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5.Май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<sst xmlns="http://schemas.openxmlformats.org/spreadsheetml/2006/main" count="1058" uniqueCount="192">
  <si>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</si>
  <si>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</si>
  <si>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</si>
  <si>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</si>
  <si>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</si>
  <si>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</si>
  <si>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</si>
  <si>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</si>
  <si>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</si>
  <si>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</si>
  <si>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</si>
  <si>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</si>
  <si>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</si>
  <si>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</si>
  <si>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</si>
  <si>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</si>
  <si>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</si>
  <si>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</si>
  <si>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</si>
  <si>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</si>
  <si>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</si>
  <si>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</si>
  <si>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</si>
  <si>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</si>
  <si>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</si>
  <si>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</si>
  <si>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</si>
  <si>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</si>
  <si>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</si>
  <si>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</si>
  <si>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</si>
  <si>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</si>
  <si>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</si>
  <si>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</si>
  <si>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</si>
  <si>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</si>
  <si>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</si>
  <si>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</si>
  <si>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</si>
  <si>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</si>
  <si>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</si>
  <si>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</si>
  <si>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</si>
  <si>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</si>
  <si>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</si>
  <si>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</si>
  <si>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</si>
  <si>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</si>
  <si>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</si>
  <si>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</si>
  <si>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</si>
  <si>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</si>
  <si>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</si>
  <si>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</si>
  <si>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</si>
  <si>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</si>
  <si>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</si>
  <si>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</si>
  <si>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</si>
  <si>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</si>
  <si>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</si>
  <si>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</si>
  <si>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</si>
  <si>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</si>
  <si>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</si>
  <si>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</si>
  <si>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</si>
  <si>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</si>
  <si>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</si>
  <si>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</si>
  <si>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</si>
  <si>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</si>
  <si>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</si>
  <si>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</si>
  <si>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</si>
  <si>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</si>
  <si>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</si>
  <si>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</si>
  <si>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</si>
  <si>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</si>
  <si>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</si>
  <si>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</si>
  <si>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</si>
  <si>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</si>
  <si>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</si>
  <si>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</si>
  <si>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</si>
  <si>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</si>
  <si>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</si>
  <si>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</si>
  <si>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</si>
  <si>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</si>
  <si>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</si>
  <si>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</si>
  <si>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</si>
  <si>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</si>
  <si>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</si>
  <si>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</si>
  <si>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</si>
  <si>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</si>
  <si>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</si>
  <si>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</si>
  <si>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</si>
  <si>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</si>
  <si>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</si>
  <si>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</si>
  <si>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</si>
  <si>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</si>
  <si>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</si>
  <si>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</si>
  <si>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</si>
  <si>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</si>
  <si>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</si>
  <si>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</si>
  <si>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</si>
  <si>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</si>
  <si>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</si>
  <si>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</si>
  <si>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</si>
  <si>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</si>
  <si>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</si>
  <si>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</si>
  <si>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</si>
  <si>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</si>
  <si>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</si>
  <si>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</si>
  <si>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</si>
  <si>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</si>
  <si>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</si>
  <si>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</si>
  <si>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</si>
  <si>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</si>
  <si>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</si>
  <si>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</si>
  <si>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</si>
  <si>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</si>
  <si>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</si>
  <si>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</si>
  <si>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</si>
  <si>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</si>
  <si>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</si>
  <si>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</si>
  <si>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</si>
  <si>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</si>
  <si>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</si>
  <si>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</si>
  <si>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</si>
  <si>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</si>
  <si>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</si>
  <si>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</si>
  <si>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</si>
  <si>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</si>
  <si>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</si>
  <si>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</si>
  <si>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</si>
  <si>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</si>
  <si>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</si>
  <si>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</si>
  <si>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2024 г.</t>
  </si>
  <si>
    <t>3605,92</t>
  </si>
  <si>
    <t>май 2024 года</t>
  </si>
  <si>
    <t>01.05.2024</t>
  </si>
  <si>
    <t>02.05.2024</t>
  </si>
  <si>
    <t>03.05.2024</t>
  </si>
  <si>
    <t>04.05.2024</t>
  </si>
  <si>
    <t>05.05.2024</t>
  </si>
  <si>
    <t>06.05.2024</t>
  </si>
  <si>
    <t>07.05.2024</t>
  </si>
  <si>
    <t>08.05.2024</t>
  </si>
  <si>
    <t>09.05.2024</t>
  </si>
  <si>
    <t>10.05.2024</t>
  </si>
  <si>
    <t>11.05.2024</t>
  </si>
  <si>
    <t>12.05.2024</t>
  </si>
  <si>
    <t>13.05.2024</t>
  </si>
  <si>
    <t>14.05.2024</t>
  </si>
  <si>
    <t>15.05.2024</t>
  </si>
  <si>
    <t>16.05.2024</t>
  </si>
  <si>
    <t>17.05.2024</t>
  </si>
  <si>
    <t>18.05.2024</t>
  </si>
  <si>
    <t>19.05.2024</t>
  </si>
  <si>
    <t>20.05.2024</t>
  </si>
  <si>
    <t>21.05.2024</t>
  </si>
  <si>
    <t>22.05.2024</t>
  </si>
  <si>
    <t>23.05.2024</t>
  </si>
  <si>
    <t>24.05.2024</t>
  </si>
  <si>
    <t>25.05.2024</t>
  </si>
  <si>
    <t>26.05.2024</t>
  </si>
  <si>
    <t>27.05.2024</t>
  </si>
  <si>
    <t>28.05.2024</t>
  </si>
  <si>
    <t>29.05.2024</t>
  </si>
  <si>
    <t>30.05.2024</t>
  </si>
  <si>
    <t>31.05.2024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</si>
</sst>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1" fillId="8" borderId="10" xfId="0" applyFont="1" applyFill="1" applyBorder="1" applyAlignment="1" applyProtection="1">
      <alignment horizontal="left" vertical="center" wrapText="1" indent="1"/>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0" fontId="26" fillId="8" borderId="0" xfId="8" applyFont="1" applyFill="1" applyAlignment="1" applyProtection="1">
      <alignment horizontal="center"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K16" sqref="K16"/>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10" t="s">
        <v>158</v>
      </c>
      <c r="B1" s="110"/>
      <c r="C1" s="110"/>
      <c r="D1" s="110"/>
      <c r="E1" s="110"/>
      <c r="F1" s="110"/>
    </row>
    <row r="2" spans="1:8" s="1" customFormat="1" ht="21.75" customHeight="1" x14ac:dyDescent="0.25">
      <c r="A2" s="111" t="s">
        <v>30</v>
      </c>
      <c r="B2" s="111"/>
      <c r="C2" s="111"/>
      <c r="D2" s="111"/>
      <c r="E2" s="111"/>
      <c r="F2" s="111"/>
      <c r="G2" s="1" t="s">
        <v>41</v>
      </c>
    </row>
    <row r="3" spans="1:8" ht="18" customHeight="1" x14ac:dyDescent="0.25">
      <c r="A3" s="112" t="s">
        <v>31</v>
      </c>
      <c r="B3" s="112"/>
      <c r="C3" s="112"/>
      <c r="D3" s="112"/>
      <c r="E3" s="112"/>
      <c r="F3" s="112"/>
    </row>
    <row r="4" spans="1:8" ht="34.5" customHeight="1" x14ac:dyDescent="0.25">
      <c r="A4" s="113" t="s">
        <v>45</v>
      </c>
      <c r="B4" s="113"/>
      <c r="C4" s="113"/>
      <c r="D4" s="113"/>
      <c r="E4" s="113"/>
      <c r="F4" s="113"/>
    </row>
    <row r="5" spans="1:8" x14ac:dyDescent="0.25">
      <c r="A5" s="117"/>
      <c r="B5" s="117"/>
      <c r="C5" s="118" t="s">
        <v>29</v>
      </c>
      <c r="D5" s="119"/>
      <c r="E5" s="119"/>
      <c r="F5" s="120"/>
    </row>
    <row r="6" spans="1:8" x14ac:dyDescent="0.25">
      <c r="A6" s="117"/>
      <c r="B6" s="117"/>
      <c r="C6" s="3" t="s">
        <v>0</v>
      </c>
      <c r="D6" s="3" t="s">
        <v>1</v>
      </c>
      <c r="E6" s="3" t="s">
        <v>2</v>
      </c>
      <c r="F6" s="3" t="s">
        <v>3</v>
      </c>
    </row>
    <row r="7" spans="1:8" s="6" customFormat="1" x14ac:dyDescent="0.25">
      <c r="A7" s="114" t="s">
        <v>44</v>
      </c>
      <c r="B7" s="115"/>
      <c r="C7" s="4">
        <f>$F$12+'СЕТ СН'!F5+СВЦЭМ!$D$10+'СЕТ СН'!F11-'СЕТ СН'!F$18</f>
        <v>2826.1040895699998</v>
      </c>
      <c r="D7" s="4">
        <f>$F$12+'СЕТ СН'!G5+СВЦЭМ!$D$10+'СЕТ СН'!G11-'СЕТ СН'!G$18</f>
        <v>3684.3240895700001</v>
      </c>
      <c r="E7" s="4">
        <f>$F$12+'СЕТ СН'!H5+СВЦЭМ!$D$10+'СЕТ СН'!H11-'СЕТ СН'!H$18</f>
        <v>3842.1840895699997</v>
      </c>
      <c r="F7" s="4">
        <f>$F$12+'СЕТ СН'!I5+СВЦЭМ!$D$10+'СЕТ СН'!I11-'СЕТ СН'!I$18</f>
        <v>4358.7140895699995</v>
      </c>
      <c r="G7" s="5"/>
    </row>
    <row r="8" spans="1:8" x14ac:dyDescent="0.25">
      <c r="F8" s="8"/>
    </row>
    <row r="9" spans="1:8" ht="45.75" customHeight="1" x14ac:dyDescent="0.25">
      <c r="A9" s="105" t="s">
        <v>46</v>
      </c>
      <c r="B9" s="105"/>
      <c r="C9" s="105"/>
      <c r="D9" s="105"/>
      <c r="E9" s="105"/>
      <c r="F9" s="105"/>
    </row>
    <row r="10" spans="1:8" x14ac:dyDescent="0.25">
      <c r="B10" s="2"/>
      <c r="H10" s="2" t="s">
        <v>41</v>
      </c>
    </row>
    <row r="11" spans="1:8" ht="31.5" x14ac:dyDescent="0.25">
      <c r="A11" s="9"/>
      <c r="B11" s="116" t="s">
        <v>5</v>
      </c>
      <c r="C11" s="116"/>
      <c r="D11" s="116"/>
      <c r="E11" s="10" t="s">
        <v>4</v>
      </c>
      <c r="F11" s="11" t="s">
        <v>12</v>
      </c>
      <c r="G11" s="2" t="s">
        <v>41</v>
      </c>
    </row>
    <row r="12" spans="1:8" ht="31.5" x14ac:dyDescent="0.25">
      <c r="A12" s="12">
        <v>1</v>
      </c>
      <c r="B12" s="104" t="s">
        <v>47</v>
      </c>
      <c r="C12" s="104"/>
      <c r="D12" s="104"/>
      <c r="E12" s="13" t="s">
        <v>22</v>
      </c>
      <c r="F12" s="11">
        <f>ROUND(F13+F14*F15,8)+F34</f>
        <v>1680.0020895800001</v>
      </c>
      <c r="H12" s="2" t="s">
        <v>41</v>
      </c>
    </row>
    <row r="13" spans="1:8" ht="31.5" x14ac:dyDescent="0.25">
      <c r="A13" s="12">
        <v>2</v>
      </c>
      <c r="B13" s="104" t="s">
        <v>48</v>
      </c>
      <c r="C13" s="104"/>
      <c r="D13" s="104"/>
      <c r="E13" s="13" t="s">
        <v>22</v>
      </c>
      <c r="F13" s="11">
        <f>СВЦЭМ!$D$11</f>
        <v>1680.0020895800001</v>
      </c>
    </row>
    <row r="14" spans="1:8" ht="36" customHeight="1" x14ac:dyDescent="0.25">
      <c r="A14" s="12">
        <v>3</v>
      </c>
      <c r="B14" s="104" t="s">
        <v>49</v>
      </c>
      <c r="C14" s="104"/>
      <c r="D14" s="104"/>
      <c r="E14" s="13" t="s">
        <v>23</v>
      </c>
      <c r="F14" s="11">
        <f>СВЦЭМ!$D$12</f>
        <v>644010.79518072284</v>
      </c>
    </row>
    <row r="15" spans="1:8" ht="30.75" customHeight="1" x14ac:dyDescent="0.25">
      <c r="A15" s="12">
        <v>4</v>
      </c>
      <c r="B15" s="104" t="s">
        <v>50</v>
      </c>
      <c r="C15" s="104" t="s">
        <v>24</v>
      </c>
      <c r="D15" s="104" t="s">
        <v>24</v>
      </c>
      <c r="E15" s="14" t="s">
        <v>51</v>
      </c>
      <c r="F15" s="15">
        <f>ROUND(IF(F25-(F26+F33)&lt;=0,0,MAX(0,(F16-(F17+F24))/(F25-(F26+F33)))),11)</f>
        <v>0</v>
      </c>
    </row>
    <row r="16" spans="1:8" ht="36" customHeight="1" x14ac:dyDescent="0.25">
      <c r="A16" s="12">
        <v>5</v>
      </c>
      <c r="B16" s="104" t="s">
        <v>52</v>
      </c>
      <c r="C16" s="104" t="s">
        <v>25</v>
      </c>
      <c r="D16" s="104" t="s">
        <v>6</v>
      </c>
      <c r="E16" s="13" t="s">
        <v>6</v>
      </c>
      <c r="F16" s="16">
        <f>СВЦЭМ!$D$27</f>
        <v>1.2450000000000001</v>
      </c>
    </row>
    <row r="17" spans="1:6" ht="33" customHeight="1" x14ac:dyDescent="0.25">
      <c r="A17" s="12">
        <v>6</v>
      </c>
      <c r="B17" s="104" t="s">
        <v>53</v>
      </c>
      <c r="C17" s="104" t="s">
        <v>25</v>
      </c>
      <c r="D17" s="104" t="s">
        <v>6</v>
      </c>
      <c r="E17" s="13" t="s">
        <v>6</v>
      </c>
      <c r="F17" s="16">
        <f>SUM(F19:F23)</f>
        <v>1.2450000000000001</v>
      </c>
    </row>
    <row r="18" spans="1:6" ht="13.5" customHeight="1" x14ac:dyDescent="0.25">
      <c r="A18" s="12"/>
      <c r="B18" s="107" t="s">
        <v>54</v>
      </c>
      <c r="C18" s="108"/>
      <c r="D18" s="108"/>
      <c r="E18" s="108"/>
      <c r="F18" s="109"/>
    </row>
    <row r="19" spans="1:6" x14ac:dyDescent="0.25">
      <c r="A19" s="12">
        <v>6.1</v>
      </c>
      <c r="B19" s="104" t="s">
        <v>55</v>
      </c>
      <c r="C19" s="104"/>
      <c r="D19" s="104"/>
      <c r="E19" s="13" t="s">
        <v>6</v>
      </c>
      <c r="F19" s="16">
        <v>0</v>
      </c>
    </row>
    <row r="20" spans="1:6" x14ac:dyDescent="0.25">
      <c r="A20" s="12">
        <v>6.2</v>
      </c>
      <c r="B20" s="104" t="s">
        <v>56</v>
      </c>
      <c r="C20" s="104"/>
      <c r="D20" s="104"/>
      <c r="E20" s="13" t="s">
        <v>6</v>
      </c>
      <c r="F20" s="16">
        <v>0</v>
      </c>
    </row>
    <row r="21" spans="1:6" x14ac:dyDescent="0.25">
      <c r="A21" s="12">
        <v>6.3</v>
      </c>
      <c r="B21" s="104" t="s">
        <v>57</v>
      </c>
      <c r="C21" s="104"/>
      <c r="D21" s="104"/>
      <c r="E21" s="13" t="s">
        <v>6</v>
      </c>
      <c r="F21" s="16">
        <v>0</v>
      </c>
    </row>
    <row r="22" spans="1:6" x14ac:dyDescent="0.25">
      <c r="A22" s="12">
        <v>6.4</v>
      </c>
      <c r="B22" s="104" t="s">
        <v>58</v>
      </c>
      <c r="C22" s="104"/>
      <c r="D22" s="104"/>
      <c r="E22" s="13" t="s">
        <v>6</v>
      </c>
      <c r="F22" s="16">
        <v>0</v>
      </c>
    </row>
    <row r="23" spans="1:6" x14ac:dyDescent="0.25">
      <c r="A23" s="12">
        <v>6.5</v>
      </c>
      <c r="B23" s="104" t="s">
        <v>59</v>
      </c>
      <c r="C23" s="104"/>
      <c r="D23" s="104"/>
      <c r="E23" s="13" t="s">
        <v>6</v>
      </c>
      <c r="F23" s="16">
        <f>F16</f>
        <v>1.2450000000000001</v>
      </c>
    </row>
    <row r="24" spans="1:6" ht="31.5" customHeight="1" x14ac:dyDescent="0.25">
      <c r="A24" s="12">
        <v>7</v>
      </c>
      <c r="B24" s="104" t="s">
        <v>26</v>
      </c>
      <c r="C24" s="104" t="s">
        <v>25</v>
      </c>
      <c r="D24" s="104" t="s">
        <v>6</v>
      </c>
      <c r="E24" s="13" t="s">
        <v>6</v>
      </c>
      <c r="F24" s="16">
        <v>0</v>
      </c>
    </row>
    <row r="25" spans="1:6" ht="30" customHeight="1" x14ac:dyDescent="0.25">
      <c r="A25" s="12">
        <v>8</v>
      </c>
      <c r="B25" s="104" t="s">
        <v>60</v>
      </c>
      <c r="C25" s="104" t="s">
        <v>27</v>
      </c>
      <c r="D25" s="104" t="s">
        <v>28</v>
      </c>
      <c r="E25" s="13" t="s">
        <v>61</v>
      </c>
      <c r="F25" s="16">
        <f>СВЦЭМ!$D$26</f>
        <v>838.78899999999999</v>
      </c>
    </row>
    <row r="26" spans="1:6" ht="30.75" customHeight="1" x14ac:dyDescent="0.25">
      <c r="A26" s="12">
        <v>9</v>
      </c>
      <c r="B26" s="104" t="s">
        <v>62</v>
      </c>
      <c r="C26" s="104" t="s">
        <v>27</v>
      </c>
      <c r="D26" s="104" t="s">
        <v>28</v>
      </c>
      <c r="E26" s="13" t="s">
        <v>61</v>
      </c>
      <c r="F26" s="16">
        <f>SUM(F28:F32)</f>
        <v>838.78899999999999</v>
      </c>
    </row>
    <row r="27" spans="1:6" x14ac:dyDescent="0.25">
      <c r="A27" s="12"/>
      <c r="B27" s="107" t="s">
        <v>54</v>
      </c>
      <c r="C27" s="108"/>
      <c r="D27" s="108"/>
      <c r="E27" s="108"/>
      <c r="F27" s="109"/>
    </row>
    <row r="28" spans="1:6" x14ac:dyDescent="0.25">
      <c r="A28" s="12">
        <v>9.1</v>
      </c>
      <c r="B28" s="104" t="s">
        <v>55</v>
      </c>
      <c r="C28" s="104"/>
      <c r="D28" s="104"/>
      <c r="E28" s="13" t="s">
        <v>61</v>
      </c>
      <c r="F28" s="16">
        <v>0</v>
      </c>
    </row>
    <row r="29" spans="1:6" x14ac:dyDescent="0.25">
      <c r="A29" s="12">
        <v>9.1999999999999993</v>
      </c>
      <c r="B29" s="104" t="s">
        <v>56</v>
      </c>
      <c r="C29" s="104"/>
      <c r="D29" s="104"/>
      <c r="E29" s="13" t="s">
        <v>61</v>
      </c>
      <c r="F29" s="86">
        <v>0</v>
      </c>
    </row>
    <row r="30" spans="1:6" x14ac:dyDescent="0.25">
      <c r="A30" s="12">
        <v>9.3000000000000007</v>
      </c>
      <c r="B30" s="104" t="s">
        <v>57</v>
      </c>
      <c r="C30" s="104"/>
      <c r="D30" s="104"/>
      <c r="E30" s="13" t="s">
        <v>61</v>
      </c>
      <c r="F30" s="16">
        <v>0</v>
      </c>
    </row>
    <row r="31" spans="1:6" x14ac:dyDescent="0.25">
      <c r="A31" s="12">
        <v>9.4</v>
      </c>
      <c r="B31" s="104" t="s">
        <v>58</v>
      </c>
      <c r="C31" s="104"/>
      <c r="D31" s="104"/>
      <c r="E31" s="13" t="s">
        <v>61</v>
      </c>
      <c r="F31" s="16">
        <v>0</v>
      </c>
    </row>
    <row r="32" spans="1:6" x14ac:dyDescent="0.25">
      <c r="A32" s="12">
        <v>9.5</v>
      </c>
      <c r="B32" s="104" t="s">
        <v>59</v>
      </c>
      <c r="C32" s="104"/>
      <c r="D32" s="104"/>
      <c r="E32" s="13" t="s">
        <v>61</v>
      </c>
      <c r="F32" s="86">
        <f>F25</f>
        <v>838.78899999999999</v>
      </c>
    </row>
    <row r="33" spans="1:6" ht="34.5" customHeight="1" x14ac:dyDescent="0.25">
      <c r="A33" s="12">
        <v>10</v>
      </c>
      <c r="B33" s="104" t="s">
        <v>63</v>
      </c>
      <c r="C33" s="104" t="s">
        <v>27</v>
      </c>
      <c r="D33" s="104" t="s">
        <v>28</v>
      </c>
      <c r="E33" s="13" t="s">
        <v>61</v>
      </c>
      <c r="F33" s="16">
        <v>0</v>
      </c>
    </row>
    <row r="34" spans="1:6" ht="42" customHeight="1" x14ac:dyDescent="0.25">
      <c r="A34" s="12">
        <v>11</v>
      </c>
      <c r="B34" s="104" t="s">
        <v>64</v>
      </c>
      <c r="C34" s="104"/>
      <c r="D34" s="104" t="s">
        <v>22</v>
      </c>
      <c r="E34" s="17" t="s">
        <v>22</v>
      </c>
      <c r="F34" s="11">
        <v>0</v>
      </c>
    </row>
    <row r="36" spans="1:6" ht="15.75" customHeight="1" x14ac:dyDescent="0.25">
      <c r="A36" s="106" t="s">
        <v>65</v>
      </c>
      <c r="B36" s="106"/>
      <c r="C36" s="106"/>
      <c r="D36" s="106"/>
      <c r="E36" s="106"/>
      <c r="F36" s="106"/>
    </row>
    <row r="37" spans="1:6" x14ac:dyDescent="0.25">
      <c r="A37" s="106"/>
      <c r="B37" s="106"/>
      <c r="C37" s="106"/>
      <c r="D37" s="106"/>
      <c r="E37" s="106"/>
      <c r="F37" s="106"/>
    </row>
    <row r="38" spans="1:6" x14ac:dyDescent="0.25">
      <c r="A38" s="106"/>
      <c r="B38" s="106"/>
      <c r="C38" s="106"/>
      <c r="D38" s="106"/>
      <c r="E38" s="106"/>
      <c r="F38" s="106"/>
    </row>
    <row r="39" spans="1:6" x14ac:dyDescent="0.25">
      <c r="A39" s="106"/>
      <c r="B39" s="106"/>
      <c r="C39" s="106"/>
      <c r="D39" s="106"/>
      <c r="E39" s="106"/>
      <c r="F39" s="106"/>
    </row>
    <row r="40" spans="1:6" x14ac:dyDescent="0.25">
      <c r="A40" s="106"/>
      <c r="B40" s="106"/>
      <c r="C40" s="106"/>
      <c r="D40" s="106"/>
      <c r="E40" s="106"/>
      <c r="F40" s="106"/>
    </row>
    <row r="41" spans="1:6" x14ac:dyDescent="0.25">
      <c r="A41" s="106"/>
      <c r="B41" s="106"/>
      <c r="C41" s="106"/>
      <c r="D41" s="106"/>
      <c r="E41" s="106"/>
      <c r="F41" s="106"/>
    </row>
  </sheetData>
  <sheetProtection formatCells="0" formatColumns="0" formatRows="0" insertColumns="0" insertRows="0" insertHyperlinks="0" deleteColumns="0" deleteRows="0" sort="0" autoFilter="0" pivotTables="0"/>
  <mergeCells count="33">
    <mergeCell ref="A1:F1"/>
    <mergeCell ref="A2:F2"/>
    <mergeCell ref="A3:F3"/>
    <mergeCell ref="B15:D15"/>
    <mergeCell ref="B18:F18"/>
    <mergeCell ref="A4:F4"/>
    <mergeCell ref="A7:B7"/>
    <mergeCell ref="B12:D12"/>
    <mergeCell ref="B11:D11"/>
    <mergeCell ref="B13:D13"/>
    <mergeCell ref="A5:B6"/>
    <mergeCell ref="C5:F5"/>
    <mergeCell ref="B24:D24"/>
    <mergeCell ref="B19:D19"/>
    <mergeCell ref="B16:D16"/>
    <mergeCell ref="B17:D17"/>
    <mergeCell ref="B14:D14"/>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M15" sqref="M15"/>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2024 г.</v>
      </c>
      <c r="B1" s="121"/>
      <c r="C1" s="121"/>
      <c r="D1" s="121"/>
      <c r="E1" s="121"/>
      <c r="F1" s="18"/>
    </row>
    <row r="2" spans="1:6" x14ac:dyDescent="0.25">
      <c r="A2" s="19"/>
      <c r="B2" s="19"/>
      <c r="C2" s="19"/>
      <c r="D2" s="19"/>
      <c r="E2" s="19"/>
      <c r="F2" s="19"/>
    </row>
    <row r="3" spans="1:6" x14ac:dyDescent="0.25">
      <c r="A3" s="111" t="s">
        <v>13</v>
      </c>
      <c r="B3" s="111"/>
      <c r="C3" s="111"/>
      <c r="D3" s="111"/>
      <c r="E3" s="111"/>
      <c r="F3" s="20"/>
    </row>
    <row r="4" spans="1:6" x14ac:dyDescent="0.25">
      <c r="A4" s="112" t="s">
        <v>14</v>
      </c>
      <c r="B4" s="112"/>
      <c r="C4" s="112"/>
      <c r="D4" s="112"/>
      <c r="E4" s="112"/>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2922.0974310699994</v>
      </c>
      <c r="C9" s="4">
        <f>СВЦЭМ!$D$14+'СЕТ СН'!G5+СВЦЭМ!$D$10+'СЕТ СН'!G11-'СЕТ СН'!G$19</f>
        <v>3780.3174310699997</v>
      </c>
      <c r="D9" s="4">
        <f>СВЦЭМ!$D$14+'СЕТ СН'!H5+СВЦЭМ!$D$10+'СЕТ СН'!H11-'СЕТ СН'!H$19</f>
        <v>3938.1774310699998</v>
      </c>
      <c r="E9" s="4">
        <f>СВЦЭМ!$D$14+'СЕТ СН'!I5+СВЦЭМ!$D$10+'СЕТ СН'!I11-'СЕТ СН'!I$19</f>
        <v>4454.70743107</v>
      </c>
    </row>
    <row r="10" spans="1:6" x14ac:dyDescent="0.25">
      <c r="A10" s="26" t="s">
        <v>35</v>
      </c>
      <c r="B10" s="4">
        <f>СВЦЭМ!$D$15+'СЕТ СН'!F5+СВЦЭМ!$D$10+'СЕТ СН'!F11-'СЕТ СН'!F$19</f>
        <v>3758.4572118099995</v>
      </c>
      <c r="C10" s="4">
        <f>СВЦЭМ!$D$15+'СЕТ СН'!G5+СВЦЭМ!$D$10+'СЕТ СН'!G11-'СЕТ СН'!G$19</f>
        <v>4616.6772118099998</v>
      </c>
      <c r="D10" s="4">
        <f>СВЦЭМ!$D$15+'СЕТ СН'!H5+СВЦЭМ!$D$10+'СЕТ СН'!H11-'СЕТ СН'!H$19</f>
        <v>4774.5372118099995</v>
      </c>
      <c r="E10" s="4">
        <f>СВЦЭМ!$D$15+'СЕТ СН'!I5+СВЦЭМ!$D$10+'СЕТ СН'!I11-'СЕТ СН'!I$19</f>
        <v>5291.0672118100001</v>
      </c>
    </row>
    <row r="11" spans="1:6" x14ac:dyDescent="0.25">
      <c r="A11" s="26" t="s">
        <v>36</v>
      </c>
      <c r="B11" s="4">
        <f>СВЦЭМ!$D$16+'СЕТ СН'!F5+СВЦЭМ!$D$10+'СЕТ СН'!F11-'СЕТ СН'!F$19</f>
        <v>5503.0002946000004</v>
      </c>
      <c r="C11" s="4">
        <f>СВЦЭМ!$D$16+'СЕТ СН'!G5+СВЦЭМ!$D$10+'СЕТ СН'!G11-'СЕТ СН'!G$19</f>
        <v>6361.2202946000007</v>
      </c>
      <c r="D11" s="4">
        <f>СВЦЭМ!$D$16+'СЕТ СН'!H5+СВЦЭМ!$D$10+'СЕТ СН'!H11-'СЕТ СН'!H$19</f>
        <v>6519.0802946000003</v>
      </c>
      <c r="E11" s="4">
        <f>СВЦЭМ!$D$16+'СЕТ СН'!I5+СВЦЭМ!$D$10+'СЕТ СН'!I11-'СЕТ СН'!I$19</f>
        <v>7035.6102946000001</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2922.0974310699994</v>
      </c>
      <c r="C16" s="28">
        <f>СВЦЭМ!$D$14+'СЕТ СН'!G5+СВЦЭМ!$D$10+'СЕТ СН'!G11-'СЕТ СН'!G$19</f>
        <v>3780.3174310699997</v>
      </c>
      <c r="D16" s="28">
        <f>СВЦЭМ!$D$14+'СЕТ СН'!H5+СВЦЭМ!$D$10+'СЕТ СН'!H11-'СЕТ СН'!H$19</f>
        <v>3938.1774310699998</v>
      </c>
      <c r="E16" s="28">
        <f>СВЦЭМ!$D$14+'СЕТ СН'!I5+СВЦЭМ!$D$10+'СЕТ СН'!I11-'СЕТ СН'!I$19</f>
        <v>4454.70743107</v>
      </c>
    </row>
    <row r="17" spans="1:5" x14ac:dyDescent="0.25">
      <c r="A17" s="26" t="s">
        <v>37</v>
      </c>
      <c r="B17" s="28">
        <f>СВЦЭМ!$D$17+'СЕТ СН'!F5+СВЦЭМ!$D$10+'СЕТ СН'!F11-'СЕТ СН'!F$19</f>
        <v>4254.0986368599997</v>
      </c>
      <c r="C17" s="28">
        <f>СВЦЭМ!$D$17+'СЕТ СН'!G5+СВЦЭМ!$D$10+'СЕТ СН'!G11-'СЕТ СН'!G$19</f>
        <v>5112.31863686</v>
      </c>
      <c r="D17" s="28">
        <f>СВЦЭМ!$D$17+'СЕТ СН'!H5+СВЦЭМ!$D$10+'СЕТ СН'!H11-'СЕТ СН'!H$19</f>
        <v>5270.1786368599996</v>
      </c>
      <c r="E17" s="28">
        <f>СВЦЭМ!$D$17+'СЕТ СН'!I5+СВЦЭМ!$D$10+'СЕТ СН'!I11-'СЕТ СН'!I$19</f>
        <v>5786.7086368600003</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24" zoomScale="70" zoomScaleNormal="70" zoomScaleSheetLayoutView="80" workbookViewId="0">
      <selection activeCell="T155" sqref="T155:U155"/>
    </sheetView>
  </sheetViews>
  <sheetFormatPr defaultColWidth="11.125" defaultRowHeight="15" x14ac:dyDescent="0.25"/>
  <cols>
    <col min="1" max="25" width="11.125" style="41"/>
    <col min="26" max="16384" width="11.125" style="30"/>
  </cols>
  <sheetData>
    <row r="1" spans="1:27" ht="38.2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2024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38</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15.75" x14ac:dyDescent="0.2">
      <c r="A4" s="143" t="s">
        <v>8</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01.05.2024</v>
      </c>
      <c r="B12" s="36">
        <f>SUMIFS(СВЦЭМ!$C$39:$C$782,СВЦЭМ!$A$39:$A$782,$A12,СВЦЭМ!$B$39:$B$782,B$11)+'СЕТ СН'!$F$12+СВЦЭМ!$D$10+'СЕТ СН'!$F$5-'СЕТ СН'!$F$20</f>
        <v>2972.6890509300001</v>
      </c>
      <c r="C12" s="36">
        <f>SUMIFS(СВЦЭМ!$C$39:$C$782,СВЦЭМ!$A$39:$A$782,$A12,СВЦЭМ!$B$39:$B$782,C$11)+'СЕТ СН'!$F$12+СВЦЭМ!$D$10+'СЕТ СН'!$F$5-'СЕТ СН'!$F$20</f>
        <v>3018.1893759599998</v>
      </c>
      <c r="D12" s="36">
        <f>SUMIFS(СВЦЭМ!$C$39:$C$782,СВЦЭМ!$A$39:$A$782,$A12,СВЦЭМ!$B$39:$B$782,D$11)+'СЕТ СН'!$F$12+СВЦЭМ!$D$10+'СЕТ СН'!$F$5-'СЕТ СН'!$F$20</f>
        <v>3039.8339789900001</v>
      </c>
      <c r="E12" s="36">
        <f>SUMIFS(СВЦЭМ!$C$39:$C$782,СВЦЭМ!$A$39:$A$782,$A12,СВЦЭМ!$B$39:$B$782,E$11)+'СЕТ СН'!$F$12+СВЦЭМ!$D$10+'СЕТ СН'!$F$5-'СЕТ СН'!$F$20</f>
        <v>3047.80100072</v>
      </c>
      <c r="F12" s="36">
        <f>SUMIFS(СВЦЭМ!$C$39:$C$782,СВЦЭМ!$A$39:$A$782,$A12,СВЦЭМ!$B$39:$B$782,F$11)+'СЕТ СН'!$F$12+СВЦЭМ!$D$10+'СЕТ СН'!$F$5-'СЕТ СН'!$F$20</f>
        <v>3043.67141154</v>
      </c>
      <c r="G12" s="36">
        <f>SUMIFS(СВЦЭМ!$C$39:$C$782,СВЦЭМ!$A$39:$A$782,$A12,СВЦЭМ!$B$39:$B$782,G$11)+'СЕТ СН'!$F$12+СВЦЭМ!$D$10+'СЕТ СН'!$F$5-'СЕТ СН'!$F$20</f>
        <v>3030.9270295900001</v>
      </c>
      <c r="H12" s="36">
        <f>SUMIFS(СВЦЭМ!$C$39:$C$782,СВЦЭМ!$A$39:$A$782,$A12,СВЦЭМ!$B$39:$B$782,H$11)+'СЕТ СН'!$F$12+СВЦЭМ!$D$10+'СЕТ СН'!$F$5-'СЕТ СН'!$F$20</f>
        <v>3023.8312257500002</v>
      </c>
      <c r="I12" s="36">
        <f>SUMIFS(СВЦЭМ!$C$39:$C$782,СВЦЭМ!$A$39:$A$782,$A12,СВЦЭМ!$B$39:$B$782,I$11)+'СЕТ СН'!$F$12+СВЦЭМ!$D$10+'СЕТ СН'!$F$5-'СЕТ СН'!$F$20</f>
        <v>2987.153225</v>
      </c>
      <c r="J12" s="36">
        <f>SUMIFS(СВЦЭМ!$C$39:$C$782,СВЦЭМ!$A$39:$A$782,$A12,СВЦЭМ!$B$39:$B$782,J$11)+'СЕТ СН'!$F$12+СВЦЭМ!$D$10+'СЕТ СН'!$F$5-'СЕТ СН'!$F$20</f>
        <v>2890.53027195</v>
      </c>
      <c r="K12" s="36">
        <f>SUMIFS(СВЦЭМ!$C$39:$C$782,СВЦЭМ!$A$39:$A$782,$A12,СВЦЭМ!$B$39:$B$782,K$11)+'СЕТ СН'!$F$12+СВЦЭМ!$D$10+'СЕТ СН'!$F$5-'СЕТ СН'!$F$20</f>
        <v>2816.9230499300002</v>
      </c>
      <c r="L12" s="36">
        <f>SUMIFS(СВЦЭМ!$C$39:$C$782,СВЦЭМ!$A$39:$A$782,$A12,СВЦЭМ!$B$39:$B$782,L$11)+'СЕТ СН'!$F$12+СВЦЭМ!$D$10+'СЕТ СН'!$F$5-'СЕТ СН'!$F$20</f>
        <v>2809.2861776899999</v>
      </c>
      <c r="M12" s="36">
        <f>SUMIFS(СВЦЭМ!$C$39:$C$782,СВЦЭМ!$A$39:$A$782,$A12,СВЦЭМ!$B$39:$B$782,M$11)+'СЕТ СН'!$F$12+СВЦЭМ!$D$10+'СЕТ СН'!$F$5-'СЕТ СН'!$F$20</f>
        <v>2811.6861594699999</v>
      </c>
      <c r="N12" s="36">
        <f>SUMIFS(СВЦЭМ!$C$39:$C$782,СВЦЭМ!$A$39:$A$782,$A12,СВЦЭМ!$B$39:$B$782,N$11)+'СЕТ СН'!$F$12+СВЦЭМ!$D$10+'СЕТ СН'!$F$5-'СЕТ СН'!$F$20</f>
        <v>2866.5474919999997</v>
      </c>
      <c r="O12" s="36">
        <f>SUMIFS(СВЦЭМ!$C$39:$C$782,СВЦЭМ!$A$39:$A$782,$A12,СВЦЭМ!$B$39:$B$782,O$11)+'СЕТ СН'!$F$12+СВЦЭМ!$D$10+'СЕТ СН'!$F$5-'СЕТ СН'!$F$20</f>
        <v>2888.8751994100003</v>
      </c>
      <c r="P12" s="36">
        <f>SUMIFS(СВЦЭМ!$C$39:$C$782,СВЦЭМ!$A$39:$A$782,$A12,СВЦЭМ!$B$39:$B$782,P$11)+'СЕТ СН'!$F$12+СВЦЭМ!$D$10+'СЕТ СН'!$F$5-'СЕТ СН'!$F$20</f>
        <v>2909.0990138799998</v>
      </c>
      <c r="Q12" s="36">
        <f>SUMIFS(СВЦЭМ!$C$39:$C$782,СВЦЭМ!$A$39:$A$782,$A12,СВЦЭМ!$B$39:$B$782,Q$11)+'СЕТ СН'!$F$12+СВЦЭМ!$D$10+'СЕТ СН'!$F$5-'СЕТ СН'!$F$20</f>
        <v>2927.77368867</v>
      </c>
      <c r="R12" s="36">
        <f>SUMIFS(СВЦЭМ!$C$39:$C$782,СВЦЭМ!$A$39:$A$782,$A12,СВЦЭМ!$B$39:$B$782,R$11)+'СЕТ СН'!$F$12+СВЦЭМ!$D$10+'СЕТ СН'!$F$5-'СЕТ СН'!$F$20</f>
        <v>2930.1679050799999</v>
      </c>
      <c r="S12" s="36">
        <f>SUMIFS(СВЦЭМ!$C$39:$C$782,СВЦЭМ!$A$39:$A$782,$A12,СВЦЭМ!$B$39:$B$782,S$11)+'СЕТ СН'!$F$12+СВЦЭМ!$D$10+'СЕТ СН'!$F$5-'СЕТ СН'!$F$20</f>
        <v>2915.4256644699999</v>
      </c>
      <c r="T12" s="36">
        <f>SUMIFS(СВЦЭМ!$C$39:$C$782,СВЦЭМ!$A$39:$A$782,$A12,СВЦЭМ!$B$39:$B$782,T$11)+'СЕТ СН'!$F$12+СВЦЭМ!$D$10+'СЕТ СН'!$F$5-'СЕТ СН'!$F$20</f>
        <v>2836.7483468700002</v>
      </c>
      <c r="U12" s="36">
        <f>SUMIFS(СВЦЭМ!$C$39:$C$782,СВЦЭМ!$A$39:$A$782,$A12,СВЦЭМ!$B$39:$B$782,U$11)+'СЕТ СН'!$F$12+СВЦЭМ!$D$10+'СЕТ СН'!$F$5-'СЕТ СН'!$F$20</f>
        <v>2811.6330964500003</v>
      </c>
      <c r="V12" s="36">
        <f>SUMIFS(СВЦЭМ!$C$39:$C$782,СВЦЭМ!$A$39:$A$782,$A12,СВЦЭМ!$B$39:$B$782,V$11)+'СЕТ СН'!$F$12+СВЦЭМ!$D$10+'СЕТ СН'!$F$5-'СЕТ СН'!$F$20</f>
        <v>2801.8465271599998</v>
      </c>
      <c r="W12" s="36">
        <f>SUMIFS(СВЦЭМ!$C$39:$C$782,СВЦЭМ!$A$39:$A$782,$A12,СВЦЭМ!$B$39:$B$782,W$11)+'СЕТ СН'!$F$12+СВЦЭМ!$D$10+'СЕТ СН'!$F$5-'СЕТ СН'!$F$20</f>
        <v>2796.8002543600001</v>
      </c>
      <c r="X12" s="36">
        <f>SUMIFS(СВЦЭМ!$C$39:$C$782,СВЦЭМ!$A$39:$A$782,$A12,СВЦЭМ!$B$39:$B$782,X$11)+'СЕТ СН'!$F$12+СВЦЭМ!$D$10+'СЕТ СН'!$F$5-'СЕТ СН'!$F$20</f>
        <v>2802.2221382600001</v>
      </c>
      <c r="Y12" s="36">
        <f>SUMIFS(СВЦЭМ!$C$39:$C$782,СВЦЭМ!$A$39:$A$782,$A12,СВЦЭМ!$B$39:$B$782,Y$11)+'СЕТ СН'!$F$12+СВЦЭМ!$D$10+'СЕТ СН'!$F$5-'СЕТ СН'!$F$20</f>
        <v>2799.4809141699998</v>
      </c>
      <c r="AA12" s="37"/>
    </row>
    <row r="13" spans="1:27" ht="15.75" x14ac:dyDescent="0.2">
      <c r="A13" s="35">
        <f>A12+1</f>
        <v>45414</v>
      </c>
      <c r="B13" s="36">
        <f>SUMIFS(СВЦЭМ!$C$39:$C$782,СВЦЭМ!$A$39:$A$782,$A13,СВЦЭМ!$B$39:$B$782,B$11)+'СЕТ СН'!$F$12+СВЦЭМ!$D$10+'СЕТ СН'!$F$5-'СЕТ СН'!$F$20</f>
        <v>2836.5812436599999</v>
      </c>
      <c r="C13" s="36">
        <f>SUMIFS(СВЦЭМ!$C$39:$C$782,СВЦЭМ!$A$39:$A$782,$A13,СВЦЭМ!$B$39:$B$782,C$11)+'СЕТ СН'!$F$12+СВЦЭМ!$D$10+'СЕТ СН'!$F$5-'СЕТ СН'!$F$20</f>
        <v>2891.4355192799999</v>
      </c>
      <c r="D13" s="36">
        <f>SUMIFS(СВЦЭМ!$C$39:$C$782,СВЦЭМ!$A$39:$A$782,$A13,СВЦЭМ!$B$39:$B$782,D$11)+'СЕТ СН'!$F$12+СВЦЭМ!$D$10+'СЕТ СН'!$F$5-'СЕТ СН'!$F$20</f>
        <v>2915.3151517799997</v>
      </c>
      <c r="E13" s="36">
        <f>SUMIFS(СВЦЭМ!$C$39:$C$782,СВЦЭМ!$A$39:$A$782,$A13,СВЦЭМ!$B$39:$B$782,E$11)+'СЕТ СН'!$F$12+СВЦЭМ!$D$10+'СЕТ СН'!$F$5-'СЕТ СН'!$F$20</f>
        <v>2926.8985197000002</v>
      </c>
      <c r="F13" s="36">
        <f>SUMIFS(СВЦЭМ!$C$39:$C$782,СВЦЭМ!$A$39:$A$782,$A13,СВЦЭМ!$B$39:$B$782,F$11)+'СЕТ СН'!$F$12+СВЦЭМ!$D$10+'СЕТ СН'!$F$5-'СЕТ СН'!$F$20</f>
        <v>2923.48049438</v>
      </c>
      <c r="G13" s="36">
        <f>SUMIFS(СВЦЭМ!$C$39:$C$782,СВЦЭМ!$A$39:$A$782,$A13,СВЦЭМ!$B$39:$B$782,G$11)+'СЕТ СН'!$F$12+СВЦЭМ!$D$10+'СЕТ СН'!$F$5-'СЕТ СН'!$F$20</f>
        <v>2906.1475332</v>
      </c>
      <c r="H13" s="36">
        <f>SUMIFS(СВЦЭМ!$C$39:$C$782,СВЦЭМ!$A$39:$A$782,$A13,СВЦЭМ!$B$39:$B$782,H$11)+'СЕТ СН'!$F$12+СВЦЭМ!$D$10+'СЕТ СН'!$F$5-'СЕТ СН'!$F$20</f>
        <v>2851.31787278</v>
      </c>
      <c r="I13" s="36">
        <f>SUMIFS(СВЦЭМ!$C$39:$C$782,СВЦЭМ!$A$39:$A$782,$A13,СВЦЭМ!$B$39:$B$782,I$11)+'СЕТ СН'!$F$12+СВЦЭМ!$D$10+'СЕТ СН'!$F$5-'СЕТ СН'!$F$20</f>
        <v>2776.8721757900003</v>
      </c>
      <c r="J13" s="36">
        <f>SUMIFS(СВЦЭМ!$C$39:$C$782,СВЦЭМ!$A$39:$A$782,$A13,СВЦЭМ!$B$39:$B$782,J$11)+'СЕТ СН'!$F$12+СВЦЭМ!$D$10+'СЕТ СН'!$F$5-'СЕТ СН'!$F$20</f>
        <v>2723.46496437</v>
      </c>
      <c r="K13" s="36">
        <f>SUMIFS(СВЦЭМ!$C$39:$C$782,СВЦЭМ!$A$39:$A$782,$A13,СВЦЭМ!$B$39:$B$782,K$11)+'СЕТ СН'!$F$12+СВЦЭМ!$D$10+'СЕТ СН'!$F$5-'СЕТ СН'!$F$20</f>
        <v>2699.7913703100003</v>
      </c>
      <c r="L13" s="36">
        <f>SUMIFS(СВЦЭМ!$C$39:$C$782,СВЦЭМ!$A$39:$A$782,$A13,СВЦЭМ!$B$39:$B$782,L$11)+'СЕТ СН'!$F$12+СВЦЭМ!$D$10+'СЕТ СН'!$F$5-'СЕТ СН'!$F$20</f>
        <v>2701.6695193400001</v>
      </c>
      <c r="M13" s="36">
        <f>SUMIFS(СВЦЭМ!$C$39:$C$782,СВЦЭМ!$A$39:$A$782,$A13,СВЦЭМ!$B$39:$B$782,M$11)+'СЕТ СН'!$F$12+СВЦЭМ!$D$10+'СЕТ СН'!$F$5-'СЕТ СН'!$F$20</f>
        <v>2726.0885393399999</v>
      </c>
      <c r="N13" s="36">
        <f>SUMIFS(СВЦЭМ!$C$39:$C$782,СВЦЭМ!$A$39:$A$782,$A13,СВЦЭМ!$B$39:$B$782,N$11)+'СЕТ СН'!$F$12+СВЦЭМ!$D$10+'СЕТ СН'!$F$5-'СЕТ СН'!$F$20</f>
        <v>2749.4339755000001</v>
      </c>
      <c r="O13" s="36">
        <f>SUMIFS(СВЦЭМ!$C$39:$C$782,СВЦЭМ!$A$39:$A$782,$A13,СВЦЭМ!$B$39:$B$782,O$11)+'СЕТ СН'!$F$12+СВЦЭМ!$D$10+'СЕТ СН'!$F$5-'СЕТ СН'!$F$20</f>
        <v>2739.9272494799998</v>
      </c>
      <c r="P13" s="36">
        <f>SUMIFS(СВЦЭМ!$C$39:$C$782,СВЦЭМ!$A$39:$A$782,$A13,СВЦЭМ!$B$39:$B$782,P$11)+'СЕТ СН'!$F$12+СВЦЭМ!$D$10+'СЕТ СН'!$F$5-'СЕТ СН'!$F$20</f>
        <v>2755.4113446700003</v>
      </c>
      <c r="Q13" s="36">
        <f>SUMIFS(СВЦЭМ!$C$39:$C$782,СВЦЭМ!$A$39:$A$782,$A13,СВЦЭМ!$B$39:$B$782,Q$11)+'СЕТ СН'!$F$12+СВЦЭМ!$D$10+'СЕТ СН'!$F$5-'СЕТ СН'!$F$20</f>
        <v>2776.61924808</v>
      </c>
      <c r="R13" s="36">
        <f>SUMIFS(СВЦЭМ!$C$39:$C$782,СВЦЭМ!$A$39:$A$782,$A13,СВЦЭМ!$B$39:$B$782,R$11)+'СЕТ СН'!$F$12+СВЦЭМ!$D$10+'СЕТ СН'!$F$5-'СЕТ СН'!$F$20</f>
        <v>2780.97861324</v>
      </c>
      <c r="S13" s="36">
        <f>SUMIFS(СВЦЭМ!$C$39:$C$782,СВЦЭМ!$A$39:$A$782,$A13,СВЦЭМ!$B$39:$B$782,S$11)+'СЕТ СН'!$F$12+СВЦЭМ!$D$10+'СЕТ СН'!$F$5-'СЕТ СН'!$F$20</f>
        <v>2777.6049302700003</v>
      </c>
      <c r="T13" s="36">
        <f>SUMIFS(СВЦЭМ!$C$39:$C$782,СВЦЭМ!$A$39:$A$782,$A13,СВЦЭМ!$B$39:$B$782,T$11)+'СЕТ СН'!$F$12+СВЦЭМ!$D$10+'СЕТ СН'!$F$5-'СЕТ СН'!$F$20</f>
        <v>2752.15765199</v>
      </c>
      <c r="U13" s="36">
        <f>SUMIFS(СВЦЭМ!$C$39:$C$782,СВЦЭМ!$A$39:$A$782,$A13,СВЦЭМ!$B$39:$B$782,U$11)+'СЕТ СН'!$F$12+СВЦЭМ!$D$10+'СЕТ СН'!$F$5-'СЕТ СН'!$F$20</f>
        <v>2726.2129086499999</v>
      </c>
      <c r="V13" s="36">
        <f>SUMIFS(СВЦЭМ!$C$39:$C$782,СВЦЭМ!$A$39:$A$782,$A13,СВЦЭМ!$B$39:$B$782,V$11)+'СЕТ СН'!$F$12+СВЦЭМ!$D$10+'СЕТ СН'!$F$5-'СЕТ СН'!$F$20</f>
        <v>2670.4788651600002</v>
      </c>
      <c r="W13" s="36">
        <f>SUMIFS(СВЦЭМ!$C$39:$C$782,СВЦЭМ!$A$39:$A$782,$A13,СВЦЭМ!$B$39:$B$782,W$11)+'СЕТ СН'!$F$12+СВЦЭМ!$D$10+'СЕТ СН'!$F$5-'СЕТ СН'!$F$20</f>
        <v>2666.98530682</v>
      </c>
      <c r="X13" s="36">
        <f>SUMIFS(СВЦЭМ!$C$39:$C$782,СВЦЭМ!$A$39:$A$782,$A13,СВЦЭМ!$B$39:$B$782,X$11)+'СЕТ СН'!$F$12+СВЦЭМ!$D$10+'СЕТ СН'!$F$5-'СЕТ СН'!$F$20</f>
        <v>2721.42151173</v>
      </c>
      <c r="Y13" s="36">
        <f>SUMIFS(СВЦЭМ!$C$39:$C$782,СВЦЭМ!$A$39:$A$782,$A13,СВЦЭМ!$B$39:$B$782,Y$11)+'СЕТ СН'!$F$12+СВЦЭМ!$D$10+'СЕТ СН'!$F$5-'СЕТ СН'!$F$20</f>
        <v>2862.7284474600001</v>
      </c>
    </row>
    <row r="14" spans="1:27" ht="15.75" x14ac:dyDescent="0.2">
      <c r="A14" s="35">
        <f t="shared" ref="A14:A42" si="0">A13+1</f>
        <v>45415</v>
      </c>
      <c r="B14" s="36">
        <f>SUMIFS(СВЦЭМ!$C$39:$C$782,СВЦЭМ!$A$39:$A$782,$A14,СВЦЭМ!$B$39:$B$782,B$11)+'СЕТ СН'!$F$12+СВЦЭМ!$D$10+'СЕТ СН'!$F$5-'СЕТ СН'!$F$20</f>
        <v>2955.9689522600002</v>
      </c>
      <c r="C14" s="36">
        <f>SUMIFS(СВЦЭМ!$C$39:$C$782,СВЦЭМ!$A$39:$A$782,$A14,СВЦЭМ!$B$39:$B$782,C$11)+'СЕТ СН'!$F$12+СВЦЭМ!$D$10+'СЕТ СН'!$F$5-'СЕТ СН'!$F$20</f>
        <v>3004.6011802100002</v>
      </c>
      <c r="D14" s="36">
        <f>SUMIFS(СВЦЭМ!$C$39:$C$782,СВЦЭМ!$A$39:$A$782,$A14,СВЦЭМ!$B$39:$B$782,D$11)+'СЕТ СН'!$F$12+СВЦЭМ!$D$10+'СЕТ СН'!$F$5-'СЕТ СН'!$F$20</f>
        <v>3031.0809729699999</v>
      </c>
      <c r="E14" s="36">
        <f>SUMIFS(СВЦЭМ!$C$39:$C$782,СВЦЭМ!$A$39:$A$782,$A14,СВЦЭМ!$B$39:$B$782,E$11)+'СЕТ СН'!$F$12+СВЦЭМ!$D$10+'СЕТ СН'!$F$5-'СЕТ СН'!$F$20</f>
        <v>3052.4561153300001</v>
      </c>
      <c r="F14" s="36">
        <f>SUMIFS(СВЦЭМ!$C$39:$C$782,СВЦЭМ!$A$39:$A$782,$A14,СВЦЭМ!$B$39:$B$782,F$11)+'СЕТ СН'!$F$12+СВЦЭМ!$D$10+'СЕТ СН'!$F$5-'СЕТ СН'!$F$20</f>
        <v>3049.6304993100002</v>
      </c>
      <c r="G14" s="36">
        <f>SUMIFS(СВЦЭМ!$C$39:$C$782,СВЦЭМ!$A$39:$A$782,$A14,СВЦЭМ!$B$39:$B$782,G$11)+'СЕТ СН'!$F$12+СВЦЭМ!$D$10+'СЕТ СН'!$F$5-'СЕТ СН'!$F$20</f>
        <v>3035.1516851900001</v>
      </c>
      <c r="H14" s="36">
        <f>SUMIFS(СВЦЭМ!$C$39:$C$782,СВЦЭМ!$A$39:$A$782,$A14,СВЦЭМ!$B$39:$B$782,H$11)+'СЕТ СН'!$F$12+СВЦЭМ!$D$10+'СЕТ СН'!$F$5-'СЕТ СН'!$F$20</f>
        <v>2957.5371469699999</v>
      </c>
      <c r="I14" s="36">
        <f>SUMIFS(СВЦЭМ!$C$39:$C$782,СВЦЭМ!$A$39:$A$782,$A14,СВЦЭМ!$B$39:$B$782,I$11)+'СЕТ СН'!$F$12+СВЦЭМ!$D$10+'СЕТ СН'!$F$5-'СЕТ СН'!$F$20</f>
        <v>2872.2523823500001</v>
      </c>
      <c r="J14" s="36">
        <f>SUMIFS(СВЦЭМ!$C$39:$C$782,СВЦЭМ!$A$39:$A$782,$A14,СВЦЭМ!$B$39:$B$782,J$11)+'СЕТ СН'!$F$12+СВЦЭМ!$D$10+'СЕТ СН'!$F$5-'СЕТ СН'!$F$20</f>
        <v>2817.6068621200002</v>
      </c>
      <c r="K14" s="36">
        <f>SUMIFS(СВЦЭМ!$C$39:$C$782,СВЦЭМ!$A$39:$A$782,$A14,СВЦЭМ!$B$39:$B$782,K$11)+'СЕТ СН'!$F$12+СВЦЭМ!$D$10+'СЕТ СН'!$F$5-'СЕТ СН'!$F$20</f>
        <v>2802.3197862299999</v>
      </c>
      <c r="L14" s="36">
        <f>SUMIFS(СВЦЭМ!$C$39:$C$782,СВЦЭМ!$A$39:$A$782,$A14,СВЦЭМ!$B$39:$B$782,L$11)+'СЕТ СН'!$F$12+СВЦЭМ!$D$10+'СЕТ СН'!$F$5-'СЕТ СН'!$F$20</f>
        <v>2790.5832251000002</v>
      </c>
      <c r="M14" s="36">
        <f>SUMIFS(СВЦЭМ!$C$39:$C$782,СВЦЭМ!$A$39:$A$782,$A14,СВЦЭМ!$B$39:$B$782,M$11)+'СЕТ СН'!$F$12+СВЦЭМ!$D$10+'СЕТ СН'!$F$5-'СЕТ СН'!$F$20</f>
        <v>2800.33823162</v>
      </c>
      <c r="N14" s="36">
        <f>SUMIFS(СВЦЭМ!$C$39:$C$782,СВЦЭМ!$A$39:$A$782,$A14,СВЦЭМ!$B$39:$B$782,N$11)+'СЕТ СН'!$F$12+СВЦЭМ!$D$10+'СЕТ СН'!$F$5-'СЕТ СН'!$F$20</f>
        <v>2766.6732989399998</v>
      </c>
      <c r="O14" s="36">
        <f>SUMIFS(СВЦЭМ!$C$39:$C$782,СВЦЭМ!$A$39:$A$782,$A14,СВЦЭМ!$B$39:$B$782,O$11)+'СЕТ СН'!$F$12+СВЦЭМ!$D$10+'СЕТ СН'!$F$5-'СЕТ СН'!$F$20</f>
        <v>2765.5493557</v>
      </c>
      <c r="P14" s="36">
        <f>SUMIFS(СВЦЭМ!$C$39:$C$782,СВЦЭМ!$A$39:$A$782,$A14,СВЦЭМ!$B$39:$B$782,P$11)+'СЕТ СН'!$F$12+СВЦЭМ!$D$10+'СЕТ СН'!$F$5-'СЕТ СН'!$F$20</f>
        <v>2818.9099997100002</v>
      </c>
      <c r="Q14" s="36">
        <f>SUMIFS(СВЦЭМ!$C$39:$C$782,СВЦЭМ!$A$39:$A$782,$A14,СВЦЭМ!$B$39:$B$782,Q$11)+'СЕТ СН'!$F$12+СВЦЭМ!$D$10+'СЕТ СН'!$F$5-'СЕТ СН'!$F$20</f>
        <v>2836.6953384600001</v>
      </c>
      <c r="R14" s="36">
        <f>SUMIFS(СВЦЭМ!$C$39:$C$782,СВЦЭМ!$A$39:$A$782,$A14,СВЦЭМ!$B$39:$B$782,R$11)+'СЕТ СН'!$F$12+СВЦЭМ!$D$10+'СЕТ СН'!$F$5-'СЕТ СН'!$F$20</f>
        <v>2855.1627288899999</v>
      </c>
      <c r="S14" s="36">
        <f>SUMIFS(СВЦЭМ!$C$39:$C$782,СВЦЭМ!$A$39:$A$782,$A14,СВЦЭМ!$B$39:$B$782,S$11)+'СЕТ СН'!$F$12+СВЦЭМ!$D$10+'СЕТ СН'!$F$5-'СЕТ СН'!$F$20</f>
        <v>2837.7474276499997</v>
      </c>
      <c r="T14" s="36">
        <f>SUMIFS(СВЦЭМ!$C$39:$C$782,СВЦЭМ!$A$39:$A$782,$A14,СВЦЭМ!$B$39:$B$782,T$11)+'СЕТ СН'!$F$12+СВЦЭМ!$D$10+'СЕТ СН'!$F$5-'СЕТ СН'!$F$20</f>
        <v>2817.0953636699996</v>
      </c>
      <c r="U14" s="36">
        <f>SUMIFS(СВЦЭМ!$C$39:$C$782,СВЦЭМ!$A$39:$A$782,$A14,СВЦЭМ!$B$39:$B$782,U$11)+'СЕТ СН'!$F$12+СВЦЭМ!$D$10+'СЕТ СН'!$F$5-'СЕТ СН'!$F$20</f>
        <v>2803.5587481900002</v>
      </c>
      <c r="V14" s="36">
        <f>SUMIFS(СВЦЭМ!$C$39:$C$782,СВЦЭМ!$A$39:$A$782,$A14,СВЦЭМ!$B$39:$B$782,V$11)+'СЕТ СН'!$F$12+СВЦЭМ!$D$10+'СЕТ СН'!$F$5-'СЕТ СН'!$F$20</f>
        <v>2784.50071944</v>
      </c>
      <c r="W14" s="36">
        <f>SUMIFS(СВЦЭМ!$C$39:$C$782,СВЦЭМ!$A$39:$A$782,$A14,СВЦЭМ!$B$39:$B$782,W$11)+'СЕТ СН'!$F$12+СВЦЭМ!$D$10+'СЕТ СН'!$F$5-'СЕТ СН'!$F$20</f>
        <v>2773.5410634099999</v>
      </c>
      <c r="X14" s="36">
        <f>SUMIFS(СВЦЭМ!$C$39:$C$782,СВЦЭМ!$A$39:$A$782,$A14,СВЦЭМ!$B$39:$B$782,X$11)+'СЕТ СН'!$F$12+СВЦЭМ!$D$10+'СЕТ СН'!$F$5-'СЕТ СН'!$F$20</f>
        <v>2815.9404205399996</v>
      </c>
      <c r="Y14" s="36">
        <f>SUMIFS(СВЦЭМ!$C$39:$C$782,СВЦЭМ!$A$39:$A$782,$A14,СВЦЭМ!$B$39:$B$782,Y$11)+'СЕТ СН'!$F$12+СВЦЭМ!$D$10+'СЕТ СН'!$F$5-'СЕТ СН'!$F$20</f>
        <v>2892.1381212400001</v>
      </c>
    </row>
    <row r="15" spans="1:27" ht="15.75" x14ac:dyDescent="0.2">
      <c r="A15" s="35">
        <f t="shared" si="0"/>
        <v>45416</v>
      </c>
      <c r="B15" s="36">
        <f>SUMIFS(СВЦЭМ!$C$39:$C$782,СВЦЭМ!$A$39:$A$782,$A15,СВЦЭМ!$B$39:$B$782,B$11)+'СЕТ СН'!$F$12+СВЦЭМ!$D$10+'СЕТ СН'!$F$5-'СЕТ СН'!$F$20</f>
        <v>2884.25537915</v>
      </c>
      <c r="C15" s="36">
        <f>SUMIFS(СВЦЭМ!$C$39:$C$782,СВЦЭМ!$A$39:$A$782,$A15,СВЦЭМ!$B$39:$B$782,C$11)+'СЕТ СН'!$F$12+СВЦЭМ!$D$10+'СЕТ СН'!$F$5-'СЕТ СН'!$F$20</f>
        <v>2899.8511753600001</v>
      </c>
      <c r="D15" s="36">
        <f>SUMIFS(СВЦЭМ!$C$39:$C$782,СВЦЭМ!$A$39:$A$782,$A15,СВЦЭМ!$B$39:$B$782,D$11)+'СЕТ СН'!$F$12+СВЦЭМ!$D$10+'СЕТ СН'!$F$5-'СЕТ СН'!$F$20</f>
        <v>2947.4044022899998</v>
      </c>
      <c r="E15" s="36">
        <f>SUMIFS(СВЦЭМ!$C$39:$C$782,СВЦЭМ!$A$39:$A$782,$A15,СВЦЭМ!$B$39:$B$782,E$11)+'СЕТ СН'!$F$12+СВЦЭМ!$D$10+'СЕТ СН'!$F$5-'СЕТ СН'!$F$20</f>
        <v>2970.8265976800003</v>
      </c>
      <c r="F15" s="36">
        <f>SUMIFS(СВЦЭМ!$C$39:$C$782,СВЦЭМ!$A$39:$A$782,$A15,СВЦЭМ!$B$39:$B$782,F$11)+'СЕТ СН'!$F$12+СВЦЭМ!$D$10+'СЕТ СН'!$F$5-'СЕТ СН'!$F$20</f>
        <v>2997.6325409399997</v>
      </c>
      <c r="G15" s="36">
        <f>SUMIFS(СВЦЭМ!$C$39:$C$782,СВЦЭМ!$A$39:$A$782,$A15,СВЦЭМ!$B$39:$B$782,G$11)+'СЕТ СН'!$F$12+СВЦЭМ!$D$10+'СЕТ СН'!$F$5-'СЕТ СН'!$F$20</f>
        <v>2986.3484998200001</v>
      </c>
      <c r="H15" s="36">
        <f>SUMIFS(СВЦЭМ!$C$39:$C$782,СВЦЭМ!$A$39:$A$782,$A15,СВЦЭМ!$B$39:$B$782,H$11)+'СЕТ СН'!$F$12+СВЦЭМ!$D$10+'СЕТ СН'!$F$5-'СЕТ СН'!$F$20</f>
        <v>2864.62341388</v>
      </c>
      <c r="I15" s="36">
        <f>SUMIFS(СВЦЭМ!$C$39:$C$782,СВЦЭМ!$A$39:$A$782,$A15,СВЦЭМ!$B$39:$B$782,I$11)+'СЕТ СН'!$F$12+СВЦЭМ!$D$10+'СЕТ СН'!$F$5-'СЕТ СН'!$F$20</f>
        <v>2813.5508750600002</v>
      </c>
      <c r="J15" s="36">
        <f>SUMIFS(СВЦЭМ!$C$39:$C$782,СВЦЭМ!$A$39:$A$782,$A15,СВЦЭМ!$B$39:$B$782,J$11)+'СЕТ СН'!$F$12+СВЦЭМ!$D$10+'СЕТ СН'!$F$5-'СЕТ СН'!$F$20</f>
        <v>2740.1048551499998</v>
      </c>
      <c r="K15" s="36">
        <f>SUMIFS(СВЦЭМ!$C$39:$C$782,СВЦЭМ!$A$39:$A$782,$A15,СВЦЭМ!$B$39:$B$782,K$11)+'СЕТ СН'!$F$12+СВЦЭМ!$D$10+'СЕТ СН'!$F$5-'СЕТ СН'!$F$20</f>
        <v>2705.3262740299997</v>
      </c>
      <c r="L15" s="36">
        <f>SUMIFS(СВЦЭМ!$C$39:$C$782,СВЦЭМ!$A$39:$A$782,$A15,СВЦЭМ!$B$39:$B$782,L$11)+'СЕТ СН'!$F$12+СВЦЭМ!$D$10+'СЕТ СН'!$F$5-'СЕТ СН'!$F$20</f>
        <v>2648.9557961099999</v>
      </c>
      <c r="M15" s="36">
        <f>SUMIFS(СВЦЭМ!$C$39:$C$782,СВЦЭМ!$A$39:$A$782,$A15,СВЦЭМ!$B$39:$B$782,M$11)+'СЕТ СН'!$F$12+СВЦЭМ!$D$10+'СЕТ СН'!$F$5-'СЕТ СН'!$F$20</f>
        <v>2646.5698795399999</v>
      </c>
      <c r="N15" s="36">
        <f>SUMIFS(СВЦЭМ!$C$39:$C$782,СВЦЭМ!$A$39:$A$782,$A15,СВЦЭМ!$B$39:$B$782,N$11)+'СЕТ СН'!$F$12+СВЦЭМ!$D$10+'СЕТ СН'!$F$5-'СЕТ СН'!$F$20</f>
        <v>2656.8117392599997</v>
      </c>
      <c r="O15" s="36">
        <f>SUMIFS(СВЦЭМ!$C$39:$C$782,СВЦЭМ!$A$39:$A$782,$A15,СВЦЭМ!$B$39:$B$782,O$11)+'СЕТ СН'!$F$12+СВЦЭМ!$D$10+'СЕТ СН'!$F$5-'СЕТ СН'!$F$20</f>
        <v>2678.22180424</v>
      </c>
      <c r="P15" s="36">
        <f>SUMIFS(СВЦЭМ!$C$39:$C$782,СВЦЭМ!$A$39:$A$782,$A15,СВЦЭМ!$B$39:$B$782,P$11)+'СЕТ СН'!$F$12+СВЦЭМ!$D$10+'СЕТ СН'!$F$5-'СЕТ СН'!$F$20</f>
        <v>2688.2122345299999</v>
      </c>
      <c r="Q15" s="36">
        <f>SUMIFS(СВЦЭМ!$C$39:$C$782,СВЦЭМ!$A$39:$A$782,$A15,СВЦЭМ!$B$39:$B$782,Q$11)+'СЕТ СН'!$F$12+СВЦЭМ!$D$10+'СЕТ СН'!$F$5-'СЕТ СН'!$F$20</f>
        <v>2711.8109387200002</v>
      </c>
      <c r="R15" s="36">
        <f>SUMIFS(СВЦЭМ!$C$39:$C$782,СВЦЭМ!$A$39:$A$782,$A15,СВЦЭМ!$B$39:$B$782,R$11)+'СЕТ СН'!$F$12+СВЦЭМ!$D$10+'СЕТ СН'!$F$5-'СЕТ СН'!$F$20</f>
        <v>2724.5103471100001</v>
      </c>
      <c r="S15" s="36">
        <f>SUMIFS(СВЦЭМ!$C$39:$C$782,СВЦЭМ!$A$39:$A$782,$A15,СВЦЭМ!$B$39:$B$782,S$11)+'СЕТ СН'!$F$12+СВЦЭМ!$D$10+'СЕТ СН'!$F$5-'СЕТ СН'!$F$20</f>
        <v>2707.71491818</v>
      </c>
      <c r="T15" s="36">
        <f>SUMIFS(СВЦЭМ!$C$39:$C$782,СВЦЭМ!$A$39:$A$782,$A15,СВЦЭМ!$B$39:$B$782,T$11)+'СЕТ СН'!$F$12+СВЦЭМ!$D$10+'СЕТ СН'!$F$5-'СЕТ СН'!$F$20</f>
        <v>2686.41467302</v>
      </c>
      <c r="U15" s="36">
        <f>SUMIFS(СВЦЭМ!$C$39:$C$782,СВЦЭМ!$A$39:$A$782,$A15,СВЦЭМ!$B$39:$B$782,U$11)+'СЕТ СН'!$F$12+СВЦЭМ!$D$10+'СЕТ СН'!$F$5-'СЕТ СН'!$F$20</f>
        <v>2690.3838235100002</v>
      </c>
      <c r="V15" s="36">
        <f>SUMIFS(СВЦЭМ!$C$39:$C$782,СВЦЭМ!$A$39:$A$782,$A15,СВЦЭМ!$B$39:$B$782,V$11)+'СЕТ СН'!$F$12+СВЦЭМ!$D$10+'СЕТ СН'!$F$5-'СЕТ СН'!$F$20</f>
        <v>2715.26193599</v>
      </c>
      <c r="W15" s="36">
        <f>SUMIFS(СВЦЭМ!$C$39:$C$782,СВЦЭМ!$A$39:$A$782,$A15,СВЦЭМ!$B$39:$B$782,W$11)+'СЕТ СН'!$F$12+СВЦЭМ!$D$10+'СЕТ СН'!$F$5-'СЕТ СН'!$F$20</f>
        <v>2683.7030218499999</v>
      </c>
      <c r="X15" s="36">
        <f>SUMIFS(СВЦЭМ!$C$39:$C$782,СВЦЭМ!$A$39:$A$782,$A15,СВЦЭМ!$B$39:$B$782,X$11)+'СЕТ СН'!$F$12+СВЦЭМ!$D$10+'СЕТ СН'!$F$5-'СЕТ СН'!$F$20</f>
        <v>2725.3572328400001</v>
      </c>
      <c r="Y15" s="36">
        <f>SUMIFS(СВЦЭМ!$C$39:$C$782,СВЦЭМ!$A$39:$A$782,$A15,СВЦЭМ!$B$39:$B$782,Y$11)+'СЕТ СН'!$F$12+СВЦЭМ!$D$10+'СЕТ СН'!$F$5-'СЕТ СН'!$F$20</f>
        <v>2805.71672115</v>
      </c>
    </row>
    <row r="16" spans="1:27" ht="15.75" x14ac:dyDescent="0.2">
      <c r="A16" s="35">
        <f t="shared" si="0"/>
        <v>45417</v>
      </c>
      <c r="B16" s="36">
        <f>SUMIFS(СВЦЭМ!$C$39:$C$782,СВЦЭМ!$A$39:$A$782,$A16,СВЦЭМ!$B$39:$B$782,B$11)+'СЕТ СН'!$F$12+СВЦЭМ!$D$10+'СЕТ СН'!$F$5-'СЕТ СН'!$F$20</f>
        <v>2868.5274259600001</v>
      </c>
      <c r="C16" s="36">
        <f>SUMIFS(СВЦЭМ!$C$39:$C$782,СВЦЭМ!$A$39:$A$782,$A16,СВЦЭМ!$B$39:$B$782,C$11)+'СЕТ СН'!$F$12+СВЦЭМ!$D$10+'СЕТ СН'!$F$5-'СЕТ СН'!$F$20</f>
        <v>2936.54867371</v>
      </c>
      <c r="D16" s="36">
        <f>SUMIFS(СВЦЭМ!$C$39:$C$782,СВЦЭМ!$A$39:$A$782,$A16,СВЦЭМ!$B$39:$B$782,D$11)+'СЕТ СН'!$F$12+СВЦЭМ!$D$10+'СЕТ СН'!$F$5-'СЕТ СН'!$F$20</f>
        <v>2970.3414990000001</v>
      </c>
      <c r="E16" s="36">
        <f>SUMIFS(СВЦЭМ!$C$39:$C$782,СВЦЭМ!$A$39:$A$782,$A16,СВЦЭМ!$B$39:$B$782,E$11)+'СЕТ СН'!$F$12+СВЦЭМ!$D$10+'СЕТ СН'!$F$5-'СЕТ СН'!$F$20</f>
        <v>2992.4123270800001</v>
      </c>
      <c r="F16" s="36">
        <f>SUMIFS(СВЦЭМ!$C$39:$C$782,СВЦЭМ!$A$39:$A$782,$A16,СВЦЭМ!$B$39:$B$782,F$11)+'СЕТ СН'!$F$12+СВЦЭМ!$D$10+'СЕТ СН'!$F$5-'СЕТ СН'!$F$20</f>
        <v>2988.8394332099997</v>
      </c>
      <c r="G16" s="36">
        <f>SUMIFS(СВЦЭМ!$C$39:$C$782,СВЦЭМ!$A$39:$A$782,$A16,СВЦЭМ!$B$39:$B$782,G$11)+'СЕТ СН'!$F$12+СВЦЭМ!$D$10+'СЕТ СН'!$F$5-'СЕТ СН'!$F$20</f>
        <v>2984.7219116300002</v>
      </c>
      <c r="H16" s="36">
        <f>SUMIFS(СВЦЭМ!$C$39:$C$782,СВЦЭМ!$A$39:$A$782,$A16,СВЦЭМ!$B$39:$B$782,H$11)+'СЕТ СН'!$F$12+СВЦЭМ!$D$10+'СЕТ СН'!$F$5-'СЕТ СН'!$F$20</f>
        <v>2975.49224959</v>
      </c>
      <c r="I16" s="36">
        <f>SUMIFS(СВЦЭМ!$C$39:$C$782,СВЦЭМ!$A$39:$A$782,$A16,СВЦЭМ!$B$39:$B$782,I$11)+'СЕТ СН'!$F$12+СВЦЭМ!$D$10+'СЕТ СН'!$F$5-'СЕТ СН'!$F$20</f>
        <v>2933.5380193399997</v>
      </c>
      <c r="J16" s="36">
        <f>SUMIFS(СВЦЭМ!$C$39:$C$782,СВЦЭМ!$A$39:$A$782,$A16,СВЦЭМ!$B$39:$B$782,J$11)+'СЕТ СН'!$F$12+СВЦЭМ!$D$10+'СЕТ СН'!$F$5-'СЕТ СН'!$F$20</f>
        <v>2837.8262835200003</v>
      </c>
      <c r="K16" s="36">
        <f>SUMIFS(СВЦЭМ!$C$39:$C$782,СВЦЭМ!$A$39:$A$782,$A16,СВЦЭМ!$B$39:$B$782,K$11)+'СЕТ СН'!$F$12+СВЦЭМ!$D$10+'СЕТ СН'!$F$5-'СЕТ СН'!$F$20</f>
        <v>2773.5738344399997</v>
      </c>
      <c r="L16" s="36">
        <f>SUMIFS(СВЦЭМ!$C$39:$C$782,СВЦЭМ!$A$39:$A$782,$A16,СВЦЭМ!$B$39:$B$782,L$11)+'СЕТ СН'!$F$12+СВЦЭМ!$D$10+'СЕТ СН'!$F$5-'СЕТ СН'!$F$20</f>
        <v>2732.7977657800002</v>
      </c>
      <c r="M16" s="36">
        <f>SUMIFS(СВЦЭМ!$C$39:$C$782,СВЦЭМ!$A$39:$A$782,$A16,СВЦЭМ!$B$39:$B$782,M$11)+'СЕТ СН'!$F$12+СВЦЭМ!$D$10+'СЕТ СН'!$F$5-'СЕТ СН'!$F$20</f>
        <v>2725.0064399100002</v>
      </c>
      <c r="N16" s="36">
        <f>SUMIFS(СВЦЭМ!$C$39:$C$782,СВЦЭМ!$A$39:$A$782,$A16,СВЦЭМ!$B$39:$B$782,N$11)+'СЕТ СН'!$F$12+СВЦЭМ!$D$10+'СЕТ СН'!$F$5-'СЕТ СН'!$F$20</f>
        <v>2728.1199906000002</v>
      </c>
      <c r="O16" s="36">
        <f>SUMIFS(СВЦЭМ!$C$39:$C$782,СВЦЭМ!$A$39:$A$782,$A16,СВЦЭМ!$B$39:$B$782,O$11)+'СЕТ СН'!$F$12+СВЦЭМ!$D$10+'СЕТ СН'!$F$5-'СЕТ СН'!$F$20</f>
        <v>2758.9852181199999</v>
      </c>
      <c r="P16" s="36">
        <f>SUMIFS(СВЦЭМ!$C$39:$C$782,СВЦЭМ!$A$39:$A$782,$A16,СВЦЭМ!$B$39:$B$782,P$11)+'СЕТ СН'!$F$12+СВЦЭМ!$D$10+'СЕТ СН'!$F$5-'СЕТ СН'!$F$20</f>
        <v>2776.93276014</v>
      </c>
      <c r="Q16" s="36">
        <f>SUMIFS(СВЦЭМ!$C$39:$C$782,СВЦЭМ!$A$39:$A$782,$A16,СВЦЭМ!$B$39:$B$782,Q$11)+'СЕТ СН'!$F$12+СВЦЭМ!$D$10+'СЕТ СН'!$F$5-'СЕТ СН'!$F$20</f>
        <v>2804.5914511000001</v>
      </c>
      <c r="R16" s="36">
        <f>SUMIFS(СВЦЭМ!$C$39:$C$782,СВЦЭМ!$A$39:$A$782,$A16,СВЦЭМ!$B$39:$B$782,R$11)+'СЕТ СН'!$F$12+СВЦЭМ!$D$10+'СЕТ СН'!$F$5-'СЕТ СН'!$F$20</f>
        <v>2825.1906831799997</v>
      </c>
      <c r="S16" s="36">
        <f>SUMIFS(СВЦЭМ!$C$39:$C$782,СВЦЭМ!$A$39:$A$782,$A16,СВЦЭМ!$B$39:$B$782,S$11)+'СЕТ СН'!$F$12+СВЦЭМ!$D$10+'СЕТ СН'!$F$5-'СЕТ СН'!$F$20</f>
        <v>2803.1985556999998</v>
      </c>
      <c r="T16" s="36">
        <f>SUMIFS(СВЦЭМ!$C$39:$C$782,СВЦЭМ!$A$39:$A$782,$A16,СВЦЭМ!$B$39:$B$782,T$11)+'СЕТ СН'!$F$12+СВЦЭМ!$D$10+'СЕТ СН'!$F$5-'СЕТ СН'!$F$20</f>
        <v>2768.5580553999998</v>
      </c>
      <c r="U16" s="36">
        <f>SUMIFS(СВЦЭМ!$C$39:$C$782,СВЦЭМ!$A$39:$A$782,$A16,СВЦЭМ!$B$39:$B$782,U$11)+'СЕТ СН'!$F$12+СВЦЭМ!$D$10+'СЕТ СН'!$F$5-'СЕТ СН'!$F$20</f>
        <v>2756.98613084</v>
      </c>
      <c r="V16" s="36">
        <f>SUMIFS(СВЦЭМ!$C$39:$C$782,СВЦЭМ!$A$39:$A$782,$A16,СВЦЭМ!$B$39:$B$782,V$11)+'СЕТ СН'!$F$12+СВЦЭМ!$D$10+'СЕТ СН'!$F$5-'СЕТ СН'!$F$20</f>
        <v>2713.5875783900001</v>
      </c>
      <c r="W16" s="36">
        <f>SUMIFS(СВЦЭМ!$C$39:$C$782,СВЦЭМ!$A$39:$A$782,$A16,СВЦЭМ!$B$39:$B$782,W$11)+'СЕТ СН'!$F$12+СВЦЭМ!$D$10+'СЕТ СН'!$F$5-'СЕТ СН'!$F$20</f>
        <v>2680.4224328</v>
      </c>
      <c r="X16" s="36">
        <f>SUMIFS(СВЦЭМ!$C$39:$C$782,СВЦЭМ!$A$39:$A$782,$A16,СВЦЭМ!$B$39:$B$782,X$11)+'СЕТ СН'!$F$12+СВЦЭМ!$D$10+'СЕТ СН'!$F$5-'СЕТ СН'!$F$20</f>
        <v>2729.38758637</v>
      </c>
      <c r="Y16" s="36">
        <f>SUMIFS(СВЦЭМ!$C$39:$C$782,СВЦЭМ!$A$39:$A$782,$A16,СВЦЭМ!$B$39:$B$782,Y$11)+'СЕТ СН'!$F$12+СВЦЭМ!$D$10+'СЕТ СН'!$F$5-'СЕТ СН'!$F$20</f>
        <v>2797.1438109199999</v>
      </c>
    </row>
    <row r="17" spans="1:25" ht="15.75" x14ac:dyDescent="0.2">
      <c r="A17" s="35">
        <f t="shared" si="0"/>
        <v>45418</v>
      </c>
      <c r="B17" s="36">
        <f>SUMIFS(СВЦЭМ!$C$39:$C$782,СВЦЭМ!$A$39:$A$782,$A17,СВЦЭМ!$B$39:$B$782,B$11)+'СЕТ СН'!$F$12+СВЦЭМ!$D$10+'СЕТ СН'!$F$5-'СЕТ СН'!$F$20</f>
        <v>2827.0771111100003</v>
      </c>
      <c r="C17" s="36">
        <f>SUMIFS(СВЦЭМ!$C$39:$C$782,СВЦЭМ!$A$39:$A$782,$A17,СВЦЭМ!$B$39:$B$782,C$11)+'СЕТ СН'!$F$12+СВЦЭМ!$D$10+'СЕТ СН'!$F$5-'СЕТ СН'!$F$20</f>
        <v>2844.1021665399999</v>
      </c>
      <c r="D17" s="36">
        <f>SUMIFS(СВЦЭМ!$C$39:$C$782,СВЦЭМ!$A$39:$A$782,$A17,СВЦЭМ!$B$39:$B$782,D$11)+'СЕТ СН'!$F$12+СВЦЭМ!$D$10+'СЕТ СН'!$F$5-'СЕТ СН'!$F$20</f>
        <v>2906.6454896099999</v>
      </c>
      <c r="E17" s="36">
        <f>SUMIFS(СВЦЭМ!$C$39:$C$782,СВЦЭМ!$A$39:$A$782,$A17,СВЦЭМ!$B$39:$B$782,E$11)+'СЕТ СН'!$F$12+СВЦЭМ!$D$10+'СЕТ СН'!$F$5-'СЕТ СН'!$F$20</f>
        <v>2951.2506114600001</v>
      </c>
      <c r="F17" s="36">
        <f>SUMIFS(СВЦЭМ!$C$39:$C$782,СВЦЭМ!$A$39:$A$782,$A17,СВЦЭМ!$B$39:$B$782,F$11)+'СЕТ СН'!$F$12+СВЦЭМ!$D$10+'СЕТ СН'!$F$5-'СЕТ СН'!$F$20</f>
        <v>2942.7407900600001</v>
      </c>
      <c r="G17" s="36">
        <f>SUMIFS(СВЦЭМ!$C$39:$C$782,СВЦЭМ!$A$39:$A$782,$A17,СВЦЭМ!$B$39:$B$782,G$11)+'СЕТ СН'!$F$12+СВЦЭМ!$D$10+'СЕТ СН'!$F$5-'СЕТ СН'!$F$20</f>
        <v>2925.5145804599997</v>
      </c>
      <c r="H17" s="36">
        <f>SUMIFS(СВЦЭМ!$C$39:$C$782,СВЦЭМ!$A$39:$A$782,$A17,СВЦЭМ!$B$39:$B$782,H$11)+'СЕТ СН'!$F$12+СВЦЭМ!$D$10+'СЕТ СН'!$F$5-'СЕТ СН'!$F$20</f>
        <v>2895.3813413999997</v>
      </c>
      <c r="I17" s="36">
        <f>SUMIFS(СВЦЭМ!$C$39:$C$782,СВЦЭМ!$A$39:$A$782,$A17,СВЦЭМ!$B$39:$B$782,I$11)+'СЕТ СН'!$F$12+СВЦЭМ!$D$10+'СЕТ СН'!$F$5-'СЕТ СН'!$F$20</f>
        <v>2850.7257300800002</v>
      </c>
      <c r="J17" s="36">
        <f>SUMIFS(СВЦЭМ!$C$39:$C$782,СВЦЭМ!$A$39:$A$782,$A17,СВЦЭМ!$B$39:$B$782,J$11)+'СЕТ СН'!$F$12+СВЦЭМ!$D$10+'СЕТ СН'!$F$5-'СЕТ СН'!$F$20</f>
        <v>2822.7079144099998</v>
      </c>
      <c r="K17" s="36">
        <f>SUMIFS(СВЦЭМ!$C$39:$C$782,СВЦЭМ!$A$39:$A$782,$A17,СВЦЭМ!$B$39:$B$782,K$11)+'СЕТ СН'!$F$12+СВЦЭМ!$D$10+'СЕТ СН'!$F$5-'СЕТ СН'!$F$20</f>
        <v>2829.0634025199997</v>
      </c>
      <c r="L17" s="36">
        <f>SUMIFS(СВЦЭМ!$C$39:$C$782,СВЦЭМ!$A$39:$A$782,$A17,СВЦЭМ!$B$39:$B$782,L$11)+'СЕТ СН'!$F$12+СВЦЭМ!$D$10+'СЕТ СН'!$F$5-'СЕТ СН'!$F$20</f>
        <v>2795.6525063500003</v>
      </c>
      <c r="M17" s="36">
        <f>SUMIFS(СВЦЭМ!$C$39:$C$782,СВЦЭМ!$A$39:$A$782,$A17,СВЦЭМ!$B$39:$B$782,M$11)+'СЕТ СН'!$F$12+СВЦЭМ!$D$10+'СЕТ СН'!$F$5-'СЕТ СН'!$F$20</f>
        <v>2797.7250638599999</v>
      </c>
      <c r="N17" s="36">
        <f>SUMIFS(СВЦЭМ!$C$39:$C$782,СВЦЭМ!$A$39:$A$782,$A17,СВЦЭМ!$B$39:$B$782,N$11)+'СЕТ СН'!$F$12+СВЦЭМ!$D$10+'СЕТ СН'!$F$5-'СЕТ СН'!$F$20</f>
        <v>2809.7770866299998</v>
      </c>
      <c r="O17" s="36">
        <f>SUMIFS(СВЦЭМ!$C$39:$C$782,СВЦЭМ!$A$39:$A$782,$A17,СВЦЭМ!$B$39:$B$782,O$11)+'СЕТ СН'!$F$12+СВЦЭМ!$D$10+'СЕТ СН'!$F$5-'СЕТ СН'!$F$20</f>
        <v>2809.5346607000001</v>
      </c>
      <c r="P17" s="36">
        <f>SUMIFS(СВЦЭМ!$C$39:$C$782,СВЦЭМ!$A$39:$A$782,$A17,СВЦЭМ!$B$39:$B$782,P$11)+'СЕТ СН'!$F$12+СВЦЭМ!$D$10+'СЕТ СН'!$F$5-'СЕТ СН'!$F$20</f>
        <v>2823.7814566899997</v>
      </c>
      <c r="Q17" s="36">
        <f>SUMIFS(СВЦЭМ!$C$39:$C$782,СВЦЭМ!$A$39:$A$782,$A17,СВЦЭМ!$B$39:$B$782,Q$11)+'СЕТ СН'!$F$12+СВЦЭМ!$D$10+'СЕТ СН'!$F$5-'СЕТ СН'!$F$20</f>
        <v>2841.19608505</v>
      </c>
      <c r="R17" s="36">
        <f>SUMIFS(СВЦЭМ!$C$39:$C$782,СВЦЭМ!$A$39:$A$782,$A17,СВЦЭМ!$B$39:$B$782,R$11)+'СЕТ СН'!$F$12+СВЦЭМ!$D$10+'СЕТ СН'!$F$5-'СЕТ СН'!$F$20</f>
        <v>2842.0069166599997</v>
      </c>
      <c r="S17" s="36">
        <f>SUMIFS(СВЦЭМ!$C$39:$C$782,СВЦЭМ!$A$39:$A$782,$A17,СВЦЭМ!$B$39:$B$782,S$11)+'СЕТ СН'!$F$12+СВЦЭМ!$D$10+'СЕТ СН'!$F$5-'СЕТ СН'!$F$20</f>
        <v>2822.5489499300002</v>
      </c>
      <c r="T17" s="36">
        <f>SUMIFS(СВЦЭМ!$C$39:$C$782,СВЦЭМ!$A$39:$A$782,$A17,СВЦЭМ!$B$39:$B$782,T$11)+'СЕТ СН'!$F$12+СВЦЭМ!$D$10+'СЕТ СН'!$F$5-'СЕТ СН'!$F$20</f>
        <v>2793.1322573299999</v>
      </c>
      <c r="U17" s="36">
        <f>SUMIFS(СВЦЭМ!$C$39:$C$782,СВЦЭМ!$A$39:$A$782,$A17,СВЦЭМ!$B$39:$B$782,U$11)+'СЕТ СН'!$F$12+СВЦЭМ!$D$10+'СЕТ СН'!$F$5-'СЕТ СН'!$F$20</f>
        <v>2800.2739534000002</v>
      </c>
      <c r="V17" s="36">
        <f>SUMIFS(СВЦЭМ!$C$39:$C$782,СВЦЭМ!$A$39:$A$782,$A17,СВЦЭМ!$B$39:$B$782,V$11)+'СЕТ СН'!$F$12+СВЦЭМ!$D$10+'СЕТ СН'!$F$5-'СЕТ СН'!$F$20</f>
        <v>2780.5595318300002</v>
      </c>
      <c r="W17" s="36">
        <f>SUMIFS(СВЦЭМ!$C$39:$C$782,СВЦЭМ!$A$39:$A$782,$A17,СВЦЭМ!$B$39:$B$782,W$11)+'СЕТ СН'!$F$12+СВЦЭМ!$D$10+'СЕТ СН'!$F$5-'СЕТ СН'!$F$20</f>
        <v>2756.5142568800002</v>
      </c>
      <c r="X17" s="36">
        <f>SUMIFS(СВЦЭМ!$C$39:$C$782,СВЦЭМ!$A$39:$A$782,$A17,СВЦЭМ!$B$39:$B$782,X$11)+'СЕТ СН'!$F$12+СВЦЭМ!$D$10+'СЕТ СН'!$F$5-'СЕТ СН'!$F$20</f>
        <v>2803.1278034500001</v>
      </c>
      <c r="Y17" s="36">
        <f>SUMIFS(СВЦЭМ!$C$39:$C$782,СВЦЭМ!$A$39:$A$782,$A17,СВЦЭМ!$B$39:$B$782,Y$11)+'СЕТ СН'!$F$12+СВЦЭМ!$D$10+'СЕТ СН'!$F$5-'СЕТ СН'!$F$20</f>
        <v>2823.2029216999999</v>
      </c>
    </row>
    <row r="18" spans="1:25" ht="15.75" x14ac:dyDescent="0.2">
      <c r="A18" s="35">
        <f t="shared" si="0"/>
        <v>45419</v>
      </c>
      <c r="B18" s="36">
        <f>SUMIFS(СВЦЭМ!$C$39:$C$782,СВЦЭМ!$A$39:$A$782,$A18,СВЦЭМ!$B$39:$B$782,B$11)+'СЕТ СН'!$F$12+СВЦЭМ!$D$10+'СЕТ СН'!$F$5-'СЕТ СН'!$F$20</f>
        <v>2835.32718914</v>
      </c>
      <c r="C18" s="36">
        <f>SUMIFS(СВЦЭМ!$C$39:$C$782,СВЦЭМ!$A$39:$A$782,$A18,СВЦЭМ!$B$39:$B$782,C$11)+'СЕТ СН'!$F$12+СВЦЭМ!$D$10+'СЕТ СН'!$F$5-'СЕТ СН'!$F$20</f>
        <v>2928.2860232100002</v>
      </c>
      <c r="D18" s="36">
        <f>SUMIFS(СВЦЭМ!$C$39:$C$782,СВЦЭМ!$A$39:$A$782,$A18,СВЦЭМ!$B$39:$B$782,D$11)+'СЕТ СН'!$F$12+СВЦЭМ!$D$10+'СЕТ СН'!$F$5-'СЕТ СН'!$F$20</f>
        <v>3026.67565616</v>
      </c>
      <c r="E18" s="36">
        <f>SUMIFS(СВЦЭМ!$C$39:$C$782,СВЦЭМ!$A$39:$A$782,$A18,СВЦЭМ!$B$39:$B$782,E$11)+'СЕТ СН'!$F$12+СВЦЭМ!$D$10+'СЕТ СН'!$F$5-'СЕТ СН'!$F$20</f>
        <v>3057.2275617400001</v>
      </c>
      <c r="F18" s="36">
        <f>SUMIFS(СВЦЭМ!$C$39:$C$782,СВЦЭМ!$A$39:$A$782,$A18,СВЦЭМ!$B$39:$B$782,F$11)+'СЕТ СН'!$F$12+СВЦЭМ!$D$10+'СЕТ СН'!$F$5-'СЕТ СН'!$F$20</f>
        <v>3075.4875876699998</v>
      </c>
      <c r="G18" s="36">
        <f>SUMIFS(СВЦЭМ!$C$39:$C$782,СВЦЭМ!$A$39:$A$782,$A18,СВЦЭМ!$B$39:$B$782,G$11)+'СЕТ СН'!$F$12+СВЦЭМ!$D$10+'СЕТ СН'!$F$5-'СЕТ СН'!$F$20</f>
        <v>3030.1335379800003</v>
      </c>
      <c r="H18" s="36">
        <f>SUMIFS(СВЦЭМ!$C$39:$C$782,СВЦЭМ!$A$39:$A$782,$A18,СВЦЭМ!$B$39:$B$782,H$11)+'СЕТ СН'!$F$12+СВЦЭМ!$D$10+'СЕТ СН'!$F$5-'СЕТ СН'!$F$20</f>
        <v>2966.6789361599999</v>
      </c>
      <c r="I18" s="36">
        <f>SUMIFS(СВЦЭМ!$C$39:$C$782,СВЦЭМ!$A$39:$A$782,$A18,СВЦЭМ!$B$39:$B$782,I$11)+'СЕТ СН'!$F$12+СВЦЭМ!$D$10+'СЕТ СН'!$F$5-'СЕТ СН'!$F$20</f>
        <v>2884.53782869</v>
      </c>
      <c r="J18" s="36">
        <f>SUMIFS(СВЦЭМ!$C$39:$C$782,СВЦЭМ!$A$39:$A$782,$A18,СВЦЭМ!$B$39:$B$782,J$11)+'СЕТ СН'!$F$12+СВЦЭМ!$D$10+'СЕТ СН'!$F$5-'СЕТ СН'!$F$20</f>
        <v>2825.28844359</v>
      </c>
      <c r="K18" s="36">
        <f>SUMIFS(СВЦЭМ!$C$39:$C$782,СВЦЭМ!$A$39:$A$782,$A18,СВЦЭМ!$B$39:$B$782,K$11)+'СЕТ СН'!$F$12+СВЦЭМ!$D$10+'СЕТ СН'!$F$5-'СЕТ СН'!$F$20</f>
        <v>2819.5677626300003</v>
      </c>
      <c r="L18" s="36">
        <f>SUMIFS(СВЦЭМ!$C$39:$C$782,СВЦЭМ!$A$39:$A$782,$A18,СВЦЭМ!$B$39:$B$782,L$11)+'СЕТ СН'!$F$12+СВЦЭМ!$D$10+'СЕТ СН'!$F$5-'СЕТ СН'!$F$20</f>
        <v>2777.93657437</v>
      </c>
      <c r="M18" s="36">
        <f>SUMIFS(СВЦЭМ!$C$39:$C$782,СВЦЭМ!$A$39:$A$782,$A18,СВЦЭМ!$B$39:$B$782,M$11)+'СЕТ СН'!$F$12+СВЦЭМ!$D$10+'СЕТ СН'!$F$5-'СЕТ СН'!$F$20</f>
        <v>2794.6952145799996</v>
      </c>
      <c r="N18" s="36">
        <f>SUMIFS(СВЦЭМ!$C$39:$C$782,СВЦЭМ!$A$39:$A$782,$A18,СВЦЭМ!$B$39:$B$782,N$11)+'СЕТ СН'!$F$12+СВЦЭМ!$D$10+'СЕТ СН'!$F$5-'СЕТ СН'!$F$20</f>
        <v>2783.9508835199999</v>
      </c>
      <c r="O18" s="36">
        <f>SUMIFS(СВЦЭМ!$C$39:$C$782,СВЦЭМ!$A$39:$A$782,$A18,СВЦЭМ!$B$39:$B$782,O$11)+'СЕТ СН'!$F$12+СВЦЭМ!$D$10+'СЕТ СН'!$F$5-'СЕТ СН'!$F$20</f>
        <v>2795.1375322599997</v>
      </c>
      <c r="P18" s="36">
        <f>SUMIFS(СВЦЭМ!$C$39:$C$782,СВЦЭМ!$A$39:$A$782,$A18,СВЦЭМ!$B$39:$B$782,P$11)+'СЕТ СН'!$F$12+СВЦЭМ!$D$10+'СЕТ СН'!$F$5-'СЕТ СН'!$F$20</f>
        <v>2808.1027362499999</v>
      </c>
      <c r="Q18" s="36">
        <f>SUMIFS(СВЦЭМ!$C$39:$C$782,СВЦЭМ!$A$39:$A$782,$A18,СВЦЭМ!$B$39:$B$782,Q$11)+'СЕТ СН'!$F$12+СВЦЭМ!$D$10+'СЕТ СН'!$F$5-'СЕТ СН'!$F$20</f>
        <v>2851.49435154</v>
      </c>
      <c r="R18" s="36">
        <f>SUMIFS(СВЦЭМ!$C$39:$C$782,СВЦЭМ!$A$39:$A$782,$A18,СВЦЭМ!$B$39:$B$782,R$11)+'СЕТ СН'!$F$12+СВЦЭМ!$D$10+'СЕТ СН'!$F$5-'СЕТ СН'!$F$20</f>
        <v>2863.4794853100002</v>
      </c>
      <c r="S18" s="36">
        <f>SUMIFS(СВЦЭМ!$C$39:$C$782,СВЦЭМ!$A$39:$A$782,$A18,СВЦЭМ!$B$39:$B$782,S$11)+'СЕТ СН'!$F$12+СВЦЭМ!$D$10+'СЕТ СН'!$F$5-'СЕТ СН'!$F$20</f>
        <v>2826.9124727899998</v>
      </c>
      <c r="T18" s="36">
        <f>SUMIFS(СВЦЭМ!$C$39:$C$782,СВЦЭМ!$A$39:$A$782,$A18,СВЦЭМ!$B$39:$B$782,T$11)+'СЕТ СН'!$F$12+СВЦЭМ!$D$10+'СЕТ СН'!$F$5-'СЕТ СН'!$F$20</f>
        <v>2787.7846217599999</v>
      </c>
      <c r="U18" s="36">
        <f>SUMIFS(СВЦЭМ!$C$39:$C$782,СВЦЭМ!$A$39:$A$782,$A18,СВЦЭМ!$B$39:$B$782,U$11)+'СЕТ СН'!$F$12+СВЦЭМ!$D$10+'СЕТ СН'!$F$5-'СЕТ СН'!$F$20</f>
        <v>2799.5524971099999</v>
      </c>
      <c r="V18" s="36">
        <f>SUMIFS(СВЦЭМ!$C$39:$C$782,СВЦЭМ!$A$39:$A$782,$A18,СВЦЭМ!$B$39:$B$782,V$11)+'СЕТ СН'!$F$12+СВЦЭМ!$D$10+'СЕТ СН'!$F$5-'СЕТ СН'!$F$20</f>
        <v>2766.0363381099996</v>
      </c>
      <c r="W18" s="36">
        <f>SUMIFS(СВЦЭМ!$C$39:$C$782,СВЦЭМ!$A$39:$A$782,$A18,СВЦЭМ!$B$39:$B$782,W$11)+'СЕТ СН'!$F$12+СВЦЭМ!$D$10+'СЕТ СН'!$F$5-'СЕТ СН'!$F$20</f>
        <v>2737.0215313600002</v>
      </c>
      <c r="X18" s="36">
        <f>SUMIFS(СВЦЭМ!$C$39:$C$782,СВЦЭМ!$A$39:$A$782,$A18,СВЦЭМ!$B$39:$B$782,X$11)+'СЕТ СН'!$F$12+СВЦЭМ!$D$10+'СЕТ СН'!$F$5-'СЕТ СН'!$F$20</f>
        <v>2777.1684181099999</v>
      </c>
      <c r="Y18" s="36">
        <f>SUMIFS(СВЦЭМ!$C$39:$C$782,СВЦЭМ!$A$39:$A$782,$A18,СВЦЭМ!$B$39:$B$782,Y$11)+'СЕТ СН'!$F$12+СВЦЭМ!$D$10+'СЕТ СН'!$F$5-'СЕТ СН'!$F$20</f>
        <v>2811.9157292</v>
      </c>
    </row>
    <row r="19" spans="1:25" ht="15.75" x14ac:dyDescent="0.2">
      <c r="A19" s="35">
        <f t="shared" si="0"/>
        <v>45420</v>
      </c>
      <c r="B19" s="36">
        <f>SUMIFS(СВЦЭМ!$C$39:$C$782,СВЦЭМ!$A$39:$A$782,$A19,СВЦЭМ!$B$39:$B$782,B$11)+'СЕТ СН'!$F$12+СВЦЭМ!$D$10+'СЕТ СН'!$F$5-'СЕТ СН'!$F$20</f>
        <v>2804.5719863300001</v>
      </c>
      <c r="C19" s="36">
        <f>SUMIFS(СВЦЭМ!$C$39:$C$782,СВЦЭМ!$A$39:$A$782,$A19,СВЦЭМ!$B$39:$B$782,C$11)+'СЕТ СН'!$F$12+СВЦЭМ!$D$10+'СЕТ СН'!$F$5-'СЕТ СН'!$F$20</f>
        <v>2861.45729656</v>
      </c>
      <c r="D19" s="36">
        <f>SUMIFS(СВЦЭМ!$C$39:$C$782,СВЦЭМ!$A$39:$A$782,$A19,СВЦЭМ!$B$39:$B$782,D$11)+'СЕТ СН'!$F$12+СВЦЭМ!$D$10+'СЕТ СН'!$F$5-'СЕТ СН'!$F$20</f>
        <v>2908.73298995</v>
      </c>
      <c r="E19" s="36">
        <f>SUMIFS(СВЦЭМ!$C$39:$C$782,СВЦЭМ!$A$39:$A$782,$A19,СВЦЭМ!$B$39:$B$782,E$11)+'СЕТ СН'!$F$12+СВЦЭМ!$D$10+'СЕТ СН'!$F$5-'СЕТ СН'!$F$20</f>
        <v>2933.8696246999998</v>
      </c>
      <c r="F19" s="36">
        <f>SUMIFS(СВЦЭМ!$C$39:$C$782,СВЦЭМ!$A$39:$A$782,$A19,СВЦЭМ!$B$39:$B$782,F$11)+'СЕТ СН'!$F$12+СВЦЭМ!$D$10+'СЕТ СН'!$F$5-'СЕТ СН'!$F$20</f>
        <v>2946.6055538800001</v>
      </c>
      <c r="G19" s="36">
        <f>SUMIFS(СВЦЭМ!$C$39:$C$782,СВЦЭМ!$A$39:$A$782,$A19,СВЦЭМ!$B$39:$B$782,G$11)+'СЕТ СН'!$F$12+СВЦЭМ!$D$10+'СЕТ СН'!$F$5-'СЕТ СН'!$F$20</f>
        <v>2918.7102371599999</v>
      </c>
      <c r="H19" s="36">
        <f>SUMIFS(СВЦЭМ!$C$39:$C$782,СВЦЭМ!$A$39:$A$782,$A19,СВЦЭМ!$B$39:$B$782,H$11)+'СЕТ СН'!$F$12+СВЦЭМ!$D$10+'СЕТ СН'!$F$5-'СЕТ СН'!$F$20</f>
        <v>2854.7794464399999</v>
      </c>
      <c r="I19" s="36">
        <f>SUMIFS(СВЦЭМ!$C$39:$C$782,СВЦЭМ!$A$39:$A$782,$A19,СВЦЭМ!$B$39:$B$782,I$11)+'СЕТ СН'!$F$12+СВЦЭМ!$D$10+'СЕТ СН'!$F$5-'СЕТ СН'!$F$20</f>
        <v>2770.8850192800001</v>
      </c>
      <c r="J19" s="36">
        <f>SUMIFS(СВЦЭМ!$C$39:$C$782,СВЦЭМ!$A$39:$A$782,$A19,СВЦЭМ!$B$39:$B$782,J$11)+'СЕТ СН'!$F$12+СВЦЭМ!$D$10+'СЕТ СН'!$F$5-'СЕТ СН'!$F$20</f>
        <v>2710.0015988800001</v>
      </c>
      <c r="K19" s="36">
        <f>SUMIFS(СВЦЭМ!$C$39:$C$782,СВЦЭМ!$A$39:$A$782,$A19,СВЦЭМ!$B$39:$B$782,K$11)+'СЕТ СН'!$F$12+СВЦЭМ!$D$10+'СЕТ СН'!$F$5-'СЕТ СН'!$F$20</f>
        <v>2697.7410085800002</v>
      </c>
      <c r="L19" s="36">
        <f>SUMIFS(СВЦЭМ!$C$39:$C$782,СВЦЭМ!$A$39:$A$782,$A19,СВЦЭМ!$B$39:$B$782,L$11)+'СЕТ СН'!$F$12+СВЦЭМ!$D$10+'СЕТ СН'!$F$5-'СЕТ СН'!$F$20</f>
        <v>2680.59722917</v>
      </c>
      <c r="M19" s="36">
        <f>SUMIFS(СВЦЭМ!$C$39:$C$782,СВЦЭМ!$A$39:$A$782,$A19,СВЦЭМ!$B$39:$B$782,M$11)+'СЕТ СН'!$F$12+СВЦЭМ!$D$10+'СЕТ СН'!$F$5-'СЕТ СН'!$F$20</f>
        <v>2677.3546121099998</v>
      </c>
      <c r="N19" s="36">
        <f>SUMIFS(СВЦЭМ!$C$39:$C$782,СВЦЭМ!$A$39:$A$782,$A19,СВЦЭМ!$B$39:$B$782,N$11)+'СЕТ СН'!$F$12+СВЦЭМ!$D$10+'СЕТ СН'!$F$5-'СЕТ СН'!$F$20</f>
        <v>2681.4248124200003</v>
      </c>
      <c r="O19" s="36">
        <f>SUMIFS(СВЦЭМ!$C$39:$C$782,СВЦЭМ!$A$39:$A$782,$A19,СВЦЭМ!$B$39:$B$782,O$11)+'СЕТ СН'!$F$12+СВЦЭМ!$D$10+'СЕТ СН'!$F$5-'СЕТ СН'!$F$20</f>
        <v>2707.7406014200001</v>
      </c>
      <c r="P19" s="36">
        <f>SUMIFS(СВЦЭМ!$C$39:$C$782,СВЦЭМ!$A$39:$A$782,$A19,СВЦЭМ!$B$39:$B$782,P$11)+'СЕТ СН'!$F$12+СВЦЭМ!$D$10+'СЕТ СН'!$F$5-'СЕТ СН'!$F$20</f>
        <v>2721.1460948200001</v>
      </c>
      <c r="Q19" s="36">
        <f>SUMIFS(СВЦЭМ!$C$39:$C$782,СВЦЭМ!$A$39:$A$782,$A19,СВЦЭМ!$B$39:$B$782,Q$11)+'СЕТ СН'!$F$12+СВЦЭМ!$D$10+'СЕТ СН'!$F$5-'СЕТ СН'!$F$20</f>
        <v>2744.3803502700002</v>
      </c>
      <c r="R19" s="36">
        <f>SUMIFS(СВЦЭМ!$C$39:$C$782,СВЦЭМ!$A$39:$A$782,$A19,СВЦЭМ!$B$39:$B$782,R$11)+'СЕТ СН'!$F$12+СВЦЭМ!$D$10+'СЕТ СН'!$F$5-'СЕТ СН'!$F$20</f>
        <v>2745.7612374400001</v>
      </c>
      <c r="S19" s="36">
        <f>SUMIFS(СВЦЭМ!$C$39:$C$782,СВЦЭМ!$A$39:$A$782,$A19,СВЦЭМ!$B$39:$B$782,S$11)+'СЕТ СН'!$F$12+СВЦЭМ!$D$10+'СЕТ СН'!$F$5-'СЕТ СН'!$F$20</f>
        <v>2736.9967804299999</v>
      </c>
      <c r="T19" s="36">
        <f>SUMIFS(СВЦЭМ!$C$39:$C$782,СВЦЭМ!$A$39:$A$782,$A19,СВЦЭМ!$B$39:$B$782,T$11)+'СЕТ СН'!$F$12+СВЦЭМ!$D$10+'СЕТ СН'!$F$5-'СЕТ СН'!$F$20</f>
        <v>2720.79532285</v>
      </c>
      <c r="U19" s="36">
        <f>SUMIFS(СВЦЭМ!$C$39:$C$782,СВЦЭМ!$A$39:$A$782,$A19,СВЦЭМ!$B$39:$B$782,U$11)+'СЕТ СН'!$F$12+СВЦЭМ!$D$10+'СЕТ СН'!$F$5-'СЕТ СН'!$F$20</f>
        <v>2707.1018784999997</v>
      </c>
      <c r="V19" s="36">
        <f>SUMIFS(СВЦЭМ!$C$39:$C$782,СВЦЭМ!$A$39:$A$782,$A19,СВЦЭМ!$B$39:$B$782,V$11)+'СЕТ СН'!$F$12+СВЦЭМ!$D$10+'СЕТ СН'!$F$5-'СЕТ СН'!$F$20</f>
        <v>2684.00102199</v>
      </c>
      <c r="W19" s="36">
        <f>SUMIFS(СВЦЭМ!$C$39:$C$782,СВЦЭМ!$A$39:$A$782,$A19,СВЦЭМ!$B$39:$B$782,W$11)+'СЕТ СН'!$F$12+СВЦЭМ!$D$10+'СЕТ СН'!$F$5-'СЕТ СН'!$F$20</f>
        <v>2655.94454761</v>
      </c>
      <c r="X19" s="36">
        <f>SUMIFS(СВЦЭМ!$C$39:$C$782,СВЦЭМ!$A$39:$A$782,$A19,СВЦЭМ!$B$39:$B$782,X$11)+'СЕТ СН'!$F$12+СВЦЭМ!$D$10+'СЕТ СН'!$F$5-'СЕТ СН'!$F$20</f>
        <v>2664.9382557500003</v>
      </c>
      <c r="Y19" s="36">
        <f>SUMIFS(СВЦЭМ!$C$39:$C$782,СВЦЭМ!$A$39:$A$782,$A19,СВЦЭМ!$B$39:$B$782,Y$11)+'СЕТ СН'!$F$12+СВЦЭМ!$D$10+'СЕТ СН'!$F$5-'СЕТ СН'!$F$20</f>
        <v>2686.9262230699997</v>
      </c>
    </row>
    <row r="20" spans="1:25" ht="15.75" x14ac:dyDescent="0.2">
      <c r="A20" s="35">
        <f t="shared" si="0"/>
        <v>45421</v>
      </c>
      <c r="B20" s="36">
        <f>SUMIFS(СВЦЭМ!$C$39:$C$782,СВЦЭМ!$A$39:$A$782,$A20,СВЦЭМ!$B$39:$B$782,B$11)+'СЕТ СН'!$F$12+СВЦЭМ!$D$10+'СЕТ СН'!$F$5-'СЕТ СН'!$F$20</f>
        <v>2843.6874701400002</v>
      </c>
      <c r="C20" s="36">
        <f>SUMIFS(СВЦЭМ!$C$39:$C$782,СВЦЭМ!$A$39:$A$782,$A20,СВЦЭМ!$B$39:$B$782,C$11)+'СЕТ СН'!$F$12+СВЦЭМ!$D$10+'СЕТ СН'!$F$5-'СЕТ СН'!$F$20</f>
        <v>2904.1099740700001</v>
      </c>
      <c r="D20" s="36">
        <f>SUMIFS(СВЦЭМ!$C$39:$C$782,СВЦЭМ!$A$39:$A$782,$A20,СВЦЭМ!$B$39:$B$782,D$11)+'СЕТ СН'!$F$12+СВЦЭМ!$D$10+'СЕТ СН'!$F$5-'СЕТ СН'!$F$20</f>
        <v>2952.5200606399999</v>
      </c>
      <c r="E20" s="36">
        <f>SUMIFS(СВЦЭМ!$C$39:$C$782,СВЦЭМ!$A$39:$A$782,$A20,СВЦЭМ!$B$39:$B$782,E$11)+'СЕТ СН'!$F$12+СВЦЭМ!$D$10+'СЕТ СН'!$F$5-'СЕТ СН'!$F$20</f>
        <v>2980.3429638799998</v>
      </c>
      <c r="F20" s="36">
        <f>SUMIFS(СВЦЭМ!$C$39:$C$782,СВЦЭМ!$A$39:$A$782,$A20,СВЦЭМ!$B$39:$B$782,F$11)+'СЕТ СН'!$F$12+СВЦЭМ!$D$10+'СЕТ СН'!$F$5-'СЕТ СН'!$F$20</f>
        <v>2979.81517833</v>
      </c>
      <c r="G20" s="36">
        <f>SUMIFS(СВЦЭМ!$C$39:$C$782,СВЦЭМ!$A$39:$A$782,$A20,СВЦЭМ!$B$39:$B$782,G$11)+'СЕТ СН'!$F$12+СВЦЭМ!$D$10+'СЕТ СН'!$F$5-'СЕТ СН'!$F$20</f>
        <v>2964.3978765100001</v>
      </c>
      <c r="H20" s="36">
        <f>SUMIFS(СВЦЭМ!$C$39:$C$782,СВЦЭМ!$A$39:$A$782,$A20,СВЦЭМ!$B$39:$B$782,H$11)+'СЕТ СН'!$F$12+СВЦЭМ!$D$10+'СЕТ СН'!$F$5-'СЕТ СН'!$F$20</f>
        <v>2963.2495307500003</v>
      </c>
      <c r="I20" s="36">
        <f>SUMIFS(СВЦЭМ!$C$39:$C$782,СВЦЭМ!$A$39:$A$782,$A20,СВЦЭМ!$B$39:$B$782,I$11)+'СЕТ СН'!$F$12+СВЦЭМ!$D$10+'СЕТ СН'!$F$5-'СЕТ СН'!$F$20</f>
        <v>2914.94569864</v>
      </c>
      <c r="J20" s="36">
        <f>SUMIFS(СВЦЭМ!$C$39:$C$782,СВЦЭМ!$A$39:$A$782,$A20,СВЦЭМ!$B$39:$B$782,J$11)+'СЕТ СН'!$F$12+СВЦЭМ!$D$10+'СЕТ СН'!$F$5-'СЕТ СН'!$F$20</f>
        <v>2836.8282878</v>
      </c>
      <c r="K20" s="36">
        <f>SUMIFS(СВЦЭМ!$C$39:$C$782,СВЦЭМ!$A$39:$A$782,$A20,СВЦЭМ!$B$39:$B$782,K$11)+'СЕТ СН'!$F$12+СВЦЭМ!$D$10+'СЕТ СН'!$F$5-'СЕТ СН'!$F$20</f>
        <v>2774.5236968199997</v>
      </c>
      <c r="L20" s="36">
        <f>SUMIFS(СВЦЭМ!$C$39:$C$782,СВЦЭМ!$A$39:$A$782,$A20,СВЦЭМ!$B$39:$B$782,L$11)+'СЕТ СН'!$F$12+СВЦЭМ!$D$10+'СЕТ СН'!$F$5-'СЕТ СН'!$F$20</f>
        <v>2724.4790713499997</v>
      </c>
      <c r="M20" s="36">
        <f>SUMIFS(СВЦЭМ!$C$39:$C$782,СВЦЭМ!$A$39:$A$782,$A20,СВЦЭМ!$B$39:$B$782,M$11)+'СЕТ СН'!$F$12+СВЦЭМ!$D$10+'СЕТ СН'!$F$5-'СЕТ СН'!$F$20</f>
        <v>2720.9224691999998</v>
      </c>
      <c r="N20" s="36">
        <f>SUMIFS(СВЦЭМ!$C$39:$C$782,СВЦЭМ!$A$39:$A$782,$A20,СВЦЭМ!$B$39:$B$782,N$11)+'СЕТ СН'!$F$12+СВЦЭМ!$D$10+'СЕТ СН'!$F$5-'СЕТ СН'!$F$20</f>
        <v>2760.8213835799997</v>
      </c>
      <c r="O20" s="36">
        <f>SUMIFS(СВЦЭМ!$C$39:$C$782,СВЦЭМ!$A$39:$A$782,$A20,СВЦЭМ!$B$39:$B$782,O$11)+'СЕТ СН'!$F$12+СВЦЭМ!$D$10+'СЕТ СН'!$F$5-'СЕТ СН'!$F$20</f>
        <v>2790.7830243099997</v>
      </c>
      <c r="P20" s="36">
        <f>SUMIFS(СВЦЭМ!$C$39:$C$782,СВЦЭМ!$A$39:$A$782,$A20,СВЦЭМ!$B$39:$B$782,P$11)+'СЕТ СН'!$F$12+СВЦЭМ!$D$10+'СЕТ СН'!$F$5-'СЕТ СН'!$F$20</f>
        <v>2768.26874735</v>
      </c>
      <c r="Q20" s="36">
        <f>SUMIFS(СВЦЭМ!$C$39:$C$782,СВЦЭМ!$A$39:$A$782,$A20,СВЦЭМ!$B$39:$B$782,Q$11)+'СЕТ СН'!$F$12+СВЦЭМ!$D$10+'СЕТ СН'!$F$5-'СЕТ СН'!$F$20</f>
        <v>2801.3413794500002</v>
      </c>
      <c r="R20" s="36">
        <f>SUMIFS(СВЦЭМ!$C$39:$C$782,СВЦЭМ!$A$39:$A$782,$A20,СВЦЭМ!$B$39:$B$782,R$11)+'СЕТ СН'!$F$12+СВЦЭМ!$D$10+'СЕТ СН'!$F$5-'СЕТ СН'!$F$20</f>
        <v>2802.72542342</v>
      </c>
      <c r="S20" s="36">
        <f>SUMIFS(СВЦЭМ!$C$39:$C$782,СВЦЭМ!$A$39:$A$782,$A20,СВЦЭМ!$B$39:$B$782,S$11)+'СЕТ СН'!$F$12+СВЦЭМ!$D$10+'СЕТ СН'!$F$5-'СЕТ СН'!$F$20</f>
        <v>2798.3463082399999</v>
      </c>
      <c r="T20" s="36">
        <f>SUMIFS(СВЦЭМ!$C$39:$C$782,СВЦЭМ!$A$39:$A$782,$A20,СВЦЭМ!$B$39:$B$782,T$11)+'СЕТ СН'!$F$12+СВЦЭМ!$D$10+'СЕТ СН'!$F$5-'СЕТ СН'!$F$20</f>
        <v>2761.4823125000003</v>
      </c>
      <c r="U20" s="36">
        <f>SUMIFS(СВЦЭМ!$C$39:$C$782,СВЦЭМ!$A$39:$A$782,$A20,СВЦЭМ!$B$39:$B$782,U$11)+'СЕТ СН'!$F$12+СВЦЭМ!$D$10+'СЕТ СН'!$F$5-'СЕТ СН'!$F$20</f>
        <v>2758.2805498899997</v>
      </c>
      <c r="V20" s="36">
        <f>SUMIFS(СВЦЭМ!$C$39:$C$782,СВЦЭМ!$A$39:$A$782,$A20,СВЦЭМ!$B$39:$B$782,V$11)+'СЕТ СН'!$F$12+СВЦЭМ!$D$10+'СЕТ СН'!$F$5-'СЕТ СН'!$F$20</f>
        <v>2713.9401916300003</v>
      </c>
      <c r="W20" s="36">
        <f>SUMIFS(СВЦЭМ!$C$39:$C$782,СВЦЭМ!$A$39:$A$782,$A20,СВЦЭМ!$B$39:$B$782,W$11)+'СЕТ СН'!$F$12+СВЦЭМ!$D$10+'СЕТ СН'!$F$5-'СЕТ СН'!$F$20</f>
        <v>2677.00759221</v>
      </c>
      <c r="X20" s="36">
        <f>SUMIFS(СВЦЭМ!$C$39:$C$782,СВЦЭМ!$A$39:$A$782,$A20,СВЦЭМ!$B$39:$B$782,X$11)+'СЕТ СН'!$F$12+СВЦЭМ!$D$10+'СЕТ СН'!$F$5-'СЕТ СН'!$F$20</f>
        <v>2723.3181220799997</v>
      </c>
      <c r="Y20" s="36">
        <f>SUMIFS(СВЦЭМ!$C$39:$C$782,СВЦЭМ!$A$39:$A$782,$A20,СВЦЭМ!$B$39:$B$782,Y$11)+'СЕТ СН'!$F$12+СВЦЭМ!$D$10+'СЕТ СН'!$F$5-'СЕТ СН'!$F$20</f>
        <v>2798.01349807</v>
      </c>
    </row>
    <row r="21" spans="1:25" ht="15.75" x14ac:dyDescent="0.2">
      <c r="A21" s="35">
        <f t="shared" si="0"/>
        <v>45422</v>
      </c>
      <c r="B21" s="36">
        <f>SUMIFS(СВЦЭМ!$C$39:$C$782,СВЦЭМ!$A$39:$A$782,$A21,СВЦЭМ!$B$39:$B$782,B$11)+'СЕТ СН'!$F$12+СВЦЭМ!$D$10+'СЕТ СН'!$F$5-'СЕТ СН'!$F$20</f>
        <v>2890.4829658899998</v>
      </c>
      <c r="C21" s="36">
        <f>SUMIFS(СВЦЭМ!$C$39:$C$782,СВЦЭМ!$A$39:$A$782,$A21,СВЦЭМ!$B$39:$B$782,C$11)+'СЕТ СН'!$F$12+СВЦЭМ!$D$10+'СЕТ СН'!$F$5-'СЕТ СН'!$F$20</f>
        <v>2956.3588085800002</v>
      </c>
      <c r="D21" s="36">
        <f>SUMIFS(СВЦЭМ!$C$39:$C$782,СВЦЭМ!$A$39:$A$782,$A21,СВЦЭМ!$B$39:$B$782,D$11)+'СЕТ СН'!$F$12+СВЦЭМ!$D$10+'СЕТ СН'!$F$5-'СЕТ СН'!$F$20</f>
        <v>2972.63531143</v>
      </c>
      <c r="E21" s="36">
        <f>SUMIFS(СВЦЭМ!$C$39:$C$782,СВЦЭМ!$A$39:$A$782,$A21,СВЦЭМ!$B$39:$B$782,E$11)+'СЕТ СН'!$F$12+СВЦЭМ!$D$10+'СЕТ СН'!$F$5-'СЕТ СН'!$F$20</f>
        <v>3005.8874393900001</v>
      </c>
      <c r="F21" s="36">
        <f>SUMIFS(СВЦЭМ!$C$39:$C$782,СВЦЭМ!$A$39:$A$782,$A21,СВЦЭМ!$B$39:$B$782,F$11)+'СЕТ СН'!$F$12+СВЦЭМ!$D$10+'СЕТ СН'!$F$5-'СЕТ СН'!$F$20</f>
        <v>3008.6397567899999</v>
      </c>
      <c r="G21" s="36">
        <f>SUMIFS(СВЦЭМ!$C$39:$C$782,СВЦЭМ!$A$39:$A$782,$A21,СВЦЭМ!$B$39:$B$782,G$11)+'СЕТ СН'!$F$12+СВЦЭМ!$D$10+'СЕТ СН'!$F$5-'СЕТ СН'!$F$20</f>
        <v>3006.7913747900002</v>
      </c>
      <c r="H21" s="36">
        <f>SUMIFS(СВЦЭМ!$C$39:$C$782,СВЦЭМ!$A$39:$A$782,$A21,СВЦЭМ!$B$39:$B$782,H$11)+'СЕТ СН'!$F$12+СВЦЭМ!$D$10+'СЕТ СН'!$F$5-'СЕТ СН'!$F$20</f>
        <v>2971.30343722</v>
      </c>
      <c r="I21" s="36">
        <f>SUMIFS(СВЦЭМ!$C$39:$C$782,СВЦЭМ!$A$39:$A$782,$A21,СВЦЭМ!$B$39:$B$782,I$11)+'СЕТ СН'!$F$12+СВЦЭМ!$D$10+'СЕТ СН'!$F$5-'СЕТ СН'!$F$20</f>
        <v>2927.36337589</v>
      </c>
      <c r="J21" s="36">
        <f>SUMIFS(СВЦЭМ!$C$39:$C$782,СВЦЭМ!$A$39:$A$782,$A21,СВЦЭМ!$B$39:$B$782,J$11)+'СЕТ СН'!$F$12+СВЦЭМ!$D$10+'СЕТ СН'!$F$5-'СЕТ СН'!$F$20</f>
        <v>2844.7258581400001</v>
      </c>
      <c r="K21" s="36">
        <f>SUMIFS(СВЦЭМ!$C$39:$C$782,СВЦЭМ!$A$39:$A$782,$A21,СВЦЭМ!$B$39:$B$782,K$11)+'СЕТ СН'!$F$12+СВЦЭМ!$D$10+'СЕТ СН'!$F$5-'СЕТ СН'!$F$20</f>
        <v>2786.74416961</v>
      </c>
      <c r="L21" s="36">
        <f>SUMIFS(СВЦЭМ!$C$39:$C$782,СВЦЭМ!$A$39:$A$782,$A21,СВЦЭМ!$B$39:$B$782,L$11)+'СЕТ СН'!$F$12+СВЦЭМ!$D$10+'СЕТ СН'!$F$5-'СЕТ СН'!$F$20</f>
        <v>2741.6056521999999</v>
      </c>
      <c r="M21" s="36">
        <f>SUMIFS(СВЦЭМ!$C$39:$C$782,СВЦЭМ!$A$39:$A$782,$A21,СВЦЭМ!$B$39:$B$782,M$11)+'СЕТ СН'!$F$12+СВЦЭМ!$D$10+'СЕТ СН'!$F$5-'СЕТ СН'!$F$20</f>
        <v>2743.6398919799999</v>
      </c>
      <c r="N21" s="36">
        <f>SUMIFS(СВЦЭМ!$C$39:$C$782,СВЦЭМ!$A$39:$A$782,$A21,СВЦЭМ!$B$39:$B$782,N$11)+'СЕТ СН'!$F$12+СВЦЭМ!$D$10+'СЕТ СН'!$F$5-'СЕТ СН'!$F$20</f>
        <v>2759.8613078999997</v>
      </c>
      <c r="O21" s="36">
        <f>SUMIFS(СВЦЭМ!$C$39:$C$782,СВЦЭМ!$A$39:$A$782,$A21,СВЦЭМ!$B$39:$B$782,O$11)+'СЕТ СН'!$F$12+СВЦЭМ!$D$10+'СЕТ СН'!$F$5-'СЕТ СН'!$F$20</f>
        <v>2763.82096856</v>
      </c>
      <c r="P21" s="36">
        <f>SUMIFS(СВЦЭМ!$C$39:$C$782,СВЦЭМ!$A$39:$A$782,$A21,СВЦЭМ!$B$39:$B$782,P$11)+'СЕТ СН'!$F$12+СВЦЭМ!$D$10+'СЕТ СН'!$F$5-'СЕТ СН'!$F$20</f>
        <v>2777.6149759899999</v>
      </c>
      <c r="Q21" s="36">
        <f>SUMIFS(СВЦЭМ!$C$39:$C$782,СВЦЭМ!$A$39:$A$782,$A21,СВЦЭМ!$B$39:$B$782,Q$11)+'СЕТ СН'!$F$12+СВЦЭМ!$D$10+'СЕТ СН'!$F$5-'СЕТ СН'!$F$20</f>
        <v>2814.0504878699999</v>
      </c>
      <c r="R21" s="36">
        <f>SUMIFS(СВЦЭМ!$C$39:$C$782,СВЦЭМ!$A$39:$A$782,$A21,СВЦЭМ!$B$39:$B$782,R$11)+'СЕТ СН'!$F$12+СВЦЭМ!$D$10+'СЕТ СН'!$F$5-'СЕТ СН'!$F$20</f>
        <v>2830.6836029400001</v>
      </c>
      <c r="S21" s="36">
        <f>SUMIFS(СВЦЭМ!$C$39:$C$782,СВЦЭМ!$A$39:$A$782,$A21,СВЦЭМ!$B$39:$B$782,S$11)+'СЕТ СН'!$F$12+СВЦЭМ!$D$10+'СЕТ СН'!$F$5-'СЕТ СН'!$F$20</f>
        <v>2817.6940899800002</v>
      </c>
      <c r="T21" s="36">
        <f>SUMIFS(СВЦЭМ!$C$39:$C$782,СВЦЭМ!$A$39:$A$782,$A21,СВЦЭМ!$B$39:$B$782,T$11)+'СЕТ СН'!$F$12+СВЦЭМ!$D$10+'СЕТ СН'!$F$5-'СЕТ СН'!$F$20</f>
        <v>2789.6002913699999</v>
      </c>
      <c r="U21" s="36">
        <f>SUMIFS(СВЦЭМ!$C$39:$C$782,СВЦЭМ!$A$39:$A$782,$A21,СВЦЭМ!$B$39:$B$782,U$11)+'СЕТ СН'!$F$12+СВЦЭМ!$D$10+'СЕТ СН'!$F$5-'СЕТ СН'!$F$20</f>
        <v>2768.4706882099999</v>
      </c>
      <c r="V21" s="36">
        <f>SUMIFS(СВЦЭМ!$C$39:$C$782,СВЦЭМ!$A$39:$A$782,$A21,СВЦЭМ!$B$39:$B$782,V$11)+'СЕТ СН'!$F$12+СВЦЭМ!$D$10+'СЕТ СН'!$F$5-'СЕТ СН'!$F$20</f>
        <v>2723.30009888</v>
      </c>
      <c r="W21" s="36">
        <f>SUMIFS(СВЦЭМ!$C$39:$C$782,СВЦЭМ!$A$39:$A$782,$A21,СВЦЭМ!$B$39:$B$782,W$11)+'СЕТ СН'!$F$12+СВЦЭМ!$D$10+'СЕТ СН'!$F$5-'СЕТ СН'!$F$20</f>
        <v>2718.3664343299997</v>
      </c>
      <c r="X21" s="36">
        <f>SUMIFS(СВЦЭМ!$C$39:$C$782,СВЦЭМ!$A$39:$A$782,$A21,СВЦЭМ!$B$39:$B$782,X$11)+'СЕТ СН'!$F$12+СВЦЭМ!$D$10+'СЕТ СН'!$F$5-'СЕТ СН'!$F$20</f>
        <v>2754.5268862399998</v>
      </c>
      <c r="Y21" s="36">
        <f>SUMIFS(СВЦЭМ!$C$39:$C$782,СВЦЭМ!$A$39:$A$782,$A21,СВЦЭМ!$B$39:$B$782,Y$11)+'СЕТ СН'!$F$12+СВЦЭМ!$D$10+'СЕТ СН'!$F$5-'СЕТ СН'!$F$20</f>
        <v>2808.5693847800003</v>
      </c>
    </row>
    <row r="22" spans="1:25" ht="15.75" x14ac:dyDescent="0.2">
      <c r="A22" s="35">
        <f t="shared" si="0"/>
        <v>45423</v>
      </c>
      <c r="B22" s="36">
        <f>SUMIFS(СВЦЭМ!$C$39:$C$782,СВЦЭМ!$A$39:$A$782,$A22,СВЦЭМ!$B$39:$B$782,B$11)+'СЕТ СН'!$F$12+СВЦЭМ!$D$10+'СЕТ СН'!$F$5-'СЕТ СН'!$F$20</f>
        <v>2855.0516816099998</v>
      </c>
      <c r="C22" s="36">
        <f>SUMIFS(СВЦЭМ!$C$39:$C$782,СВЦЭМ!$A$39:$A$782,$A22,СВЦЭМ!$B$39:$B$782,C$11)+'СЕТ СН'!$F$12+СВЦЭМ!$D$10+'СЕТ СН'!$F$5-'СЕТ СН'!$F$20</f>
        <v>2956.19375042</v>
      </c>
      <c r="D22" s="36">
        <f>SUMIFS(СВЦЭМ!$C$39:$C$782,СВЦЭМ!$A$39:$A$782,$A22,СВЦЭМ!$B$39:$B$782,D$11)+'СЕТ СН'!$F$12+СВЦЭМ!$D$10+'СЕТ СН'!$F$5-'СЕТ СН'!$F$20</f>
        <v>2989.6863700700001</v>
      </c>
      <c r="E22" s="36">
        <f>SUMIFS(СВЦЭМ!$C$39:$C$782,СВЦЭМ!$A$39:$A$782,$A22,СВЦЭМ!$B$39:$B$782,E$11)+'СЕТ СН'!$F$12+СВЦЭМ!$D$10+'СЕТ СН'!$F$5-'СЕТ СН'!$F$20</f>
        <v>3004.9186983199997</v>
      </c>
      <c r="F22" s="36">
        <f>SUMIFS(СВЦЭМ!$C$39:$C$782,СВЦЭМ!$A$39:$A$782,$A22,СВЦЭМ!$B$39:$B$782,F$11)+'СЕТ СН'!$F$12+СВЦЭМ!$D$10+'СЕТ СН'!$F$5-'СЕТ СН'!$F$20</f>
        <v>3015.7304287699999</v>
      </c>
      <c r="G22" s="36">
        <f>SUMIFS(СВЦЭМ!$C$39:$C$782,СВЦЭМ!$A$39:$A$782,$A22,СВЦЭМ!$B$39:$B$782,G$11)+'СЕТ СН'!$F$12+СВЦЭМ!$D$10+'СЕТ СН'!$F$5-'СЕТ СН'!$F$20</f>
        <v>3001.66843363</v>
      </c>
      <c r="H22" s="36">
        <f>SUMIFS(СВЦЭМ!$C$39:$C$782,СВЦЭМ!$A$39:$A$782,$A22,СВЦЭМ!$B$39:$B$782,H$11)+'СЕТ СН'!$F$12+СВЦЭМ!$D$10+'СЕТ СН'!$F$5-'СЕТ СН'!$F$20</f>
        <v>2964.4878797299998</v>
      </c>
      <c r="I22" s="36">
        <f>SUMIFS(СВЦЭМ!$C$39:$C$782,СВЦЭМ!$A$39:$A$782,$A22,СВЦЭМ!$B$39:$B$782,I$11)+'СЕТ СН'!$F$12+СВЦЭМ!$D$10+'СЕТ СН'!$F$5-'СЕТ СН'!$F$20</f>
        <v>2931.6548189999999</v>
      </c>
      <c r="J22" s="36">
        <f>SUMIFS(СВЦЭМ!$C$39:$C$782,СВЦЭМ!$A$39:$A$782,$A22,СВЦЭМ!$B$39:$B$782,J$11)+'СЕТ СН'!$F$12+СВЦЭМ!$D$10+'СЕТ СН'!$F$5-'СЕТ СН'!$F$20</f>
        <v>2851.3482399899999</v>
      </c>
      <c r="K22" s="36">
        <f>SUMIFS(СВЦЭМ!$C$39:$C$782,СВЦЭМ!$A$39:$A$782,$A22,СВЦЭМ!$B$39:$B$782,K$11)+'СЕТ СН'!$F$12+СВЦЭМ!$D$10+'СЕТ СН'!$F$5-'СЕТ СН'!$F$20</f>
        <v>2809.5219191400001</v>
      </c>
      <c r="L22" s="36">
        <f>SUMIFS(СВЦЭМ!$C$39:$C$782,СВЦЭМ!$A$39:$A$782,$A22,СВЦЭМ!$B$39:$B$782,L$11)+'СЕТ СН'!$F$12+СВЦЭМ!$D$10+'СЕТ СН'!$F$5-'СЕТ СН'!$F$20</f>
        <v>2776.3016705700002</v>
      </c>
      <c r="M22" s="36">
        <f>SUMIFS(СВЦЭМ!$C$39:$C$782,СВЦЭМ!$A$39:$A$782,$A22,СВЦЭМ!$B$39:$B$782,M$11)+'СЕТ СН'!$F$12+СВЦЭМ!$D$10+'СЕТ СН'!$F$5-'СЕТ СН'!$F$20</f>
        <v>2777.2492261699999</v>
      </c>
      <c r="N22" s="36">
        <f>SUMIFS(СВЦЭМ!$C$39:$C$782,СВЦЭМ!$A$39:$A$782,$A22,СВЦЭМ!$B$39:$B$782,N$11)+'СЕТ СН'!$F$12+СВЦЭМ!$D$10+'СЕТ СН'!$F$5-'СЕТ СН'!$F$20</f>
        <v>2790.2540576299998</v>
      </c>
      <c r="O22" s="36">
        <f>SUMIFS(СВЦЭМ!$C$39:$C$782,СВЦЭМ!$A$39:$A$782,$A22,СВЦЭМ!$B$39:$B$782,O$11)+'СЕТ СН'!$F$12+СВЦЭМ!$D$10+'СЕТ СН'!$F$5-'СЕТ СН'!$F$20</f>
        <v>2812.8294642599999</v>
      </c>
      <c r="P22" s="36">
        <f>SUMIFS(СВЦЭМ!$C$39:$C$782,СВЦЭМ!$A$39:$A$782,$A22,СВЦЭМ!$B$39:$B$782,P$11)+'СЕТ СН'!$F$12+СВЦЭМ!$D$10+'СЕТ СН'!$F$5-'СЕТ СН'!$F$20</f>
        <v>2893.7815523899999</v>
      </c>
      <c r="Q22" s="36">
        <f>SUMIFS(СВЦЭМ!$C$39:$C$782,СВЦЭМ!$A$39:$A$782,$A22,СВЦЭМ!$B$39:$B$782,Q$11)+'СЕТ СН'!$F$12+СВЦЭМ!$D$10+'СЕТ СН'!$F$5-'СЕТ СН'!$F$20</f>
        <v>2843.5759117099997</v>
      </c>
      <c r="R22" s="36">
        <f>SUMIFS(СВЦЭМ!$C$39:$C$782,СВЦЭМ!$A$39:$A$782,$A22,СВЦЭМ!$B$39:$B$782,R$11)+'СЕТ СН'!$F$12+СВЦЭМ!$D$10+'СЕТ СН'!$F$5-'СЕТ СН'!$F$20</f>
        <v>2848.8533861199999</v>
      </c>
      <c r="S22" s="36">
        <f>SUMIFS(СВЦЭМ!$C$39:$C$782,СВЦЭМ!$A$39:$A$782,$A22,СВЦЭМ!$B$39:$B$782,S$11)+'СЕТ СН'!$F$12+СВЦЭМ!$D$10+'СЕТ СН'!$F$5-'СЕТ СН'!$F$20</f>
        <v>2838.7711231799999</v>
      </c>
      <c r="T22" s="36">
        <f>SUMIFS(СВЦЭМ!$C$39:$C$782,СВЦЭМ!$A$39:$A$782,$A22,СВЦЭМ!$B$39:$B$782,T$11)+'СЕТ СН'!$F$12+СВЦЭМ!$D$10+'СЕТ СН'!$F$5-'СЕТ СН'!$F$20</f>
        <v>2821.9565359500002</v>
      </c>
      <c r="U22" s="36">
        <f>SUMIFS(СВЦЭМ!$C$39:$C$782,СВЦЭМ!$A$39:$A$782,$A22,СВЦЭМ!$B$39:$B$782,U$11)+'СЕТ СН'!$F$12+СВЦЭМ!$D$10+'СЕТ СН'!$F$5-'СЕТ СН'!$F$20</f>
        <v>2812.5080326699999</v>
      </c>
      <c r="V22" s="36">
        <f>SUMIFS(СВЦЭМ!$C$39:$C$782,СВЦЭМ!$A$39:$A$782,$A22,СВЦЭМ!$B$39:$B$782,V$11)+'СЕТ СН'!$F$12+СВЦЭМ!$D$10+'СЕТ СН'!$F$5-'СЕТ СН'!$F$20</f>
        <v>2779.9491258500002</v>
      </c>
      <c r="W22" s="36">
        <f>SUMIFS(СВЦЭМ!$C$39:$C$782,СВЦЭМ!$A$39:$A$782,$A22,СВЦЭМ!$B$39:$B$782,W$11)+'СЕТ СН'!$F$12+СВЦЭМ!$D$10+'СЕТ СН'!$F$5-'СЕТ СН'!$F$20</f>
        <v>2762.4341290900002</v>
      </c>
      <c r="X22" s="36">
        <f>SUMIFS(СВЦЭМ!$C$39:$C$782,СВЦЭМ!$A$39:$A$782,$A22,СВЦЭМ!$B$39:$B$782,X$11)+'СЕТ СН'!$F$12+СВЦЭМ!$D$10+'СЕТ СН'!$F$5-'СЕТ СН'!$F$20</f>
        <v>2793.3238249799997</v>
      </c>
      <c r="Y22" s="36">
        <f>SUMIFS(СВЦЭМ!$C$39:$C$782,СВЦЭМ!$A$39:$A$782,$A22,СВЦЭМ!$B$39:$B$782,Y$11)+'СЕТ СН'!$F$12+СВЦЭМ!$D$10+'СЕТ СН'!$F$5-'СЕТ СН'!$F$20</f>
        <v>2850.01917349</v>
      </c>
    </row>
    <row r="23" spans="1:25" ht="15.75" x14ac:dyDescent="0.2">
      <c r="A23" s="35">
        <f t="shared" si="0"/>
        <v>45424</v>
      </c>
      <c r="B23" s="36">
        <f>SUMIFS(СВЦЭМ!$C$39:$C$782,СВЦЭМ!$A$39:$A$782,$A23,СВЦЭМ!$B$39:$B$782,B$11)+'СЕТ СН'!$F$12+СВЦЭМ!$D$10+'СЕТ СН'!$F$5-'СЕТ СН'!$F$20</f>
        <v>2930.4419622</v>
      </c>
      <c r="C23" s="36">
        <f>SUMIFS(СВЦЭМ!$C$39:$C$782,СВЦЭМ!$A$39:$A$782,$A23,СВЦЭМ!$B$39:$B$782,C$11)+'СЕТ СН'!$F$12+СВЦЭМ!$D$10+'СЕТ СН'!$F$5-'СЕТ СН'!$F$20</f>
        <v>2976.6495317700001</v>
      </c>
      <c r="D23" s="36">
        <f>SUMIFS(СВЦЭМ!$C$39:$C$782,СВЦЭМ!$A$39:$A$782,$A23,СВЦЭМ!$B$39:$B$782,D$11)+'СЕТ СН'!$F$12+СВЦЭМ!$D$10+'СЕТ СН'!$F$5-'СЕТ СН'!$F$20</f>
        <v>3007.7334363</v>
      </c>
      <c r="E23" s="36">
        <f>SUMIFS(СВЦЭМ!$C$39:$C$782,СВЦЭМ!$A$39:$A$782,$A23,СВЦЭМ!$B$39:$B$782,E$11)+'СЕТ СН'!$F$12+СВЦЭМ!$D$10+'СЕТ СН'!$F$5-'СЕТ СН'!$F$20</f>
        <v>3033.7749455100002</v>
      </c>
      <c r="F23" s="36">
        <f>SUMIFS(СВЦЭМ!$C$39:$C$782,СВЦЭМ!$A$39:$A$782,$A23,СВЦЭМ!$B$39:$B$782,F$11)+'СЕТ СН'!$F$12+СВЦЭМ!$D$10+'СЕТ СН'!$F$5-'СЕТ СН'!$F$20</f>
        <v>3043.1341920200002</v>
      </c>
      <c r="G23" s="36">
        <f>SUMIFS(СВЦЭМ!$C$39:$C$782,СВЦЭМ!$A$39:$A$782,$A23,СВЦЭМ!$B$39:$B$782,G$11)+'СЕТ СН'!$F$12+СВЦЭМ!$D$10+'СЕТ СН'!$F$5-'СЕТ СН'!$F$20</f>
        <v>3026.5357119099999</v>
      </c>
      <c r="H23" s="36">
        <f>SUMIFS(СВЦЭМ!$C$39:$C$782,СВЦЭМ!$A$39:$A$782,$A23,СВЦЭМ!$B$39:$B$782,H$11)+'СЕТ СН'!$F$12+СВЦЭМ!$D$10+'СЕТ СН'!$F$5-'СЕТ СН'!$F$20</f>
        <v>3001.2966325799998</v>
      </c>
      <c r="I23" s="36">
        <f>SUMIFS(СВЦЭМ!$C$39:$C$782,СВЦЭМ!$A$39:$A$782,$A23,СВЦЭМ!$B$39:$B$782,I$11)+'СЕТ СН'!$F$12+СВЦЭМ!$D$10+'СЕТ СН'!$F$5-'СЕТ СН'!$F$20</f>
        <v>2964.2684396</v>
      </c>
      <c r="J23" s="36">
        <f>SUMIFS(СВЦЭМ!$C$39:$C$782,СВЦЭМ!$A$39:$A$782,$A23,СВЦЭМ!$B$39:$B$782,J$11)+'СЕТ СН'!$F$12+СВЦЭМ!$D$10+'СЕТ СН'!$F$5-'СЕТ СН'!$F$20</f>
        <v>2880.2722566000002</v>
      </c>
      <c r="K23" s="36">
        <f>SUMIFS(СВЦЭМ!$C$39:$C$782,СВЦЭМ!$A$39:$A$782,$A23,СВЦЭМ!$B$39:$B$782,K$11)+'СЕТ СН'!$F$12+СВЦЭМ!$D$10+'СЕТ СН'!$F$5-'СЕТ СН'!$F$20</f>
        <v>2795.8386804399997</v>
      </c>
      <c r="L23" s="36">
        <f>SUMIFS(СВЦЭМ!$C$39:$C$782,СВЦЭМ!$A$39:$A$782,$A23,СВЦЭМ!$B$39:$B$782,L$11)+'СЕТ СН'!$F$12+СВЦЭМ!$D$10+'СЕТ СН'!$F$5-'СЕТ СН'!$F$20</f>
        <v>2776.6197497200001</v>
      </c>
      <c r="M23" s="36">
        <f>SUMIFS(СВЦЭМ!$C$39:$C$782,СВЦЭМ!$A$39:$A$782,$A23,СВЦЭМ!$B$39:$B$782,M$11)+'СЕТ СН'!$F$12+СВЦЭМ!$D$10+'СЕТ СН'!$F$5-'СЕТ СН'!$F$20</f>
        <v>2769.9239331199997</v>
      </c>
      <c r="N23" s="36">
        <f>SUMIFS(СВЦЭМ!$C$39:$C$782,СВЦЭМ!$A$39:$A$782,$A23,СВЦЭМ!$B$39:$B$782,N$11)+'СЕТ СН'!$F$12+СВЦЭМ!$D$10+'СЕТ СН'!$F$5-'СЕТ СН'!$F$20</f>
        <v>2785.6633434699997</v>
      </c>
      <c r="O23" s="36">
        <f>SUMIFS(СВЦЭМ!$C$39:$C$782,СВЦЭМ!$A$39:$A$782,$A23,СВЦЭМ!$B$39:$B$782,O$11)+'СЕТ СН'!$F$12+СВЦЭМ!$D$10+'СЕТ СН'!$F$5-'СЕТ СН'!$F$20</f>
        <v>2809.2122063899997</v>
      </c>
      <c r="P23" s="36">
        <f>SUMIFS(СВЦЭМ!$C$39:$C$782,СВЦЭМ!$A$39:$A$782,$A23,СВЦЭМ!$B$39:$B$782,P$11)+'СЕТ СН'!$F$12+СВЦЭМ!$D$10+'СЕТ СН'!$F$5-'СЕТ СН'!$F$20</f>
        <v>2831.6823197100002</v>
      </c>
      <c r="Q23" s="36">
        <f>SUMIFS(СВЦЭМ!$C$39:$C$782,СВЦЭМ!$A$39:$A$782,$A23,СВЦЭМ!$B$39:$B$782,Q$11)+'СЕТ СН'!$F$12+СВЦЭМ!$D$10+'СЕТ СН'!$F$5-'СЕТ СН'!$F$20</f>
        <v>2846.75718749</v>
      </c>
      <c r="R23" s="36">
        <f>SUMIFS(СВЦЭМ!$C$39:$C$782,СВЦЭМ!$A$39:$A$782,$A23,СВЦЭМ!$B$39:$B$782,R$11)+'СЕТ СН'!$F$12+СВЦЭМ!$D$10+'СЕТ СН'!$F$5-'СЕТ СН'!$F$20</f>
        <v>2867.9390685199996</v>
      </c>
      <c r="S23" s="36">
        <f>SUMIFS(СВЦЭМ!$C$39:$C$782,СВЦЭМ!$A$39:$A$782,$A23,СВЦЭМ!$B$39:$B$782,S$11)+'СЕТ СН'!$F$12+СВЦЭМ!$D$10+'СЕТ СН'!$F$5-'СЕТ СН'!$F$20</f>
        <v>2855.8673602899999</v>
      </c>
      <c r="T23" s="36">
        <f>SUMIFS(СВЦЭМ!$C$39:$C$782,СВЦЭМ!$A$39:$A$782,$A23,СВЦЭМ!$B$39:$B$782,T$11)+'СЕТ СН'!$F$12+СВЦЭМ!$D$10+'СЕТ СН'!$F$5-'СЕТ СН'!$F$20</f>
        <v>2810.8099043100001</v>
      </c>
      <c r="U23" s="36">
        <f>SUMIFS(СВЦЭМ!$C$39:$C$782,СВЦЭМ!$A$39:$A$782,$A23,СВЦЭМ!$B$39:$B$782,U$11)+'СЕТ СН'!$F$12+СВЦЭМ!$D$10+'СЕТ СН'!$F$5-'СЕТ СН'!$F$20</f>
        <v>2744.9165355200003</v>
      </c>
      <c r="V23" s="36">
        <f>SUMIFS(СВЦЭМ!$C$39:$C$782,СВЦЭМ!$A$39:$A$782,$A23,СВЦЭМ!$B$39:$B$782,V$11)+'СЕТ СН'!$F$12+СВЦЭМ!$D$10+'СЕТ СН'!$F$5-'СЕТ СН'!$F$20</f>
        <v>2705.7211525900002</v>
      </c>
      <c r="W23" s="36">
        <f>SUMIFS(СВЦЭМ!$C$39:$C$782,СВЦЭМ!$A$39:$A$782,$A23,СВЦЭМ!$B$39:$B$782,W$11)+'СЕТ СН'!$F$12+СВЦЭМ!$D$10+'СЕТ СН'!$F$5-'СЕТ СН'!$F$20</f>
        <v>2679.4527208499999</v>
      </c>
      <c r="X23" s="36">
        <f>SUMIFS(СВЦЭМ!$C$39:$C$782,СВЦЭМ!$A$39:$A$782,$A23,СВЦЭМ!$B$39:$B$782,X$11)+'СЕТ СН'!$F$12+СВЦЭМ!$D$10+'СЕТ СН'!$F$5-'СЕТ СН'!$F$20</f>
        <v>2725.9763870899997</v>
      </c>
      <c r="Y23" s="36">
        <f>SUMIFS(СВЦЭМ!$C$39:$C$782,СВЦЭМ!$A$39:$A$782,$A23,СВЦЭМ!$B$39:$B$782,Y$11)+'СЕТ СН'!$F$12+СВЦЭМ!$D$10+'СЕТ СН'!$F$5-'СЕТ СН'!$F$20</f>
        <v>2774.7401760499997</v>
      </c>
    </row>
    <row r="24" spans="1:25" ht="15.75" x14ac:dyDescent="0.2">
      <c r="A24" s="35">
        <f t="shared" si="0"/>
        <v>45425</v>
      </c>
      <c r="B24" s="36">
        <f>SUMIFS(СВЦЭМ!$C$39:$C$782,СВЦЭМ!$A$39:$A$782,$A24,СВЦЭМ!$B$39:$B$782,B$11)+'СЕТ СН'!$F$12+СВЦЭМ!$D$10+'СЕТ СН'!$F$5-'СЕТ СН'!$F$20</f>
        <v>2824.4702700999997</v>
      </c>
      <c r="C24" s="36">
        <f>SUMIFS(СВЦЭМ!$C$39:$C$782,СВЦЭМ!$A$39:$A$782,$A24,СВЦЭМ!$B$39:$B$782,C$11)+'СЕТ СН'!$F$12+СВЦЭМ!$D$10+'СЕТ СН'!$F$5-'СЕТ СН'!$F$20</f>
        <v>2901.1163110500001</v>
      </c>
      <c r="D24" s="36">
        <f>SUMIFS(СВЦЭМ!$C$39:$C$782,СВЦЭМ!$A$39:$A$782,$A24,СВЦЭМ!$B$39:$B$782,D$11)+'СЕТ СН'!$F$12+СВЦЭМ!$D$10+'СЕТ СН'!$F$5-'СЕТ СН'!$F$20</f>
        <v>2956.6965277600002</v>
      </c>
      <c r="E24" s="36">
        <f>SUMIFS(СВЦЭМ!$C$39:$C$782,СВЦЭМ!$A$39:$A$782,$A24,СВЦЭМ!$B$39:$B$782,E$11)+'СЕТ СН'!$F$12+СВЦЭМ!$D$10+'СЕТ СН'!$F$5-'СЕТ СН'!$F$20</f>
        <v>3019.0610516899997</v>
      </c>
      <c r="F24" s="36">
        <f>SUMIFS(СВЦЭМ!$C$39:$C$782,СВЦЭМ!$A$39:$A$782,$A24,СВЦЭМ!$B$39:$B$782,F$11)+'СЕТ СН'!$F$12+СВЦЭМ!$D$10+'СЕТ СН'!$F$5-'СЕТ СН'!$F$20</f>
        <v>3034.01269336</v>
      </c>
      <c r="G24" s="36">
        <f>SUMIFS(СВЦЭМ!$C$39:$C$782,СВЦЭМ!$A$39:$A$782,$A24,СВЦЭМ!$B$39:$B$782,G$11)+'СЕТ СН'!$F$12+СВЦЭМ!$D$10+'СЕТ СН'!$F$5-'СЕТ СН'!$F$20</f>
        <v>3007.43773061</v>
      </c>
      <c r="H24" s="36">
        <f>SUMIFS(СВЦЭМ!$C$39:$C$782,СВЦЭМ!$A$39:$A$782,$A24,СВЦЭМ!$B$39:$B$782,H$11)+'СЕТ СН'!$F$12+СВЦЭМ!$D$10+'СЕТ СН'!$F$5-'СЕТ СН'!$F$20</f>
        <v>2959.3948124899998</v>
      </c>
      <c r="I24" s="36">
        <f>SUMIFS(СВЦЭМ!$C$39:$C$782,СВЦЭМ!$A$39:$A$782,$A24,СВЦЭМ!$B$39:$B$782,I$11)+'СЕТ СН'!$F$12+СВЦЭМ!$D$10+'СЕТ СН'!$F$5-'СЕТ СН'!$F$20</f>
        <v>2852.1996835199998</v>
      </c>
      <c r="J24" s="36">
        <f>SUMIFS(СВЦЭМ!$C$39:$C$782,СВЦЭМ!$A$39:$A$782,$A24,СВЦЭМ!$B$39:$B$782,J$11)+'СЕТ СН'!$F$12+СВЦЭМ!$D$10+'СЕТ СН'!$F$5-'СЕТ СН'!$F$20</f>
        <v>2821.44860204</v>
      </c>
      <c r="K24" s="36">
        <f>SUMIFS(СВЦЭМ!$C$39:$C$782,СВЦЭМ!$A$39:$A$782,$A24,СВЦЭМ!$B$39:$B$782,K$11)+'СЕТ СН'!$F$12+СВЦЭМ!$D$10+'СЕТ СН'!$F$5-'СЕТ СН'!$F$20</f>
        <v>2808.4678035100001</v>
      </c>
      <c r="L24" s="36">
        <f>SUMIFS(СВЦЭМ!$C$39:$C$782,СВЦЭМ!$A$39:$A$782,$A24,СВЦЭМ!$B$39:$B$782,L$11)+'СЕТ СН'!$F$12+СВЦЭМ!$D$10+'СЕТ СН'!$F$5-'СЕТ СН'!$F$20</f>
        <v>2777.2278854900001</v>
      </c>
      <c r="M24" s="36">
        <f>SUMIFS(СВЦЭМ!$C$39:$C$782,СВЦЭМ!$A$39:$A$782,$A24,СВЦЭМ!$B$39:$B$782,M$11)+'СЕТ СН'!$F$12+СВЦЭМ!$D$10+'СЕТ СН'!$F$5-'СЕТ СН'!$F$20</f>
        <v>2794.4685336499997</v>
      </c>
      <c r="N24" s="36">
        <f>SUMIFS(СВЦЭМ!$C$39:$C$782,СВЦЭМ!$A$39:$A$782,$A24,СВЦЭМ!$B$39:$B$782,N$11)+'СЕТ СН'!$F$12+СВЦЭМ!$D$10+'СЕТ СН'!$F$5-'СЕТ СН'!$F$20</f>
        <v>2823.93077804</v>
      </c>
      <c r="O24" s="36">
        <f>SUMIFS(СВЦЭМ!$C$39:$C$782,СВЦЭМ!$A$39:$A$782,$A24,СВЦЭМ!$B$39:$B$782,O$11)+'СЕТ СН'!$F$12+СВЦЭМ!$D$10+'СЕТ СН'!$F$5-'СЕТ СН'!$F$20</f>
        <v>2830.3586095700002</v>
      </c>
      <c r="P24" s="36">
        <f>SUMIFS(СВЦЭМ!$C$39:$C$782,СВЦЭМ!$A$39:$A$782,$A24,СВЦЭМ!$B$39:$B$782,P$11)+'СЕТ СН'!$F$12+СВЦЭМ!$D$10+'СЕТ СН'!$F$5-'СЕТ СН'!$F$20</f>
        <v>2824.3266137599999</v>
      </c>
      <c r="Q24" s="36">
        <f>SUMIFS(СВЦЭМ!$C$39:$C$782,СВЦЭМ!$A$39:$A$782,$A24,СВЦЭМ!$B$39:$B$782,Q$11)+'СЕТ СН'!$F$12+СВЦЭМ!$D$10+'СЕТ СН'!$F$5-'СЕТ СН'!$F$20</f>
        <v>2863.7395268199998</v>
      </c>
      <c r="R24" s="36">
        <f>SUMIFS(СВЦЭМ!$C$39:$C$782,СВЦЭМ!$A$39:$A$782,$A24,СВЦЭМ!$B$39:$B$782,R$11)+'СЕТ СН'!$F$12+СВЦЭМ!$D$10+'СЕТ СН'!$F$5-'СЕТ СН'!$F$20</f>
        <v>2877.51040801</v>
      </c>
      <c r="S24" s="36">
        <f>SUMIFS(СВЦЭМ!$C$39:$C$782,СВЦЭМ!$A$39:$A$782,$A24,СВЦЭМ!$B$39:$B$782,S$11)+'СЕТ СН'!$F$12+СВЦЭМ!$D$10+'СЕТ СН'!$F$5-'СЕТ СН'!$F$20</f>
        <v>2870.7588089800001</v>
      </c>
      <c r="T24" s="36">
        <f>SUMIFS(СВЦЭМ!$C$39:$C$782,СВЦЭМ!$A$39:$A$782,$A24,СВЦЭМ!$B$39:$B$782,T$11)+'СЕТ СН'!$F$12+СВЦЭМ!$D$10+'СЕТ СН'!$F$5-'СЕТ СН'!$F$20</f>
        <v>2826.8199448300002</v>
      </c>
      <c r="U24" s="36">
        <f>SUMIFS(СВЦЭМ!$C$39:$C$782,СВЦЭМ!$A$39:$A$782,$A24,СВЦЭМ!$B$39:$B$782,U$11)+'СЕТ СН'!$F$12+СВЦЭМ!$D$10+'СЕТ СН'!$F$5-'СЕТ СН'!$F$20</f>
        <v>2824.3513075599999</v>
      </c>
      <c r="V24" s="36">
        <f>SUMIFS(СВЦЭМ!$C$39:$C$782,СВЦЭМ!$A$39:$A$782,$A24,СВЦЭМ!$B$39:$B$782,V$11)+'СЕТ СН'!$F$12+СВЦЭМ!$D$10+'СЕТ СН'!$F$5-'СЕТ СН'!$F$20</f>
        <v>2778.0558700399997</v>
      </c>
      <c r="W24" s="36">
        <f>SUMIFS(СВЦЭМ!$C$39:$C$782,СВЦЭМ!$A$39:$A$782,$A24,СВЦЭМ!$B$39:$B$782,W$11)+'СЕТ СН'!$F$12+СВЦЭМ!$D$10+'СЕТ СН'!$F$5-'СЕТ СН'!$F$20</f>
        <v>2764.4051698200001</v>
      </c>
      <c r="X24" s="36">
        <f>SUMIFS(СВЦЭМ!$C$39:$C$782,СВЦЭМ!$A$39:$A$782,$A24,СВЦЭМ!$B$39:$B$782,X$11)+'СЕТ СН'!$F$12+СВЦЭМ!$D$10+'СЕТ СН'!$F$5-'СЕТ СН'!$F$20</f>
        <v>2804.2116137900002</v>
      </c>
      <c r="Y24" s="36">
        <f>SUMIFS(СВЦЭМ!$C$39:$C$782,СВЦЭМ!$A$39:$A$782,$A24,СВЦЭМ!$B$39:$B$782,Y$11)+'СЕТ СН'!$F$12+СВЦЭМ!$D$10+'СЕТ СН'!$F$5-'СЕТ СН'!$F$20</f>
        <v>2840.86438748</v>
      </c>
    </row>
    <row r="25" spans="1:25" ht="15.75" x14ac:dyDescent="0.2">
      <c r="A25" s="35">
        <f t="shared" si="0"/>
        <v>45426</v>
      </c>
      <c r="B25" s="36">
        <f>SUMIFS(СВЦЭМ!$C$39:$C$782,СВЦЭМ!$A$39:$A$782,$A25,СВЦЭМ!$B$39:$B$782,B$11)+'СЕТ СН'!$F$12+СВЦЭМ!$D$10+'СЕТ СН'!$F$5-'СЕТ СН'!$F$20</f>
        <v>2925.42923049</v>
      </c>
      <c r="C25" s="36">
        <f>SUMIFS(СВЦЭМ!$C$39:$C$782,СВЦЭМ!$A$39:$A$782,$A25,СВЦЭМ!$B$39:$B$782,C$11)+'СЕТ СН'!$F$12+СВЦЭМ!$D$10+'СЕТ СН'!$F$5-'СЕТ СН'!$F$20</f>
        <v>2991.1946972400001</v>
      </c>
      <c r="D25" s="36">
        <f>SUMIFS(СВЦЭМ!$C$39:$C$782,СВЦЭМ!$A$39:$A$782,$A25,СВЦЭМ!$B$39:$B$782,D$11)+'СЕТ СН'!$F$12+СВЦЭМ!$D$10+'СЕТ СН'!$F$5-'СЕТ СН'!$F$20</f>
        <v>2992.8469477199997</v>
      </c>
      <c r="E25" s="36">
        <f>SUMIFS(СВЦЭМ!$C$39:$C$782,СВЦЭМ!$A$39:$A$782,$A25,СВЦЭМ!$B$39:$B$782,E$11)+'СЕТ СН'!$F$12+СВЦЭМ!$D$10+'СЕТ СН'!$F$5-'СЕТ СН'!$F$20</f>
        <v>3042.5139148899998</v>
      </c>
      <c r="F25" s="36">
        <f>SUMIFS(СВЦЭМ!$C$39:$C$782,СВЦЭМ!$A$39:$A$782,$A25,СВЦЭМ!$B$39:$B$782,F$11)+'СЕТ СН'!$F$12+СВЦЭМ!$D$10+'СЕТ СН'!$F$5-'СЕТ СН'!$F$20</f>
        <v>3046.7445863499997</v>
      </c>
      <c r="G25" s="36">
        <f>SUMIFS(СВЦЭМ!$C$39:$C$782,СВЦЭМ!$A$39:$A$782,$A25,СВЦЭМ!$B$39:$B$782,G$11)+'СЕТ СН'!$F$12+СВЦЭМ!$D$10+'СЕТ СН'!$F$5-'СЕТ СН'!$F$20</f>
        <v>3013.7679706199997</v>
      </c>
      <c r="H25" s="36">
        <f>SUMIFS(СВЦЭМ!$C$39:$C$782,СВЦЭМ!$A$39:$A$782,$A25,СВЦЭМ!$B$39:$B$782,H$11)+'СЕТ СН'!$F$12+СВЦЭМ!$D$10+'СЕТ СН'!$F$5-'СЕТ СН'!$F$20</f>
        <v>2971.0460181899998</v>
      </c>
      <c r="I25" s="36">
        <f>SUMIFS(СВЦЭМ!$C$39:$C$782,СВЦЭМ!$A$39:$A$782,$A25,СВЦЭМ!$B$39:$B$782,I$11)+'СЕТ СН'!$F$12+СВЦЭМ!$D$10+'СЕТ СН'!$F$5-'СЕТ СН'!$F$20</f>
        <v>2904.5854144300001</v>
      </c>
      <c r="J25" s="36">
        <f>SUMIFS(СВЦЭМ!$C$39:$C$782,СВЦЭМ!$A$39:$A$782,$A25,СВЦЭМ!$B$39:$B$782,J$11)+'СЕТ СН'!$F$12+СВЦЭМ!$D$10+'СЕТ СН'!$F$5-'СЕТ СН'!$F$20</f>
        <v>2825.9843527799999</v>
      </c>
      <c r="K25" s="36">
        <f>SUMIFS(СВЦЭМ!$C$39:$C$782,СВЦЭМ!$A$39:$A$782,$A25,СВЦЭМ!$B$39:$B$782,K$11)+'СЕТ СН'!$F$12+СВЦЭМ!$D$10+'СЕТ СН'!$F$5-'СЕТ СН'!$F$20</f>
        <v>2819.6618663199997</v>
      </c>
      <c r="L25" s="36">
        <f>SUMIFS(СВЦЭМ!$C$39:$C$782,СВЦЭМ!$A$39:$A$782,$A25,СВЦЭМ!$B$39:$B$782,L$11)+'СЕТ СН'!$F$12+СВЦЭМ!$D$10+'СЕТ СН'!$F$5-'СЕТ СН'!$F$20</f>
        <v>2814.39603184</v>
      </c>
      <c r="M25" s="36">
        <f>SUMIFS(СВЦЭМ!$C$39:$C$782,СВЦЭМ!$A$39:$A$782,$A25,СВЦЭМ!$B$39:$B$782,M$11)+'СЕТ СН'!$F$12+СВЦЭМ!$D$10+'СЕТ СН'!$F$5-'СЕТ СН'!$F$20</f>
        <v>2823.7787876499997</v>
      </c>
      <c r="N25" s="36">
        <f>SUMIFS(СВЦЭМ!$C$39:$C$782,СВЦЭМ!$A$39:$A$782,$A25,СВЦЭМ!$B$39:$B$782,N$11)+'СЕТ СН'!$F$12+СВЦЭМ!$D$10+'СЕТ СН'!$F$5-'СЕТ СН'!$F$20</f>
        <v>2832.5101141</v>
      </c>
      <c r="O25" s="36">
        <f>SUMIFS(СВЦЭМ!$C$39:$C$782,СВЦЭМ!$A$39:$A$782,$A25,СВЦЭМ!$B$39:$B$782,O$11)+'СЕТ СН'!$F$12+СВЦЭМ!$D$10+'СЕТ СН'!$F$5-'СЕТ СН'!$F$20</f>
        <v>2838.79088168</v>
      </c>
      <c r="P25" s="36">
        <f>SUMIFS(СВЦЭМ!$C$39:$C$782,СВЦЭМ!$A$39:$A$782,$A25,СВЦЭМ!$B$39:$B$782,P$11)+'СЕТ СН'!$F$12+СВЦЭМ!$D$10+'СЕТ СН'!$F$5-'СЕТ СН'!$F$20</f>
        <v>2840.0571144300002</v>
      </c>
      <c r="Q25" s="36">
        <f>SUMIFS(СВЦЭМ!$C$39:$C$782,СВЦЭМ!$A$39:$A$782,$A25,СВЦЭМ!$B$39:$B$782,Q$11)+'СЕТ СН'!$F$12+СВЦЭМ!$D$10+'СЕТ СН'!$F$5-'СЕТ СН'!$F$20</f>
        <v>2865.8280880100001</v>
      </c>
      <c r="R25" s="36">
        <f>SUMIFS(СВЦЭМ!$C$39:$C$782,СВЦЭМ!$A$39:$A$782,$A25,СВЦЭМ!$B$39:$B$782,R$11)+'СЕТ СН'!$F$12+СВЦЭМ!$D$10+'СЕТ СН'!$F$5-'СЕТ СН'!$F$20</f>
        <v>2885.08852574</v>
      </c>
      <c r="S25" s="36">
        <f>SUMIFS(СВЦЭМ!$C$39:$C$782,СВЦЭМ!$A$39:$A$782,$A25,СВЦЭМ!$B$39:$B$782,S$11)+'СЕТ СН'!$F$12+СВЦЭМ!$D$10+'СЕТ СН'!$F$5-'СЕТ СН'!$F$20</f>
        <v>2857.0338791599997</v>
      </c>
      <c r="T25" s="36">
        <f>SUMIFS(СВЦЭМ!$C$39:$C$782,СВЦЭМ!$A$39:$A$782,$A25,СВЦЭМ!$B$39:$B$782,T$11)+'СЕТ СН'!$F$12+СВЦЭМ!$D$10+'СЕТ СН'!$F$5-'СЕТ СН'!$F$20</f>
        <v>2830.3926321700001</v>
      </c>
      <c r="U25" s="36">
        <f>SUMIFS(СВЦЭМ!$C$39:$C$782,СВЦЭМ!$A$39:$A$782,$A25,СВЦЭМ!$B$39:$B$782,U$11)+'СЕТ СН'!$F$12+СВЦЭМ!$D$10+'СЕТ СН'!$F$5-'СЕТ СН'!$F$20</f>
        <v>2818.79404247</v>
      </c>
      <c r="V25" s="36">
        <f>SUMIFS(СВЦЭМ!$C$39:$C$782,СВЦЭМ!$A$39:$A$782,$A25,СВЦЭМ!$B$39:$B$782,V$11)+'СЕТ СН'!$F$12+СВЦЭМ!$D$10+'СЕТ СН'!$F$5-'СЕТ СН'!$F$20</f>
        <v>2783.84304385</v>
      </c>
      <c r="W25" s="36">
        <f>SUMIFS(СВЦЭМ!$C$39:$C$782,СВЦЭМ!$A$39:$A$782,$A25,СВЦЭМ!$B$39:$B$782,W$11)+'СЕТ СН'!$F$12+СВЦЭМ!$D$10+'СЕТ СН'!$F$5-'СЕТ СН'!$F$20</f>
        <v>2767.6047594000001</v>
      </c>
      <c r="X25" s="36">
        <f>SUMIFS(СВЦЭМ!$C$39:$C$782,СВЦЭМ!$A$39:$A$782,$A25,СВЦЭМ!$B$39:$B$782,X$11)+'СЕТ СН'!$F$12+СВЦЭМ!$D$10+'СЕТ СН'!$F$5-'СЕТ СН'!$F$20</f>
        <v>2803.1423269500001</v>
      </c>
      <c r="Y25" s="36">
        <f>SUMIFS(СВЦЭМ!$C$39:$C$782,СВЦЭМ!$A$39:$A$782,$A25,СВЦЭМ!$B$39:$B$782,Y$11)+'СЕТ СН'!$F$12+СВЦЭМ!$D$10+'СЕТ СН'!$F$5-'СЕТ СН'!$F$20</f>
        <v>2866.9697934300002</v>
      </c>
    </row>
    <row r="26" spans="1:25" ht="15.75" x14ac:dyDescent="0.2">
      <c r="A26" s="35">
        <f t="shared" si="0"/>
        <v>45427</v>
      </c>
      <c r="B26" s="36">
        <f>SUMIFS(СВЦЭМ!$C$39:$C$782,СВЦЭМ!$A$39:$A$782,$A26,СВЦЭМ!$B$39:$B$782,B$11)+'СЕТ СН'!$F$12+СВЦЭМ!$D$10+'СЕТ СН'!$F$5-'СЕТ СН'!$F$20</f>
        <v>2915.3960320199999</v>
      </c>
      <c r="C26" s="36">
        <f>SUMIFS(СВЦЭМ!$C$39:$C$782,СВЦЭМ!$A$39:$A$782,$A26,СВЦЭМ!$B$39:$B$782,C$11)+'СЕТ СН'!$F$12+СВЦЭМ!$D$10+'СЕТ СН'!$F$5-'СЕТ СН'!$F$20</f>
        <v>2988.7643946399999</v>
      </c>
      <c r="D26" s="36">
        <f>SUMIFS(СВЦЭМ!$C$39:$C$782,СВЦЭМ!$A$39:$A$782,$A26,СВЦЭМ!$B$39:$B$782,D$11)+'СЕТ СН'!$F$12+СВЦЭМ!$D$10+'СЕТ СН'!$F$5-'СЕТ СН'!$F$20</f>
        <v>3002.0236338</v>
      </c>
      <c r="E26" s="36">
        <f>SUMIFS(СВЦЭМ!$C$39:$C$782,СВЦЭМ!$A$39:$A$782,$A26,СВЦЭМ!$B$39:$B$782,E$11)+'СЕТ СН'!$F$12+СВЦЭМ!$D$10+'СЕТ СН'!$F$5-'СЕТ СН'!$F$20</f>
        <v>3057.1800329400003</v>
      </c>
      <c r="F26" s="36">
        <f>SUMIFS(СВЦЭМ!$C$39:$C$782,СВЦЭМ!$A$39:$A$782,$A26,СВЦЭМ!$B$39:$B$782,F$11)+'СЕТ СН'!$F$12+СВЦЭМ!$D$10+'СЕТ СН'!$F$5-'СЕТ СН'!$F$20</f>
        <v>3067.23877851</v>
      </c>
      <c r="G26" s="36">
        <f>SUMIFS(СВЦЭМ!$C$39:$C$782,СВЦЭМ!$A$39:$A$782,$A26,СВЦЭМ!$B$39:$B$782,G$11)+'СЕТ СН'!$F$12+СВЦЭМ!$D$10+'СЕТ СН'!$F$5-'СЕТ СН'!$F$20</f>
        <v>3024.8311452200001</v>
      </c>
      <c r="H26" s="36">
        <f>SUMIFS(СВЦЭМ!$C$39:$C$782,СВЦЭМ!$A$39:$A$782,$A26,СВЦЭМ!$B$39:$B$782,H$11)+'СЕТ СН'!$F$12+СВЦЭМ!$D$10+'СЕТ СН'!$F$5-'СЕТ СН'!$F$20</f>
        <v>2969.6545864</v>
      </c>
      <c r="I26" s="36">
        <f>SUMIFS(СВЦЭМ!$C$39:$C$782,СВЦЭМ!$A$39:$A$782,$A26,СВЦЭМ!$B$39:$B$782,I$11)+'СЕТ СН'!$F$12+СВЦЭМ!$D$10+'СЕТ СН'!$F$5-'СЕТ СН'!$F$20</f>
        <v>2896.7564516000002</v>
      </c>
      <c r="J26" s="36">
        <f>SUMIFS(СВЦЭМ!$C$39:$C$782,СВЦЭМ!$A$39:$A$782,$A26,СВЦЭМ!$B$39:$B$782,J$11)+'СЕТ СН'!$F$12+СВЦЭМ!$D$10+'СЕТ СН'!$F$5-'СЕТ СН'!$F$20</f>
        <v>2854.0595299400002</v>
      </c>
      <c r="K26" s="36">
        <f>SUMIFS(СВЦЭМ!$C$39:$C$782,СВЦЭМ!$A$39:$A$782,$A26,СВЦЭМ!$B$39:$B$782,K$11)+'СЕТ СН'!$F$12+СВЦЭМ!$D$10+'СЕТ СН'!$F$5-'СЕТ СН'!$F$20</f>
        <v>2820.0571022699996</v>
      </c>
      <c r="L26" s="36">
        <f>SUMIFS(СВЦЭМ!$C$39:$C$782,СВЦЭМ!$A$39:$A$782,$A26,СВЦЭМ!$B$39:$B$782,L$11)+'СЕТ СН'!$F$12+СВЦЭМ!$D$10+'СЕТ СН'!$F$5-'СЕТ СН'!$F$20</f>
        <v>2786.5039464900001</v>
      </c>
      <c r="M26" s="36">
        <f>SUMIFS(СВЦЭМ!$C$39:$C$782,СВЦЭМ!$A$39:$A$782,$A26,СВЦЭМ!$B$39:$B$782,M$11)+'СЕТ СН'!$F$12+СВЦЭМ!$D$10+'СЕТ СН'!$F$5-'СЕТ СН'!$F$20</f>
        <v>2815.51130685</v>
      </c>
      <c r="N26" s="36">
        <f>SUMIFS(СВЦЭМ!$C$39:$C$782,СВЦЭМ!$A$39:$A$782,$A26,СВЦЭМ!$B$39:$B$782,N$11)+'СЕТ СН'!$F$12+СВЦЭМ!$D$10+'СЕТ СН'!$F$5-'СЕТ СН'!$F$20</f>
        <v>2833.6533835600003</v>
      </c>
      <c r="O26" s="36">
        <f>SUMIFS(СВЦЭМ!$C$39:$C$782,СВЦЭМ!$A$39:$A$782,$A26,СВЦЭМ!$B$39:$B$782,O$11)+'СЕТ СН'!$F$12+СВЦЭМ!$D$10+'СЕТ СН'!$F$5-'СЕТ СН'!$F$20</f>
        <v>2849.1643445600002</v>
      </c>
      <c r="P26" s="36">
        <f>SUMIFS(СВЦЭМ!$C$39:$C$782,СВЦЭМ!$A$39:$A$782,$A26,СВЦЭМ!$B$39:$B$782,P$11)+'СЕТ СН'!$F$12+СВЦЭМ!$D$10+'СЕТ СН'!$F$5-'СЕТ СН'!$F$20</f>
        <v>2856.9602248000001</v>
      </c>
      <c r="Q26" s="36">
        <f>SUMIFS(СВЦЭМ!$C$39:$C$782,СВЦЭМ!$A$39:$A$782,$A26,СВЦЭМ!$B$39:$B$782,Q$11)+'СЕТ СН'!$F$12+СВЦЭМ!$D$10+'СЕТ СН'!$F$5-'СЕТ СН'!$F$20</f>
        <v>2888.4979608100002</v>
      </c>
      <c r="R26" s="36">
        <f>SUMIFS(СВЦЭМ!$C$39:$C$782,СВЦЭМ!$A$39:$A$782,$A26,СВЦЭМ!$B$39:$B$782,R$11)+'СЕТ СН'!$F$12+СВЦЭМ!$D$10+'СЕТ СН'!$F$5-'СЕТ СН'!$F$20</f>
        <v>2895.53980688</v>
      </c>
      <c r="S26" s="36">
        <f>SUMIFS(СВЦЭМ!$C$39:$C$782,СВЦЭМ!$A$39:$A$782,$A26,СВЦЭМ!$B$39:$B$782,S$11)+'СЕТ СН'!$F$12+СВЦЭМ!$D$10+'СЕТ СН'!$F$5-'СЕТ СН'!$F$20</f>
        <v>2874.2235832900001</v>
      </c>
      <c r="T26" s="36">
        <f>SUMIFS(СВЦЭМ!$C$39:$C$782,СВЦЭМ!$A$39:$A$782,$A26,СВЦЭМ!$B$39:$B$782,T$11)+'СЕТ СН'!$F$12+СВЦЭМ!$D$10+'СЕТ СН'!$F$5-'СЕТ СН'!$F$20</f>
        <v>2843.34275854</v>
      </c>
      <c r="U26" s="36">
        <f>SUMIFS(СВЦЭМ!$C$39:$C$782,СВЦЭМ!$A$39:$A$782,$A26,СВЦЭМ!$B$39:$B$782,U$11)+'СЕТ СН'!$F$12+СВЦЭМ!$D$10+'СЕТ СН'!$F$5-'СЕТ СН'!$F$20</f>
        <v>2831.7331434099997</v>
      </c>
      <c r="V26" s="36">
        <f>SUMIFS(СВЦЭМ!$C$39:$C$782,СВЦЭМ!$A$39:$A$782,$A26,СВЦЭМ!$B$39:$B$782,V$11)+'СЕТ СН'!$F$12+СВЦЭМ!$D$10+'СЕТ СН'!$F$5-'СЕТ СН'!$F$20</f>
        <v>2791.6863254499999</v>
      </c>
      <c r="W26" s="36">
        <f>SUMIFS(СВЦЭМ!$C$39:$C$782,СВЦЭМ!$A$39:$A$782,$A26,СВЦЭМ!$B$39:$B$782,W$11)+'СЕТ СН'!$F$12+СВЦЭМ!$D$10+'СЕТ СН'!$F$5-'СЕТ СН'!$F$20</f>
        <v>2742.7071497299999</v>
      </c>
      <c r="X26" s="36">
        <f>SUMIFS(СВЦЭМ!$C$39:$C$782,СВЦЭМ!$A$39:$A$782,$A26,СВЦЭМ!$B$39:$B$782,X$11)+'СЕТ СН'!$F$12+СВЦЭМ!$D$10+'СЕТ СН'!$F$5-'СЕТ СН'!$F$20</f>
        <v>2781.61699189</v>
      </c>
      <c r="Y26" s="36">
        <f>SUMIFS(СВЦЭМ!$C$39:$C$782,СВЦЭМ!$A$39:$A$782,$A26,СВЦЭМ!$B$39:$B$782,Y$11)+'СЕТ СН'!$F$12+СВЦЭМ!$D$10+'СЕТ СН'!$F$5-'СЕТ СН'!$F$20</f>
        <v>2839.36830422</v>
      </c>
    </row>
    <row r="27" spans="1:25" ht="15.75" x14ac:dyDescent="0.2">
      <c r="A27" s="35">
        <f t="shared" si="0"/>
        <v>45428</v>
      </c>
      <c r="B27" s="36">
        <f>SUMIFS(СВЦЭМ!$C$39:$C$782,СВЦЭМ!$A$39:$A$782,$A27,СВЦЭМ!$B$39:$B$782,B$11)+'СЕТ СН'!$F$12+СВЦЭМ!$D$10+'СЕТ СН'!$F$5-'СЕТ СН'!$F$20</f>
        <v>2920.6273941099998</v>
      </c>
      <c r="C27" s="36">
        <f>SUMIFS(СВЦЭМ!$C$39:$C$782,СВЦЭМ!$A$39:$A$782,$A27,СВЦЭМ!$B$39:$B$782,C$11)+'СЕТ СН'!$F$12+СВЦЭМ!$D$10+'СЕТ СН'!$F$5-'СЕТ СН'!$F$20</f>
        <v>3016.4772453699998</v>
      </c>
      <c r="D27" s="36">
        <f>SUMIFS(СВЦЭМ!$C$39:$C$782,СВЦЭМ!$A$39:$A$782,$A27,СВЦЭМ!$B$39:$B$782,D$11)+'СЕТ СН'!$F$12+СВЦЭМ!$D$10+'СЕТ СН'!$F$5-'СЕТ СН'!$F$20</f>
        <v>3021.3280301899999</v>
      </c>
      <c r="E27" s="36">
        <f>SUMIFS(СВЦЭМ!$C$39:$C$782,СВЦЭМ!$A$39:$A$782,$A27,СВЦЭМ!$B$39:$B$782,E$11)+'СЕТ СН'!$F$12+СВЦЭМ!$D$10+'СЕТ СН'!$F$5-'СЕТ СН'!$F$20</f>
        <v>3076.90998601</v>
      </c>
      <c r="F27" s="36">
        <f>SUMIFS(СВЦЭМ!$C$39:$C$782,СВЦЭМ!$A$39:$A$782,$A27,СВЦЭМ!$B$39:$B$782,F$11)+'СЕТ СН'!$F$12+СВЦЭМ!$D$10+'СЕТ СН'!$F$5-'СЕТ СН'!$F$20</f>
        <v>3060.7296027499997</v>
      </c>
      <c r="G27" s="36">
        <f>SUMIFS(СВЦЭМ!$C$39:$C$782,СВЦЭМ!$A$39:$A$782,$A27,СВЦЭМ!$B$39:$B$782,G$11)+'СЕТ СН'!$F$12+СВЦЭМ!$D$10+'СЕТ СН'!$F$5-'СЕТ СН'!$F$20</f>
        <v>3019.0546436099999</v>
      </c>
      <c r="H27" s="36">
        <f>SUMIFS(СВЦЭМ!$C$39:$C$782,СВЦЭМ!$A$39:$A$782,$A27,СВЦЭМ!$B$39:$B$782,H$11)+'СЕТ СН'!$F$12+СВЦЭМ!$D$10+'СЕТ СН'!$F$5-'СЕТ СН'!$F$20</f>
        <v>2946.3747934799999</v>
      </c>
      <c r="I27" s="36">
        <f>SUMIFS(СВЦЭМ!$C$39:$C$782,СВЦЭМ!$A$39:$A$782,$A27,СВЦЭМ!$B$39:$B$782,I$11)+'СЕТ СН'!$F$12+СВЦЭМ!$D$10+'СЕТ СН'!$F$5-'СЕТ СН'!$F$20</f>
        <v>2851.8399502100001</v>
      </c>
      <c r="J27" s="36">
        <f>SUMIFS(СВЦЭМ!$C$39:$C$782,СВЦЭМ!$A$39:$A$782,$A27,СВЦЭМ!$B$39:$B$782,J$11)+'СЕТ СН'!$F$12+СВЦЭМ!$D$10+'СЕТ СН'!$F$5-'СЕТ СН'!$F$20</f>
        <v>2790.4462607400001</v>
      </c>
      <c r="K27" s="36">
        <f>SUMIFS(СВЦЭМ!$C$39:$C$782,СВЦЭМ!$A$39:$A$782,$A27,СВЦЭМ!$B$39:$B$782,K$11)+'СЕТ СН'!$F$12+СВЦЭМ!$D$10+'СЕТ СН'!$F$5-'СЕТ СН'!$F$20</f>
        <v>2779.0042591500001</v>
      </c>
      <c r="L27" s="36">
        <f>SUMIFS(СВЦЭМ!$C$39:$C$782,СВЦЭМ!$A$39:$A$782,$A27,СВЦЭМ!$B$39:$B$782,L$11)+'СЕТ СН'!$F$12+СВЦЭМ!$D$10+'СЕТ СН'!$F$5-'СЕТ СН'!$F$20</f>
        <v>2753.7035002399998</v>
      </c>
      <c r="M27" s="36">
        <f>SUMIFS(СВЦЭМ!$C$39:$C$782,СВЦЭМ!$A$39:$A$782,$A27,СВЦЭМ!$B$39:$B$782,M$11)+'СЕТ СН'!$F$12+СВЦЭМ!$D$10+'СЕТ СН'!$F$5-'СЕТ СН'!$F$20</f>
        <v>2770.2859371</v>
      </c>
      <c r="N27" s="36">
        <f>SUMIFS(СВЦЭМ!$C$39:$C$782,СВЦЭМ!$A$39:$A$782,$A27,СВЦЭМ!$B$39:$B$782,N$11)+'СЕТ СН'!$F$12+СВЦЭМ!$D$10+'СЕТ СН'!$F$5-'СЕТ СН'!$F$20</f>
        <v>2803.5452652899999</v>
      </c>
      <c r="O27" s="36">
        <f>SUMIFS(СВЦЭМ!$C$39:$C$782,СВЦЭМ!$A$39:$A$782,$A27,СВЦЭМ!$B$39:$B$782,O$11)+'СЕТ СН'!$F$12+СВЦЭМ!$D$10+'СЕТ СН'!$F$5-'СЕТ СН'!$F$20</f>
        <v>2799.1409178200001</v>
      </c>
      <c r="P27" s="36">
        <f>SUMIFS(СВЦЭМ!$C$39:$C$782,СВЦЭМ!$A$39:$A$782,$A27,СВЦЭМ!$B$39:$B$782,P$11)+'СЕТ СН'!$F$12+СВЦЭМ!$D$10+'СЕТ СН'!$F$5-'СЕТ СН'!$F$20</f>
        <v>2805.1368138899998</v>
      </c>
      <c r="Q27" s="36">
        <f>SUMIFS(СВЦЭМ!$C$39:$C$782,СВЦЭМ!$A$39:$A$782,$A27,СВЦЭМ!$B$39:$B$782,Q$11)+'СЕТ СН'!$F$12+СВЦЭМ!$D$10+'СЕТ СН'!$F$5-'СЕТ СН'!$F$20</f>
        <v>2832.11556449</v>
      </c>
      <c r="R27" s="36">
        <f>SUMIFS(СВЦЭМ!$C$39:$C$782,СВЦЭМ!$A$39:$A$782,$A27,СВЦЭМ!$B$39:$B$782,R$11)+'СЕТ СН'!$F$12+СВЦЭМ!$D$10+'СЕТ СН'!$F$5-'СЕТ СН'!$F$20</f>
        <v>2826.35071565</v>
      </c>
      <c r="S27" s="36">
        <f>SUMIFS(СВЦЭМ!$C$39:$C$782,СВЦЭМ!$A$39:$A$782,$A27,СВЦЭМ!$B$39:$B$782,S$11)+'СЕТ СН'!$F$12+СВЦЭМ!$D$10+'СЕТ СН'!$F$5-'СЕТ СН'!$F$20</f>
        <v>2819.5205493599997</v>
      </c>
      <c r="T27" s="36">
        <f>SUMIFS(СВЦЭМ!$C$39:$C$782,СВЦЭМ!$A$39:$A$782,$A27,СВЦЭМ!$B$39:$B$782,T$11)+'СЕТ СН'!$F$12+СВЦЭМ!$D$10+'СЕТ СН'!$F$5-'СЕТ СН'!$F$20</f>
        <v>2805.5402403399999</v>
      </c>
      <c r="U27" s="36">
        <f>SUMIFS(СВЦЭМ!$C$39:$C$782,СВЦЭМ!$A$39:$A$782,$A27,СВЦЭМ!$B$39:$B$782,U$11)+'СЕТ СН'!$F$12+СВЦЭМ!$D$10+'СЕТ СН'!$F$5-'СЕТ СН'!$F$20</f>
        <v>2789.7043221200001</v>
      </c>
      <c r="V27" s="36">
        <f>SUMIFS(СВЦЭМ!$C$39:$C$782,СВЦЭМ!$A$39:$A$782,$A27,СВЦЭМ!$B$39:$B$782,V$11)+'СЕТ СН'!$F$12+СВЦЭМ!$D$10+'СЕТ СН'!$F$5-'СЕТ СН'!$F$20</f>
        <v>2775.2059971799999</v>
      </c>
      <c r="W27" s="36">
        <f>SUMIFS(СВЦЭМ!$C$39:$C$782,СВЦЭМ!$A$39:$A$782,$A27,СВЦЭМ!$B$39:$B$782,W$11)+'СЕТ СН'!$F$12+СВЦЭМ!$D$10+'СЕТ СН'!$F$5-'СЕТ СН'!$F$20</f>
        <v>2734.8623047399997</v>
      </c>
      <c r="X27" s="36">
        <f>SUMIFS(СВЦЭМ!$C$39:$C$782,СВЦЭМ!$A$39:$A$782,$A27,СВЦЭМ!$B$39:$B$782,X$11)+'СЕТ СН'!$F$12+СВЦЭМ!$D$10+'СЕТ СН'!$F$5-'СЕТ СН'!$F$20</f>
        <v>2773.4234937700003</v>
      </c>
      <c r="Y27" s="36">
        <f>SUMIFS(СВЦЭМ!$C$39:$C$782,СВЦЭМ!$A$39:$A$782,$A27,СВЦЭМ!$B$39:$B$782,Y$11)+'СЕТ СН'!$F$12+СВЦЭМ!$D$10+'СЕТ СН'!$F$5-'СЕТ СН'!$F$20</f>
        <v>2842.8425464000002</v>
      </c>
    </row>
    <row r="28" spans="1:25" ht="15.75" x14ac:dyDescent="0.2">
      <c r="A28" s="35">
        <f t="shared" si="0"/>
        <v>45429</v>
      </c>
      <c r="B28" s="36">
        <f>SUMIFS(СВЦЭМ!$C$39:$C$782,СВЦЭМ!$A$39:$A$782,$A28,СВЦЭМ!$B$39:$B$782,B$11)+'СЕТ СН'!$F$12+СВЦЭМ!$D$10+'СЕТ СН'!$F$5-'СЕТ СН'!$F$20</f>
        <v>2824.3866974000002</v>
      </c>
      <c r="C28" s="36">
        <f>SUMIFS(СВЦЭМ!$C$39:$C$782,СВЦЭМ!$A$39:$A$782,$A28,СВЦЭМ!$B$39:$B$782,C$11)+'СЕТ СН'!$F$12+СВЦЭМ!$D$10+'СЕТ СН'!$F$5-'СЕТ СН'!$F$20</f>
        <v>2852.8080990899998</v>
      </c>
      <c r="D28" s="36">
        <f>SUMIFS(СВЦЭМ!$C$39:$C$782,СВЦЭМ!$A$39:$A$782,$A28,СВЦЭМ!$B$39:$B$782,D$11)+'СЕТ СН'!$F$12+СВЦЭМ!$D$10+'СЕТ СН'!$F$5-'СЕТ СН'!$F$20</f>
        <v>2858.6472514400002</v>
      </c>
      <c r="E28" s="36">
        <f>SUMIFS(СВЦЭМ!$C$39:$C$782,СВЦЭМ!$A$39:$A$782,$A28,СВЦЭМ!$B$39:$B$782,E$11)+'СЕТ СН'!$F$12+СВЦЭМ!$D$10+'СЕТ СН'!$F$5-'СЕТ СН'!$F$20</f>
        <v>2937.2796271500001</v>
      </c>
      <c r="F28" s="36">
        <f>SUMIFS(СВЦЭМ!$C$39:$C$782,СВЦЭМ!$A$39:$A$782,$A28,СВЦЭМ!$B$39:$B$782,F$11)+'СЕТ СН'!$F$12+СВЦЭМ!$D$10+'СЕТ СН'!$F$5-'СЕТ СН'!$F$20</f>
        <v>2960.7452808899998</v>
      </c>
      <c r="G28" s="36">
        <f>SUMIFS(СВЦЭМ!$C$39:$C$782,СВЦЭМ!$A$39:$A$782,$A28,СВЦЭМ!$B$39:$B$782,G$11)+'СЕТ СН'!$F$12+СВЦЭМ!$D$10+'СЕТ СН'!$F$5-'СЕТ СН'!$F$20</f>
        <v>2920.6533860099998</v>
      </c>
      <c r="H28" s="36">
        <f>SUMIFS(СВЦЭМ!$C$39:$C$782,СВЦЭМ!$A$39:$A$782,$A28,СВЦЭМ!$B$39:$B$782,H$11)+'СЕТ СН'!$F$12+СВЦЭМ!$D$10+'СЕТ СН'!$F$5-'СЕТ СН'!$F$20</f>
        <v>2906.9588660199997</v>
      </c>
      <c r="I28" s="36">
        <f>SUMIFS(СВЦЭМ!$C$39:$C$782,СВЦЭМ!$A$39:$A$782,$A28,СВЦЭМ!$B$39:$B$782,I$11)+'СЕТ СН'!$F$12+СВЦЭМ!$D$10+'СЕТ СН'!$F$5-'СЕТ СН'!$F$20</f>
        <v>2921.2267047799996</v>
      </c>
      <c r="J28" s="36">
        <f>SUMIFS(СВЦЭМ!$C$39:$C$782,СВЦЭМ!$A$39:$A$782,$A28,СВЦЭМ!$B$39:$B$782,J$11)+'СЕТ СН'!$F$12+СВЦЭМ!$D$10+'СЕТ СН'!$F$5-'СЕТ СН'!$F$20</f>
        <v>2861.76516567</v>
      </c>
      <c r="K28" s="36">
        <f>SUMIFS(СВЦЭМ!$C$39:$C$782,СВЦЭМ!$A$39:$A$782,$A28,СВЦЭМ!$B$39:$B$782,K$11)+'СЕТ СН'!$F$12+СВЦЭМ!$D$10+'СЕТ СН'!$F$5-'СЕТ СН'!$F$20</f>
        <v>2847.8991305099998</v>
      </c>
      <c r="L28" s="36">
        <f>SUMIFS(СВЦЭМ!$C$39:$C$782,СВЦЭМ!$A$39:$A$782,$A28,СВЦЭМ!$B$39:$B$782,L$11)+'СЕТ СН'!$F$12+СВЦЭМ!$D$10+'СЕТ СН'!$F$5-'СЕТ СН'!$F$20</f>
        <v>2831.00343088</v>
      </c>
      <c r="M28" s="36">
        <f>SUMIFS(СВЦЭМ!$C$39:$C$782,СВЦЭМ!$A$39:$A$782,$A28,СВЦЭМ!$B$39:$B$782,M$11)+'СЕТ СН'!$F$12+СВЦЭМ!$D$10+'СЕТ СН'!$F$5-'СЕТ СН'!$F$20</f>
        <v>2867.6409071600001</v>
      </c>
      <c r="N28" s="36">
        <f>SUMIFS(СВЦЭМ!$C$39:$C$782,СВЦЭМ!$A$39:$A$782,$A28,СВЦЭМ!$B$39:$B$782,N$11)+'СЕТ СН'!$F$12+СВЦЭМ!$D$10+'СЕТ СН'!$F$5-'СЕТ СН'!$F$20</f>
        <v>2875.2979720399999</v>
      </c>
      <c r="O28" s="36">
        <f>SUMIFS(СВЦЭМ!$C$39:$C$782,СВЦЭМ!$A$39:$A$782,$A28,СВЦЭМ!$B$39:$B$782,O$11)+'СЕТ СН'!$F$12+СВЦЭМ!$D$10+'СЕТ СН'!$F$5-'СЕТ СН'!$F$20</f>
        <v>2888.4058520600001</v>
      </c>
      <c r="P28" s="36">
        <f>SUMIFS(СВЦЭМ!$C$39:$C$782,СВЦЭМ!$A$39:$A$782,$A28,СВЦЭМ!$B$39:$B$782,P$11)+'СЕТ СН'!$F$12+СВЦЭМ!$D$10+'СЕТ СН'!$F$5-'СЕТ СН'!$F$20</f>
        <v>2893.6237416100003</v>
      </c>
      <c r="Q28" s="36">
        <f>SUMIFS(СВЦЭМ!$C$39:$C$782,СВЦЭМ!$A$39:$A$782,$A28,СВЦЭМ!$B$39:$B$782,Q$11)+'СЕТ СН'!$F$12+СВЦЭМ!$D$10+'СЕТ СН'!$F$5-'СЕТ СН'!$F$20</f>
        <v>2928.69185126</v>
      </c>
      <c r="R28" s="36">
        <f>SUMIFS(СВЦЭМ!$C$39:$C$782,СВЦЭМ!$A$39:$A$782,$A28,СВЦЭМ!$B$39:$B$782,R$11)+'СЕТ СН'!$F$12+СВЦЭМ!$D$10+'СЕТ СН'!$F$5-'СЕТ СН'!$F$20</f>
        <v>2939.6211239200002</v>
      </c>
      <c r="S28" s="36">
        <f>SUMIFS(СВЦЭМ!$C$39:$C$782,СВЦЭМ!$A$39:$A$782,$A28,СВЦЭМ!$B$39:$B$782,S$11)+'СЕТ СН'!$F$12+СВЦЭМ!$D$10+'СЕТ СН'!$F$5-'СЕТ СН'!$F$20</f>
        <v>2923.33621537</v>
      </c>
      <c r="T28" s="36">
        <f>SUMIFS(СВЦЭМ!$C$39:$C$782,СВЦЭМ!$A$39:$A$782,$A28,СВЦЭМ!$B$39:$B$782,T$11)+'СЕТ СН'!$F$12+СВЦЭМ!$D$10+'СЕТ СН'!$F$5-'СЕТ СН'!$F$20</f>
        <v>2874.6156779000003</v>
      </c>
      <c r="U28" s="36">
        <f>SUMIFS(СВЦЭМ!$C$39:$C$782,СВЦЭМ!$A$39:$A$782,$A28,СВЦЭМ!$B$39:$B$782,U$11)+'СЕТ СН'!$F$12+СВЦЭМ!$D$10+'СЕТ СН'!$F$5-'СЕТ СН'!$F$20</f>
        <v>2866.7750086999999</v>
      </c>
      <c r="V28" s="36">
        <f>SUMIFS(СВЦЭМ!$C$39:$C$782,СВЦЭМ!$A$39:$A$782,$A28,СВЦЭМ!$B$39:$B$782,V$11)+'СЕТ СН'!$F$12+СВЦЭМ!$D$10+'СЕТ СН'!$F$5-'СЕТ СН'!$F$20</f>
        <v>2849.6977883</v>
      </c>
      <c r="W28" s="36">
        <f>SUMIFS(СВЦЭМ!$C$39:$C$782,СВЦЭМ!$A$39:$A$782,$A28,СВЦЭМ!$B$39:$B$782,W$11)+'СЕТ СН'!$F$12+СВЦЭМ!$D$10+'СЕТ СН'!$F$5-'СЕТ СН'!$F$20</f>
        <v>2816.1208932499999</v>
      </c>
      <c r="X28" s="36">
        <f>SUMIFS(СВЦЭМ!$C$39:$C$782,СВЦЭМ!$A$39:$A$782,$A28,СВЦЭМ!$B$39:$B$782,X$11)+'СЕТ СН'!$F$12+СВЦЭМ!$D$10+'СЕТ СН'!$F$5-'СЕТ СН'!$F$20</f>
        <v>2856.49512452</v>
      </c>
      <c r="Y28" s="36">
        <f>SUMIFS(СВЦЭМ!$C$39:$C$782,СВЦЭМ!$A$39:$A$782,$A28,СВЦЭМ!$B$39:$B$782,Y$11)+'СЕТ СН'!$F$12+СВЦЭМ!$D$10+'СЕТ СН'!$F$5-'СЕТ СН'!$F$20</f>
        <v>2921.6014790300001</v>
      </c>
    </row>
    <row r="29" spans="1:25" ht="15.75" x14ac:dyDescent="0.2">
      <c r="A29" s="35">
        <f t="shared" si="0"/>
        <v>45430</v>
      </c>
      <c r="B29" s="36">
        <f>SUMIFS(СВЦЭМ!$C$39:$C$782,СВЦЭМ!$A$39:$A$782,$A29,СВЦЭМ!$B$39:$B$782,B$11)+'СЕТ СН'!$F$12+СВЦЭМ!$D$10+'СЕТ СН'!$F$5-'СЕТ СН'!$F$20</f>
        <v>2869.32615545</v>
      </c>
      <c r="C29" s="36">
        <f>SUMIFS(СВЦЭМ!$C$39:$C$782,СВЦЭМ!$A$39:$A$782,$A29,СВЦЭМ!$B$39:$B$782,C$11)+'СЕТ СН'!$F$12+СВЦЭМ!$D$10+'СЕТ СН'!$F$5-'СЕТ СН'!$F$20</f>
        <v>2948.5384658100002</v>
      </c>
      <c r="D29" s="36">
        <f>SUMIFS(СВЦЭМ!$C$39:$C$782,СВЦЭМ!$A$39:$A$782,$A29,СВЦЭМ!$B$39:$B$782,D$11)+'СЕТ СН'!$F$12+СВЦЭМ!$D$10+'СЕТ СН'!$F$5-'СЕТ СН'!$F$20</f>
        <v>2943.6140652499998</v>
      </c>
      <c r="E29" s="36">
        <f>SUMIFS(СВЦЭМ!$C$39:$C$782,СВЦЭМ!$A$39:$A$782,$A29,СВЦЭМ!$B$39:$B$782,E$11)+'СЕТ СН'!$F$12+СВЦЭМ!$D$10+'СЕТ СН'!$F$5-'СЕТ СН'!$F$20</f>
        <v>2966.8275474800002</v>
      </c>
      <c r="F29" s="36">
        <f>SUMIFS(СВЦЭМ!$C$39:$C$782,СВЦЭМ!$A$39:$A$782,$A29,СВЦЭМ!$B$39:$B$782,F$11)+'СЕТ СН'!$F$12+СВЦЭМ!$D$10+'СЕТ СН'!$F$5-'СЕТ СН'!$F$20</f>
        <v>2972.5479159500001</v>
      </c>
      <c r="G29" s="36">
        <f>SUMIFS(СВЦЭМ!$C$39:$C$782,СВЦЭМ!$A$39:$A$782,$A29,СВЦЭМ!$B$39:$B$782,G$11)+'СЕТ СН'!$F$12+СВЦЭМ!$D$10+'СЕТ СН'!$F$5-'СЕТ СН'!$F$20</f>
        <v>2973.2216029199999</v>
      </c>
      <c r="H29" s="36">
        <f>SUMIFS(СВЦЭМ!$C$39:$C$782,СВЦЭМ!$A$39:$A$782,$A29,СВЦЭМ!$B$39:$B$782,H$11)+'СЕТ СН'!$F$12+СВЦЭМ!$D$10+'СЕТ СН'!$F$5-'СЕТ СН'!$F$20</f>
        <v>2951.1345076299999</v>
      </c>
      <c r="I29" s="36">
        <f>SUMIFS(СВЦЭМ!$C$39:$C$782,СВЦЭМ!$A$39:$A$782,$A29,СВЦЭМ!$B$39:$B$782,I$11)+'СЕТ СН'!$F$12+СВЦЭМ!$D$10+'СЕТ СН'!$F$5-'СЕТ СН'!$F$20</f>
        <v>2921.7672387800003</v>
      </c>
      <c r="J29" s="36">
        <f>SUMIFS(СВЦЭМ!$C$39:$C$782,СВЦЭМ!$A$39:$A$782,$A29,СВЦЭМ!$B$39:$B$782,J$11)+'СЕТ СН'!$F$12+СВЦЭМ!$D$10+'СЕТ СН'!$F$5-'СЕТ СН'!$F$20</f>
        <v>2866.59297014</v>
      </c>
      <c r="K29" s="36">
        <f>SUMIFS(СВЦЭМ!$C$39:$C$782,СВЦЭМ!$A$39:$A$782,$A29,СВЦЭМ!$B$39:$B$782,K$11)+'СЕТ СН'!$F$12+СВЦЭМ!$D$10+'СЕТ СН'!$F$5-'СЕТ СН'!$F$20</f>
        <v>2857.8510455300002</v>
      </c>
      <c r="L29" s="36">
        <f>SUMIFS(СВЦЭМ!$C$39:$C$782,СВЦЭМ!$A$39:$A$782,$A29,СВЦЭМ!$B$39:$B$782,L$11)+'СЕТ СН'!$F$12+СВЦЭМ!$D$10+'СЕТ СН'!$F$5-'СЕТ СН'!$F$20</f>
        <v>2843.56499798</v>
      </c>
      <c r="M29" s="36">
        <f>SUMIFS(СВЦЭМ!$C$39:$C$782,СВЦЭМ!$A$39:$A$782,$A29,СВЦЭМ!$B$39:$B$782,M$11)+'СЕТ СН'!$F$12+СВЦЭМ!$D$10+'СЕТ СН'!$F$5-'СЕТ СН'!$F$20</f>
        <v>2873.5575863200002</v>
      </c>
      <c r="N29" s="36">
        <f>SUMIFS(СВЦЭМ!$C$39:$C$782,СВЦЭМ!$A$39:$A$782,$A29,СВЦЭМ!$B$39:$B$782,N$11)+'СЕТ СН'!$F$12+СВЦЭМ!$D$10+'СЕТ СН'!$F$5-'СЕТ СН'!$F$20</f>
        <v>2878.4245225099999</v>
      </c>
      <c r="O29" s="36">
        <f>SUMIFS(СВЦЭМ!$C$39:$C$782,СВЦЭМ!$A$39:$A$782,$A29,СВЦЭМ!$B$39:$B$782,O$11)+'СЕТ СН'!$F$12+СВЦЭМ!$D$10+'СЕТ СН'!$F$5-'СЕТ СН'!$F$20</f>
        <v>2886.24896532</v>
      </c>
      <c r="P29" s="36">
        <f>SUMIFS(СВЦЭМ!$C$39:$C$782,СВЦЭМ!$A$39:$A$782,$A29,СВЦЭМ!$B$39:$B$782,P$11)+'СЕТ СН'!$F$12+СВЦЭМ!$D$10+'СЕТ СН'!$F$5-'СЕТ СН'!$F$20</f>
        <v>2908.3763047299999</v>
      </c>
      <c r="Q29" s="36">
        <f>SUMIFS(СВЦЭМ!$C$39:$C$782,СВЦЭМ!$A$39:$A$782,$A29,СВЦЭМ!$B$39:$B$782,Q$11)+'СЕТ СН'!$F$12+СВЦЭМ!$D$10+'СЕТ СН'!$F$5-'СЕТ СН'!$F$20</f>
        <v>2927.21752522</v>
      </c>
      <c r="R29" s="36">
        <f>SUMIFS(СВЦЭМ!$C$39:$C$782,СВЦЭМ!$A$39:$A$782,$A29,СВЦЭМ!$B$39:$B$782,R$11)+'СЕТ СН'!$F$12+СВЦЭМ!$D$10+'СЕТ СН'!$F$5-'СЕТ СН'!$F$20</f>
        <v>2942.6283289900002</v>
      </c>
      <c r="S29" s="36">
        <f>SUMIFS(СВЦЭМ!$C$39:$C$782,СВЦЭМ!$A$39:$A$782,$A29,СВЦЭМ!$B$39:$B$782,S$11)+'СЕТ СН'!$F$12+СВЦЭМ!$D$10+'СЕТ СН'!$F$5-'СЕТ СН'!$F$20</f>
        <v>2926.9556668300002</v>
      </c>
      <c r="T29" s="36">
        <f>SUMIFS(СВЦЭМ!$C$39:$C$782,СВЦЭМ!$A$39:$A$782,$A29,СВЦЭМ!$B$39:$B$782,T$11)+'СЕТ СН'!$F$12+СВЦЭМ!$D$10+'СЕТ СН'!$F$5-'СЕТ СН'!$F$20</f>
        <v>2908.7328980800003</v>
      </c>
      <c r="U29" s="36">
        <f>SUMIFS(СВЦЭМ!$C$39:$C$782,СВЦЭМ!$A$39:$A$782,$A29,СВЦЭМ!$B$39:$B$782,U$11)+'СЕТ СН'!$F$12+СВЦЭМ!$D$10+'СЕТ СН'!$F$5-'СЕТ СН'!$F$20</f>
        <v>2881.7044307199999</v>
      </c>
      <c r="V29" s="36">
        <f>SUMIFS(СВЦЭМ!$C$39:$C$782,СВЦЭМ!$A$39:$A$782,$A29,СВЦЭМ!$B$39:$B$782,V$11)+'СЕТ СН'!$F$12+СВЦЭМ!$D$10+'СЕТ СН'!$F$5-'СЕТ СН'!$F$20</f>
        <v>2834.2092723999999</v>
      </c>
      <c r="W29" s="36">
        <f>SUMIFS(СВЦЭМ!$C$39:$C$782,СВЦЭМ!$A$39:$A$782,$A29,СВЦЭМ!$B$39:$B$782,W$11)+'СЕТ СН'!$F$12+СВЦЭМ!$D$10+'СЕТ СН'!$F$5-'СЕТ СН'!$F$20</f>
        <v>2844.7249114199999</v>
      </c>
      <c r="X29" s="36">
        <f>SUMIFS(СВЦЭМ!$C$39:$C$782,СВЦЭМ!$A$39:$A$782,$A29,СВЦЭМ!$B$39:$B$782,X$11)+'СЕТ СН'!$F$12+СВЦЭМ!$D$10+'СЕТ СН'!$F$5-'СЕТ СН'!$F$20</f>
        <v>2851.0536491900002</v>
      </c>
      <c r="Y29" s="36">
        <f>SUMIFS(СВЦЭМ!$C$39:$C$782,СВЦЭМ!$A$39:$A$782,$A29,СВЦЭМ!$B$39:$B$782,Y$11)+'СЕТ СН'!$F$12+СВЦЭМ!$D$10+'СЕТ СН'!$F$5-'СЕТ СН'!$F$20</f>
        <v>2906.8243753799998</v>
      </c>
    </row>
    <row r="30" spans="1:25" ht="15.75" x14ac:dyDescent="0.2">
      <c r="A30" s="35">
        <f t="shared" si="0"/>
        <v>45431</v>
      </c>
      <c r="B30" s="36">
        <f>SUMIFS(СВЦЭМ!$C$39:$C$782,СВЦЭМ!$A$39:$A$782,$A30,СВЦЭМ!$B$39:$B$782,B$11)+'СЕТ СН'!$F$12+СВЦЭМ!$D$10+'СЕТ СН'!$F$5-'СЕТ СН'!$F$20</f>
        <v>2944.91916403</v>
      </c>
      <c r="C30" s="36">
        <f>SUMIFS(СВЦЭМ!$C$39:$C$782,СВЦЭМ!$A$39:$A$782,$A30,СВЦЭМ!$B$39:$B$782,C$11)+'СЕТ СН'!$F$12+СВЦЭМ!$D$10+'СЕТ СН'!$F$5-'СЕТ СН'!$F$20</f>
        <v>2964.03289997</v>
      </c>
      <c r="D30" s="36">
        <f>SUMIFS(СВЦЭМ!$C$39:$C$782,СВЦЭМ!$A$39:$A$782,$A30,СВЦЭМ!$B$39:$B$782,D$11)+'СЕТ СН'!$F$12+СВЦЭМ!$D$10+'СЕТ СН'!$F$5-'СЕТ СН'!$F$20</f>
        <v>2994.68844076</v>
      </c>
      <c r="E30" s="36">
        <f>SUMIFS(СВЦЭМ!$C$39:$C$782,СВЦЭМ!$A$39:$A$782,$A30,СВЦЭМ!$B$39:$B$782,E$11)+'СЕТ СН'!$F$12+СВЦЭМ!$D$10+'СЕТ СН'!$F$5-'СЕТ СН'!$F$20</f>
        <v>3018.9464424600001</v>
      </c>
      <c r="F30" s="36">
        <f>SUMIFS(СВЦЭМ!$C$39:$C$782,СВЦЭМ!$A$39:$A$782,$A30,СВЦЭМ!$B$39:$B$782,F$11)+'СЕТ СН'!$F$12+СВЦЭМ!$D$10+'СЕТ СН'!$F$5-'СЕТ СН'!$F$20</f>
        <v>3019.24935753</v>
      </c>
      <c r="G30" s="36">
        <f>SUMIFS(СВЦЭМ!$C$39:$C$782,СВЦЭМ!$A$39:$A$782,$A30,СВЦЭМ!$B$39:$B$782,G$11)+'СЕТ СН'!$F$12+СВЦЭМ!$D$10+'СЕТ СН'!$F$5-'СЕТ СН'!$F$20</f>
        <v>3000.2130855300002</v>
      </c>
      <c r="H30" s="36">
        <f>SUMIFS(СВЦЭМ!$C$39:$C$782,СВЦЭМ!$A$39:$A$782,$A30,СВЦЭМ!$B$39:$B$782,H$11)+'СЕТ СН'!$F$12+СВЦЭМ!$D$10+'СЕТ СН'!$F$5-'СЕТ СН'!$F$20</f>
        <v>3015.3947450799997</v>
      </c>
      <c r="I30" s="36">
        <f>SUMIFS(СВЦЭМ!$C$39:$C$782,СВЦЭМ!$A$39:$A$782,$A30,СВЦЭМ!$B$39:$B$782,I$11)+'СЕТ СН'!$F$12+СВЦЭМ!$D$10+'СЕТ СН'!$F$5-'СЕТ СН'!$F$20</f>
        <v>2981.9776066899999</v>
      </c>
      <c r="J30" s="36">
        <f>SUMIFS(СВЦЭМ!$C$39:$C$782,СВЦЭМ!$A$39:$A$782,$A30,СВЦЭМ!$B$39:$B$782,J$11)+'СЕТ СН'!$F$12+СВЦЭМ!$D$10+'СЕТ СН'!$F$5-'СЕТ СН'!$F$20</f>
        <v>2883.39762952</v>
      </c>
      <c r="K30" s="36">
        <f>SUMIFS(СВЦЭМ!$C$39:$C$782,СВЦЭМ!$A$39:$A$782,$A30,СВЦЭМ!$B$39:$B$782,K$11)+'СЕТ СН'!$F$12+СВЦЭМ!$D$10+'СЕТ СН'!$F$5-'СЕТ СН'!$F$20</f>
        <v>2824.29215015</v>
      </c>
      <c r="L30" s="36">
        <f>SUMIFS(СВЦЭМ!$C$39:$C$782,СВЦЭМ!$A$39:$A$782,$A30,СВЦЭМ!$B$39:$B$782,L$11)+'СЕТ СН'!$F$12+СВЦЭМ!$D$10+'СЕТ СН'!$F$5-'СЕТ СН'!$F$20</f>
        <v>2813.2534516799997</v>
      </c>
      <c r="M30" s="36">
        <f>SUMIFS(СВЦЭМ!$C$39:$C$782,СВЦЭМ!$A$39:$A$782,$A30,СВЦЭМ!$B$39:$B$782,M$11)+'СЕТ СН'!$F$12+СВЦЭМ!$D$10+'СЕТ СН'!$F$5-'СЕТ СН'!$F$20</f>
        <v>2822.7655332200002</v>
      </c>
      <c r="N30" s="36">
        <f>SUMIFS(СВЦЭМ!$C$39:$C$782,СВЦЭМ!$A$39:$A$782,$A30,СВЦЭМ!$B$39:$B$782,N$11)+'СЕТ СН'!$F$12+СВЦЭМ!$D$10+'СЕТ СН'!$F$5-'СЕТ СН'!$F$20</f>
        <v>2819.64971264</v>
      </c>
      <c r="O30" s="36">
        <f>SUMIFS(СВЦЭМ!$C$39:$C$782,СВЦЭМ!$A$39:$A$782,$A30,СВЦЭМ!$B$39:$B$782,O$11)+'СЕТ СН'!$F$12+СВЦЭМ!$D$10+'СЕТ СН'!$F$5-'СЕТ СН'!$F$20</f>
        <v>2822.8298663799997</v>
      </c>
      <c r="P30" s="36">
        <f>SUMIFS(СВЦЭМ!$C$39:$C$782,СВЦЭМ!$A$39:$A$782,$A30,СВЦЭМ!$B$39:$B$782,P$11)+'СЕТ СН'!$F$12+СВЦЭМ!$D$10+'СЕТ СН'!$F$5-'СЕТ СН'!$F$20</f>
        <v>2839.63104987</v>
      </c>
      <c r="Q30" s="36">
        <f>SUMIFS(СВЦЭМ!$C$39:$C$782,СВЦЭМ!$A$39:$A$782,$A30,СВЦЭМ!$B$39:$B$782,Q$11)+'СЕТ СН'!$F$12+СВЦЭМ!$D$10+'СЕТ СН'!$F$5-'СЕТ СН'!$F$20</f>
        <v>2860.8992017299997</v>
      </c>
      <c r="R30" s="36">
        <f>SUMIFS(СВЦЭМ!$C$39:$C$782,СВЦЭМ!$A$39:$A$782,$A30,СВЦЭМ!$B$39:$B$782,R$11)+'СЕТ СН'!$F$12+СВЦЭМ!$D$10+'СЕТ СН'!$F$5-'СЕТ СН'!$F$20</f>
        <v>2863.6662105599999</v>
      </c>
      <c r="S30" s="36">
        <f>SUMIFS(СВЦЭМ!$C$39:$C$782,СВЦЭМ!$A$39:$A$782,$A30,СВЦЭМ!$B$39:$B$782,S$11)+'СЕТ СН'!$F$12+СВЦЭМ!$D$10+'СЕТ СН'!$F$5-'СЕТ СН'!$F$20</f>
        <v>2851.1655689099998</v>
      </c>
      <c r="T30" s="36">
        <f>SUMIFS(СВЦЭМ!$C$39:$C$782,СВЦЭМ!$A$39:$A$782,$A30,СВЦЭМ!$B$39:$B$782,T$11)+'СЕТ СН'!$F$12+СВЦЭМ!$D$10+'СЕТ СН'!$F$5-'СЕТ СН'!$F$20</f>
        <v>2829.7958896099999</v>
      </c>
      <c r="U30" s="36">
        <f>SUMIFS(СВЦЭМ!$C$39:$C$782,СВЦЭМ!$A$39:$A$782,$A30,СВЦЭМ!$B$39:$B$782,U$11)+'СЕТ СН'!$F$12+СВЦЭМ!$D$10+'СЕТ СН'!$F$5-'СЕТ СН'!$F$20</f>
        <v>2829.2956519499999</v>
      </c>
      <c r="V30" s="36">
        <f>SUMIFS(СВЦЭМ!$C$39:$C$782,СВЦЭМ!$A$39:$A$782,$A30,СВЦЭМ!$B$39:$B$782,V$11)+'СЕТ СН'!$F$12+СВЦЭМ!$D$10+'СЕТ СН'!$F$5-'СЕТ СН'!$F$20</f>
        <v>2822.96068186</v>
      </c>
      <c r="W30" s="36">
        <f>SUMIFS(СВЦЭМ!$C$39:$C$782,СВЦЭМ!$A$39:$A$782,$A30,СВЦЭМ!$B$39:$B$782,W$11)+'СЕТ СН'!$F$12+СВЦЭМ!$D$10+'СЕТ СН'!$F$5-'СЕТ СН'!$F$20</f>
        <v>2785.1480061800003</v>
      </c>
      <c r="X30" s="36">
        <f>SUMIFS(СВЦЭМ!$C$39:$C$782,СВЦЭМ!$A$39:$A$782,$A30,СВЦЭМ!$B$39:$B$782,X$11)+'СЕТ СН'!$F$12+СВЦЭМ!$D$10+'СЕТ СН'!$F$5-'СЕТ СН'!$F$20</f>
        <v>2829.1576807299998</v>
      </c>
      <c r="Y30" s="36">
        <f>SUMIFS(СВЦЭМ!$C$39:$C$782,СВЦЭМ!$A$39:$A$782,$A30,СВЦЭМ!$B$39:$B$782,Y$11)+'СЕТ СН'!$F$12+СВЦЭМ!$D$10+'СЕТ СН'!$F$5-'СЕТ СН'!$F$20</f>
        <v>2862.0804182399997</v>
      </c>
    </row>
    <row r="31" spans="1:25" ht="15.75" x14ac:dyDescent="0.2">
      <c r="A31" s="35">
        <f t="shared" si="0"/>
        <v>45432</v>
      </c>
      <c r="B31" s="36">
        <f>SUMIFS(СВЦЭМ!$C$39:$C$782,СВЦЭМ!$A$39:$A$782,$A31,СВЦЭМ!$B$39:$B$782,B$11)+'СЕТ СН'!$F$12+СВЦЭМ!$D$10+'СЕТ СН'!$F$5-'СЕТ СН'!$F$20</f>
        <v>2880.3671503300002</v>
      </c>
      <c r="C31" s="36">
        <f>SUMIFS(СВЦЭМ!$C$39:$C$782,СВЦЭМ!$A$39:$A$782,$A31,СВЦЭМ!$B$39:$B$782,C$11)+'СЕТ СН'!$F$12+СВЦЭМ!$D$10+'СЕТ СН'!$F$5-'СЕТ СН'!$F$20</f>
        <v>2984.65761428</v>
      </c>
      <c r="D31" s="36">
        <f>SUMIFS(СВЦЭМ!$C$39:$C$782,СВЦЭМ!$A$39:$A$782,$A31,СВЦЭМ!$B$39:$B$782,D$11)+'СЕТ СН'!$F$12+СВЦЭМ!$D$10+'СЕТ СН'!$F$5-'СЕТ СН'!$F$20</f>
        <v>2985.1041787499998</v>
      </c>
      <c r="E31" s="36">
        <f>SUMIFS(СВЦЭМ!$C$39:$C$782,СВЦЭМ!$A$39:$A$782,$A31,СВЦЭМ!$B$39:$B$782,E$11)+'СЕТ СН'!$F$12+СВЦЭМ!$D$10+'СЕТ СН'!$F$5-'СЕТ СН'!$F$20</f>
        <v>3045.0826555900003</v>
      </c>
      <c r="F31" s="36">
        <f>SUMIFS(СВЦЭМ!$C$39:$C$782,СВЦЭМ!$A$39:$A$782,$A31,СВЦЭМ!$B$39:$B$782,F$11)+'СЕТ СН'!$F$12+СВЦЭМ!$D$10+'СЕТ СН'!$F$5-'СЕТ СН'!$F$20</f>
        <v>3045.79583211</v>
      </c>
      <c r="G31" s="36">
        <f>SUMIFS(СВЦЭМ!$C$39:$C$782,СВЦЭМ!$A$39:$A$782,$A31,СВЦЭМ!$B$39:$B$782,G$11)+'СЕТ СН'!$F$12+СВЦЭМ!$D$10+'СЕТ СН'!$F$5-'СЕТ СН'!$F$20</f>
        <v>2994.4128008999996</v>
      </c>
      <c r="H31" s="36">
        <f>SUMIFS(СВЦЭМ!$C$39:$C$782,СВЦЭМ!$A$39:$A$782,$A31,СВЦЭМ!$B$39:$B$782,H$11)+'СЕТ СН'!$F$12+СВЦЭМ!$D$10+'СЕТ СН'!$F$5-'СЕТ СН'!$F$20</f>
        <v>2945.1213260300001</v>
      </c>
      <c r="I31" s="36">
        <f>SUMIFS(СВЦЭМ!$C$39:$C$782,СВЦЭМ!$A$39:$A$782,$A31,СВЦЭМ!$B$39:$B$782,I$11)+'СЕТ СН'!$F$12+СВЦЭМ!$D$10+'СЕТ СН'!$F$5-'СЕТ СН'!$F$20</f>
        <v>2874.1080777799998</v>
      </c>
      <c r="J31" s="36">
        <f>SUMIFS(СВЦЭМ!$C$39:$C$782,СВЦЭМ!$A$39:$A$782,$A31,СВЦЭМ!$B$39:$B$782,J$11)+'СЕТ СН'!$F$12+СВЦЭМ!$D$10+'СЕТ СН'!$F$5-'СЕТ СН'!$F$20</f>
        <v>2825.6648123099999</v>
      </c>
      <c r="K31" s="36">
        <f>SUMIFS(СВЦЭМ!$C$39:$C$782,СВЦЭМ!$A$39:$A$782,$A31,СВЦЭМ!$B$39:$B$782,K$11)+'СЕТ СН'!$F$12+СВЦЭМ!$D$10+'СЕТ СН'!$F$5-'СЕТ СН'!$F$20</f>
        <v>2817.87854376</v>
      </c>
      <c r="L31" s="36">
        <f>SUMIFS(СВЦЭМ!$C$39:$C$782,СВЦЭМ!$A$39:$A$782,$A31,СВЦЭМ!$B$39:$B$782,L$11)+'СЕТ СН'!$F$12+СВЦЭМ!$D$10+'СЕТ СН'!$F$5-'СЕТ СН'!$F$20</f>
        <v>2810.9005867799997</v>
      </c>
      <c r="M31" s="36">
        <f>SUMIFS(СВЦЭМ!$C$39:$C$782,СВЦЭМ!$A$39:$A$782,$A31,СВЦЭМ!$B$39:$B$782,M$11)+'СЕТ СН'!$F$12+СВЦЭМ!$D$10+'СЕТ СН'!$F$5-'СЕТ СН'!$F$20</f>
        <v>2831.0187244700001</v>
      </c>
      <c r="N31" s="36">
        <f>SUMIFS(СВЦЭМ!$C$39:$C$782,СВЦЭМ!$A$39:$A$782,$A31,СВЦЭМ!$B$39:$B$782,N$11)+'СЕТ СН'!$F$12+СВЦЭМ!$D$10+'СЕТ СН'!$F$5-'СЕТ СН'!$F$20</f>
        <v>2839.5785154200003</v>
      </c>
      <c r="O31" s="36">
        <f>SUMIFS(СВЦЭМ!$C$39:$C$782,СВЦЭМ!$A$39:$A$782,$A31,СВЦЭМ!$B$39:$B$782,O$11)+'СЕТ СН'!$F$12+СВЦЭМ!$D$10+'СЕТ СН'!$F$5-'СЕТ СН'!$F$20</f>
        <v>2833.1286154700001</v>
      </c>
      <c r="P31" s="36">
        <f>SUMIFS(СВЦЭМ!$C$39:$C$782,СВЦЭМ!$A$39:$A$782,$A31,СВЦЭМ!$B$39:$B$782,P$11)+'СЕТ СН'!$F$12+СВЦЭМ!$D$10+'СЕТ СН'!$F$5-'СЕТ СН'!$F$20</f>
        <v>2851.2212693900001</v>
      </c>
      <c r="Q31" s="36">
        <f>SUMIFS(СВЦЭМ!$C$39:$C$782,СВЦЭМ!$A$39:$A$782,$A31,СВЦЭМ!$B$39:$B$782,Q$11)+'СЕТ СН'!$F$12+СВЦЭМ!$D$10+'СЕТ СН'!$F$5-'СЕТ СН'!$F$20</f>
        <v>2860.7884509400001</v>
      </c>
      <c r="R31" s="36">
        <f>SUMIFS(СВЦЭМ!$C$39:$C$782,СВЦЭМ!$A$39:$A$782,$A31,СВЦЭМ!$B$39:$B$782,R$11)+'СЕТ СН'!$F$12+СВЦЭМ!$D$10+'СЕТ СН'!$F$5-'СЕТ СН'!$F$20</f>
        <v>2869.1002626999998</v>
      </c>
      <c r="S31" s="36">
        <f>SUMIFS(СВЦЭМ!$C$39:$C$782,СВЦЭМ!$A$39:$A$782,$A31,СВЦЭМ!$B$39:$B$782,S$11)+'СЕТ СН'!$F$12+СВЦЭМ!$D$10+'СЕТ СН'!$F$5-'СЕТ СН'!$F$20</f>
        <v>2837.5881765699996</v>
      </c>
      <c r="T31" s="36">
        <f>SUMIFS(СВЦЭМ!$C$39:$C$782,СВЦЭМ!$A$39:$A$782,$A31,СВЦЭМ!$B$39:$B$782,T$11)+'СЕТ СН'!$F$12+СВЦЭМ!$D$10+'СЕТ СН'!$F$5-'СЕТ СН'!$F$20</f>
        <v>2832.0708835699998</v>
      </c>
      <c r="U31" s="36">
        <f>SUMIFS(СВЦЭМ!$C$39:$C$782,СВЦЭМ!$A$39:$A$782,$A31,СВЦЭМ!$B$39:$B$782,U$11)+'СЕТ СН'!$F$12+СВЦЭМ!$D$10+'СЕТ СН'!$F$5-'СЕТ СН'!$F$20</f>
        <v>2835.6340456600001</v>
      </c>
      <c r="V31" s="36">
        <f>SUMIFS(СВЦЭМ!$C$39:$C$782,СВЦЭМ!$A$39:$A$782,$A31,СВЦЭМ!$B$39:$B$782,V$11)+'СЕТ СН'!$F$12+СВЦЭМ!$D$10+'СЕТ СН'!$F$5-'СЕТ СН'!$F$20</f>
        <v>2818.4926239699998</v>
      </c>
      <c r="W31" s="36">
        <f>SUMIFS(СВЦЭМ!$C$39:$C$782,СВЦЭМ!$A$39:$A$782,$A31,СВЦЭМ!$B$39:$B$782,W$11)+'СЕТ СН'!$F$12+СВЦЭМ!$D$10+'СЕТ СН'!$F$5-'СЕТ СН'!$F$20</f>
        <v>2781.0331082100001</v>
      </c>
      <c r="X31" s="36">
        <f>SUMIFS(СВЦЭМ!$C$39:$C$782,СВЦЭМ!$A$39:$A$782,$A31,СВЦЭМ!$B$39:$B$782,X$11)+'СЕТ СН'!$F$12+СВЦЭМ!$D$10+'СЕТ СН'!$F$5-'СЕТ СН'!$F$20</f>
        <v>2809.6836213199999</v>
      </c>
      <c r="Y31" s="36">
        <f>SUMIFS(СВЦЭМ!$C$39:$C$782,СВЦЭМ!$A$39:$A$782,$A31,СВЦЭМ!$B$39:$B$782,Y$11)+'СЕТ СН'!$F$12+СВЦЭМ!$D$10+'СЕТ СН'!$F$5-'СЕТ СН'!$F$20</f>
        <v>2852.9738165099998</v>
      </c>
    </row>
    <row r="32" spans="1:25" ht="15.75" x14ac:dyDescent="0.2">
      <c r="A32" s="35">
        <f t="shared" si="0"/>
        <v>45433</v>
      </c>
      <c r="B32" s="36">
        <f>SUMIFS(СВЦЭМ!$C$39:$C$782,СВЦЭМ!$A$39:$A$782,$A32,СВЦЭМ!$B$39:$B$782,B$11)+'СЕТ СН'!$F$12+СВЦЭМ!$D$10+'СЕТ СН'!$F$5-'СЕТ СН'!$F$20</f>
        <v>2830.8769841200001</v>
      </c>
      <c r="C32" s="36">
        <f>SUMIFS(СВЦЭМ!$C$39:$C$782,СВЦЭМ!$A$39:$A$782,$A32,СВЦЭМ!$B$39:$B$782,C$11)+'СЕТ СН'!$F$12+СВЦЭМ!$D$10+'СЕТ СН'!$F$5-'СЕТ СН'!$F$20</f>
        <v>2932.81176671</v>
      </c>
      <c r="D32" s="36">
        <f>SUMIFS(СВЦЭМ!$C$39:$C$782,СВЦЭМ!$A$39:$A$782,$A32,СВЦЭМ!$B$39:$B$782,D$11)+'СЕТ СН'!$F$12+СВЦЭМ!$D$10+'СЕТ СН'!$F$5-'СЕТ СН'!$F$20</f>
        <v>2951.4586495399999</v>
      </c>
      <c r="E32" s="36">
        <f>SUMIFS(СВЦЭМ!$C$39:$C$782,СВЦЭМ!$A$39:$A$782,$A32,СВЦЭМ!$B$39:$B$782,E$11)+'СЕТ СН'!$F$12+СВЦЭМ!$D$10+'СЕТ СН'!$F$5-'СЕТ СН'!$F$20</f>
        <v>3014.42805894</v>
      </c>
      <c r="F32" s="36">
        <f>SUMIFS(СВЦЭМ!$C$39:$C$782,СВЦЭМ!$A$39:$A$782,$A32,СВЦЭМ!$B$39:$B$782,F$11)+'СЕТ СН'!$F$12+СВЦЭМ!$D$10+'СЕТ СН'!$F$5-'СЕТ СН'!$F$20</f>
        <v>3003.0262180700001</v>
      </c>
      <c r="G32" s="36">
        <f>SUMIFS(СВЦЭМ!$C$39:$C$782,СВЦЭМ!$A$39:$A$782,$A32,СВЦЭМ!$B$39:$B$782,G$11)+'СЕТ СН'!$F$12+СВЦЭМ!$D$10+'СЕТ СН'!$F$5-'СЕТ СН'!$F$20</f>
        <v>2969.0820978199999</v>
      </c>
      <c r="H32" s="36">
        <f>SUMIFS(СВЦЭМ!$C$39:$C$782,СВЦЭМ!$A$39:$A$782,$A32,СВЦЭМ!$B$39:$B$782,H$11)+'СЕТ СН'!$F$12+СВЦЭМ!$D$10+'СЕТ СН'!$F$5-'СЕТ СН'!$F$20</f>
        <v>2871.1306150099999</v>
      </c>
      <c r="I32" s="36">
        <f>SUMIFS(СВЦЭМ!$C$39:$C$782,СВЦЭМ!$A$39:$A$782,$A32,СВЦЭМ!$B$39:$B$782,I$11)+'СЕТ СН'!$F$12+СВЦЭМ!$D$10+'СЕТ СН'!$F$5-'СЕТ СН'!$F$20</f>
        <v>2829.6318184299998</v>
      </c>
      <c r="J32" s="36">
        <f>SUMIFS(СВЦЭМ!$C$39:$C$782,СВЦЭМ!$A$39:$A$782,$A32,СВЦЭМ!$B$39:$B$782,J$11)+'СЕТ СН'!$F$12+СВЦЭМ!$D$10+'СЕТ СН'!$F$5-'СЕТ СН'!$F$20</f>
        <v>2825.0194280999999</v>
      </c>
      <c r="K32" s="36">
        <f>SUMIFS(СВЦЭМ!$C$39:$C$782,СВЦЭМ!$A$39:$A$782,$A32,СВЦЭМ!$B$39:$B$782,K$11)+'СЕТ СН'!$F$12+СВЦЭМ!$D$10+'СЕТ СН'!$F$5-'СЕТ СН'!$F$20</f>
        <v>2826.96643933</v>
      </c>
      <c r="L32" s="36">
        <f>SUMIFS(СВЦЭМ!$C$39:$C$782,СВЦЭМ!$A$39:$A$782,$A32,СВЦЭМ!$B$39:$B$782,L$11)+'СЕТ СН'!$F$12+СВЦЭМ!$D$10+'СЕТ СН'!$F$5-'СЕТ СН'!$F$20</f>
        <v>2802.5305969199999</v>
      </c>
      <c r="M32" s="36">
        <f>SUMIFS(СВЦЭМ!$C$39:$C$782,СВЦЭМ!$A$39:$A$782,$A32,СВЦЭМ!$B$39:$B$782,M$11)+'СЕТ СН'!$F$12+СВЦЭМ!$D$10+'СЕТ СН'!$F$5-'СЕТ СН'!$F$20</f>
        <v>2803.3921236199999</v>
      </c>
      <c r="N32" s="36">
        <f>SUMIFS(СВЦЭМ!$C$39:$C$782,СВЦЭМ!$A$39:$A$782,$A32,СВЦЭМ!$B$39:$B$782,N$11)+'СЕТ СН'!$F$12+СВЦЭМ!$D$10+'СЕТ СН'!$F$5-'СЕТ СН'!$F$20</f>
        <v>2780.0643951399998</v>
      </c>
      <c r="O32" s="36">
        <f>SUMIFS(СВЦЭМ!$C$39:$C$782,СВЦЭМ!$A$39:$A$782,$A32,СВЦЭМ!$B$39:$B$782,O$11)+'СЕТ СН'!$F$12+СВЦЭМ!$D$10+'СЕТ СН'!$F$5-'СЕТ СН'!$F$20</f>
        <v>2782.5651005199998</v>
      </c>
      <c r="P32" s="36">
        <f>SUMIFS(СВЦЭМ!$C$39:$C$782,СВЦЭМ!$A$39:$A$782,$A32,СВЦЭМ!$B$39:$B$782,P$11)+'СЕТ СН'!$F$12+СВЦЭМ!$D$10+'СЕТ СН'!$F$5-'СЕТ СН'!$F$20</f>
        <v>2779.6022593299999</v>
      </c>
      <c r="Q32" s="36">
        <f>SUMIFS(СВЦЭМ!$C$39:$C$782,СВЦЭМ!$A$39:$A$782,$A32,СВЦЭМ!$B$39:$B$782,Q$11)+'СЕТ СН'!$F$12+СВЦЭМ!$D$10+'СЕТ СН'!$F$5-'СЕТ СН'!$F$20</f>
        <v>2796.2739250099999</v>
      </c>
      <c r="R32" s="36">
        <f>SUMIFS(СВЦЭМ!$C$39:$C$782,СВЦЭМ!$A$39:$A$782,$A32,СВЦЭМ!$B$39:$B$782,R$11)+'СЕТ СН'!$F$12+СВЦЭМ!$D$10+'СЕТ СН'!$F$5-'СЕТ СН'!$F$20</f>
        <v>2797.3552992200002</v>
      </c>
      <c r="S32" s="36">
        <f>SUMIFS(СВЦЭМ!$C$39:$C$782,СВЦЭМ!$A$39:$A$782,$A32,СВЦЭМ!$B$39:$B$782,S$11)+'СЕТ СН'!$F$12+СВЦЭМ!$D$10+'СЕТ СН'!$F$5-'СЕТ СН'!$F$20</f>
        <v>2799.4504293</v>
      </c>
      <c r="T32" s="36">
        <f>SUMIFS(СВЦЭМ!$C$39:$C$782,СВЦЭМ!$A$39:$A$782,$A32,СВЦЭМ!$B$39:$B$782,T$11)+'СЕТ СН'!$F$12+СВЦЭМ!$D$10+'СЕТ СН'!$F$5-'СЕТ СН'!$F$20</f>
        <v>2799.8158322099998</v>
      </c>
      <c r="U32" s="36">
        <f>SUMIFS(СВЦЭМ!$C$39:$C$782,СВЦЭМ!$A$39:$A$782,$A32,СВЦЭМ!$B$39:$B$782,U$11)+'СЕТ СН'!$F$12+СВЦЭМ!$D$10+'СЕТ СН'!$F$5-'СЕТ СН'!$F$20</f>
        <v>2797.5088090499999</v>
      </c>
      <c r="V32" s="36">
        <f>SUMIFS(СВЦЭМ!$C$39:$C$782,СВЦЭМ!$A$39:$A$782,$A32,СВЦЭМ!$B$39:$B$782,V$11)+'СЕТ СН'!$F$12+СВЦЭМ!$D$10+'СЕТ СН'!$F$5-'СЕТ СН'!$F$20</f>
        <v>2776.6152484599997</v>
      </c>
      <c r="W32" s="36">
        <f>SUMIFS(СВЦЭМ!$C$39:$C$782,СВЦЭМ!$A$39:$A$782,$A32,СВЦЭМ!$B$39:$B$782,W$11)+'СЕТ СН'!$F$12+СВЦЭМ!$D$10+'СЕТ СН'!$F$5-'СЕТ СН'!$F$20</f>
        <v>2744.3112404100002</v>
      </c>
      <c r="X32" s="36">
        <f>SUMIFS(СВЦЭМ!$C$39:$C$782,СВЦЭМ!$A$39:$A$782,$A32,СВЦЭМ!$B$39:$B$782,X$11)+'СЕТ СН'!$F$12+СВЦЭМ!$D$10+'СЕТ СН'!$F$5-'СЕТ СН'!$F$20</f>
        <v>2786.6357539599999</v>
      </c>
      <c r="Y32" s="36">
        <f>SUMIFS(СВЦЭМ!$C$39:$C$782,СВЦЭМ!$A$39:$A$782,$A32,СВЦЭМ!$B$39:$B$782,Y$11)+'СЕТ СН'!$F$12+СВЦЭМ!$D$10+'СЕТ СН'!$F$5-'СЕТ СН'!$F$20</f>
        <v>2783.4117139199998</v>
      </c>
    </row>
    <row r="33" spans="1:25" ht="15.75" x14ac:dyDescent="0.2">
      <c r="A33" s="35">
        <f t="shared" si="0"/>
        <v>45434</v>
      </c>
      <c r="B33" s="36">
        <f>SUMIFS(СВЦЭМ!$C$39:$C$782,СВЦЭМ!$A$39:$A$782,$A33,СВЦЭМ!$B$39:$B$782,B$11)+'СЕТ СН'!$F$12+СВЦЭМ!$D$10+'СЕТ СН'!$F$5-'СЕТ СН'!$F$20</f>
        <v>2833.4959832</v>
      </c>
      <c r="C33" s="36">
        <f>SUMIFS(СВЦЭМ!$C$39:$C$782,СВЦЭМ!$A$39:$A$782,$A33,СВЦЭМ!$B$39:$B$782,C$11)+'СЕТ СН'!$F$12+СВЦЭМ!$D$10+'СЕТ СН'!$F$5-'СЕТ СН'!$F$20</f>
        <v>2913.4340475099998</v>
      </c>
      <c r="D33" s="36">
        <f>SUMIFS(СВЦЭМ!$C$39:$C$782,СВЦЭМ!$A$39:$A$782,$A33,СВЦЭМ!$B$39:$B$782,D$11)+'СЕТ СН'!$F$12+СВЦЭМ!$D$10+'СЕТ СН'!$F$5-'СЕТ СН'!$F$20</f>
        <v>2948.4415196099999</v>
      </c>
      <c r="E33" s="36">
        <f>SUMIFS(СВЦЭМ!$C$39:$C$782,СВЦЭМ!$A$39:$A$782,$A33,СВЦЭМ!$B$39:$B$782,E$11)+'СЕТ СН'!$F$12+СВЦЭМ!$D$10+'СЕТ СН'!$F$5-'СЕТ СН'!$F$20</f>
        <v>2961.6844509800003</v>
      </c>
      <c r="F33" s="36">
        <f>SUMIFS(СВЦЭМ!$C$39:$C$782,СВЦЭМ!$A$39:$A$782,$A33,СВЦЭМ!$B$39:$B$782,F$11)+'СЕТ СН'!$F$12+СВЦЭМ!$D$10+'СЕТ СН'!$F$5-'СЕТ СН'!$F$20</f>
        <v>2970.97541327</v>
      </c>
      <c r="G33" s="36">
        <f>SUMIFS(СВЦЭМ!$C$39:$C$782,СВЦЭМ!$A$39:$A$782,$A33,СВЦЭМ!$B$39:$B$782,G$11)+'СЕТ СН'!$F$12+СВЦЭМ!$D$10+'СЕТ СН'!$F$5-'СЕТ СН'!$F$20</f>
        <v>2979.9069218099999</v>
      </c>
      <c r="H33" s="36">
        <f>SUMIFS(СВЦЭМ!$C$39:$C$782,СВЦЭМ!$A$39:$A$782,$A33,СВЦЭМ!$B$39:$B$782,H$11)+'СЕТ СН'!$F$12+СВЦЭМ!$D$10+'СЕТ СН'!$F$5-'СЕТ СН'!$F$20</f>
        <v>2900.2728070599996</v>
      </c>
      <c r="I33" s="36">
        <f>SUMIFS(СВЦЭМ!$C$39:$C$782,СВЦЭМ!$A$39:$A$782,$A33,СВЦЭМ!$B$39:$B$782,I$11)+'СЕТ СН'!$F$12+СВЦЭМ!$D$10+'СЕТ СН'!$F$5-'СЕТ СН'!$F$20</f>
        <v>2843.0426317900001</v>
      </c>
      <c r="J33" s="36">
        <f>SUMIFS(СВЦЭМ!$C$39:$C$782,СВЦЭМ!$A$39:$A$782,$A33,СВЦЭМ!$B$39:$B$782,J$11)+'СЕТ СН'!$F$12+СВЦЭМ!$D$10+'СЕТ СН'!$F$5-'СЕТ СН'!$F$20</f>
        <v>2850.88722108</v>
      </c>
      <c r="K33" s="36">
        <f>SUMIFS(СВЦЭМ!$C$39:$C$782,СВЦЭМ!$A$39:$A$782,$A33,СВЦЭМ!$B$39:$B$782,K$11)+'СЕТ СН'!$F$12+СВЦЭМ!$D$10+'СЕТ СН'!$F$5-'СЕТ СН'!$F$20</f>
        <v>2821.2820505499999</v>
      </c>
      <c r="L33" s="36">
        <f>SUMIFS(СВЦЭМ!$C$39:$C$782,СВЦЭМ!$A$39:$A$782,$A33,СВЦЭМ!$B$39:$B$782,L$11)+'СЕТ СН'!$F$12+СВЦЭМ!$D$10+'СЕТ СН'!$F$5-'СЕТ СН'!$F$20</f>
        <v>2794.9758111000001</v>
      </c>
      <c r="M33" s="36">
        <f>SUMIFS(СВЦЭМ!$C$39:$C$782,СВЦЭМ!$A$39:$A$782,$A33,СВЦЭМ!$B$39:$B$782,M$11)+'СЕТ СН'!$F$12+СВЦЭМ!$D$10+'СЕТ СН'!$F$5-'СЕТ СН'!$F$20</f>
        <v>2822.06769682</v>
      </c>
      <c r="N33" s="36">
        <f>SUMIFS(СВЦЭМ!$C$39:$C$782,СВЦЭМ!$A$39:$A$782,$A33,СВЦЭМ!$B$39:$B$782,N$11)+'СЕТ СН'!$F$12+СВЦЭМ!$D$10+'СЕТ СН'!$F$5-'СЕТ СН'!$F$20</f>
        <v>2836.1534049800002</v>
      </c>
      <c r="O33" s="36">
        <f>SUMIFS(СВЦЭМ!$C$39:$C$782,СВЦЭМ!$A$39:$A$782,$A33,СВЦЭМ!$B$39:$B$782,O$11)+'СЕТ СН'!$F$12+СВЦЭМ!$D$10+'СЕТ СН'!$F$5-'СЕТ СН'!$F$20</f>
        <v>2841.3856962</v>
      </c>
      <c r="P33" s="36">
        <f>SUMIFS(СВЦЭМ!$C$39:$C$782,СВЦЭМ!$A$39:$A$782,$A33,СВЦЭМ!$B$39:$B$782,P$11)+'СЕТ СН'!$F$12+СВЦЭМ!$D$10+'СЕТ СН'!$F$5-'СЕТ СН'!$F$20</f>
        <v>2852.86024529</v>
      </c>
      <c r="Q33" s="36">
        <f>SUMIFS(СВЦЭМ!$C$39:$C$782,СВЦЭМ!$A$39:$A$782,$A33,СВЦЭМ!$B$39:$B$782,Q$11)+'СЕТ СН'!$F$12+СВЦЭМ!$D$10+'СЕТ СН'!$F$5-'СЕТ СН'!$F$20</f>
        <v>2871.8540414500003</v>
      </c>
      <c r="R33" s="36">
        <f>SUMIFS(СВЦЭМ!$C$39:$C$782,СВЦЭМ!$A$39:$A$782,$A33,СВЦЭМ!$B$39:$B$782,R$11)+'СЕТ СН'!$F$12+СВЦЭМ!$D$10+'СЕТ СН'!$F$5-'СЕТ СН'!$F$20</f>
        <v>2874.89495644</v>
      </c>
      <c r="S33" s="36">
        <f>SUMIFS(СВЦЭМ!$C$39:$C$782,СВЦЭМ!$A$39:$A$782,$A33,СВЦЭМ!$B$39:$B$782,S$11)+'СЕТ СН'!$F$12+СВЦЭМ!$D$10+'СЕТ СН'!$F$5-'СЕТ СН'!$F$20</f>
        <v>2876.71534496</v>
      </c>
      <c r="T33" s="36">
        <f>SUMIFS(СВЦЭМ!$C$39:$C$782,СВЦЭМ!$A$39:$A$782,$A33,СВЦЭМ!$B$39:$B$782,T$11)+'СЕТ СН'!$F$12+СВЦЭМ!$D$10+'СЕТ СН'!$F$5-'СЕТ СН'!$F$20</f>
        <v>2857.1227549099999</v>
      </c>
      <c r="U33" s="36">
        <f>SUMIFS(СВЦЭМ!$C$39:$C$782,СВЦЭМ!$A$39:$A$782,$A33,СВЦЭМ!$B$39:$B$782,U$11)+'СЕТ СН'!$F$12+СВЦЭМ!$D$10+'СЕТ СН'!$F$5-'СЕТ СН'!$F$20</f>
        <v>2835.7913086799999</v>
      </c>
      <c r="V33" s="36">
        <f>SUMIFS(СВЦЭМ!$C$39:$C$782,СВЦЭМ!$A$39:$A$782,$A33,СВЦЭМ!$B$39:$B$782,V$11)+'СЕТ СН'!$F$12+СВЦЭМ!$D$10+'СЕТ СН'!$F$5-'СЕТ СН'!$F$20</f>
        <v>2783.6058418900002</v>
      </c>
      <c r="W33" s="36">
        <f>SUMIFS(СВЦЭМ!$C$39:$C$782,СВЦЭМ!$A$39:$A$782,$A33,СВЦЭМ!$B$39:$B$782,W$11)+'СЕТ СН'!$F$12+СВЦЭМ!$D$10+'СЕТ СН'!$F$5-'СЕТ СН'!$F$20</f>
        <v>2744.0046170699998</v>
      </c>
      <c r="X33" s="36">
        <f>SUMIFS(СВЦЭМ!$C$39:$C$782,СВЦЭМ!$A$39:$A$782,$A33,СВЦЭМ!$B$39:$B$782,X$11)+'СЕТ СН'!$F$12+СВЦЭМ!$D$10+'СЕТ СН'!$F$5-'СЕТ СН'!$F$20</f>
        <v>2773.7677205700002</v>
      </c>
      <c r="Y33" s="36">
        <f>SUMIFS(СВЦЭМ!$C$39:$C$782,СВЦЭМ!$A$39:$A$782,$A33,СВЦЭМ!$B$39:$B$782,Y$11)+'СЕТ СН'!$F$12+СВЦЭМ!$D$10+'СЕТ СН'!$F$5-'СЕТ СН'!$F$20</f>
        <v>2782.56666589</v>
      </c>
    </row>
    <row r="34" spans="1:25" ht="15.75" x14ac:dyDescent="0.2">
      <c r="A34" s="35">
        <f t="shared" si="0"/>
        <v>45435</v>
      </c>
      <c r="B34" s="36">
        <f>SUMIFS(СВЦЭМ!$C$39:$C$782,СВЦЭМ!$A$39:$A$782,$A34,СВЦЭМ!$B$39:$B$782,B$11)+'СЕТ СН'!$F$12+СВЦЭМ!$D$10+'СЕТ СН'!$F$5-'СЕТ СН'!$F$20</f>
        <v>2811.5671247700002</v>
      </c>
      <c r="C34" s="36">
        <f>SUMIFS(СВЦЭМ!$C$39:$C$782,СВЦЭМ!$A$39:$A$782,$A34,СВЦЭМ!$B$39:$B$782,C$11)+'СЕТ СН'!$F$12+СВЦЭМ!$D$10+'СЕТ СН'!$F$5-'СЕТ СН'!$F$20</f>
        <v>2892.5219018600001</v>
      </c>
      <c r="D34" s="36">
        <f>SUMIFS(СВЦЭМ!$C$39:$C$782,СВЦЭМ!$A$39:$A$782,$A34,СВЦЭМ!$B$39:$B$782,D$11)+'СЕТ СН'!$F$12+СВЦЭМ!$D$10+'СЕТ СН'!$F$5-'СЕТ СН'!$F$20</f>
        <v>2911.0677657699998</v>
      </c>
      <c r="E34" s="36">
        <f>SUMIFS(СВЦЭМ!$C$39:$C$782,СВЦЭМ!$A$39:$A$782,$A34,СВЦЭМ!$B$39:$B$782,E$11)+'СЕТ СН'!$F$12+СВЦЭМ!$D$10+'СЕТ СН'!$F$5-'СЕТ СН'!$F$20</f>
        <v>2886.4689613700002</v>
      </c>
      <c r="F34" s="36">
        <f>SUMIFS(СВЦЭМ!$C$39:$C$782,СВЦЭМ!$A$39:$A$782,$A34,СВЦЭМ!$B$39:$B$782,F$11)+'СЕТ СН'!$F$12+СВЦЭМ!$D$10+'СЕТ СН'!$F$5-'СЕТ СН'!$F$20</f>
        <v>2903.5435511400001</v>
      </c>
      <c r="G34" s="36">
        <f>SUMIFS(СВЦЭМ!$C$39:$C$782,СВЦЭМ!$A$39:$A$782,$A34,СВЦЭМ!$B$39:$B$782,G$11)+'СЕТ СН'!$F$12+СВЦЭМ!$D$10+'СЕТ СН'!$F$5-'СЕТ СН'!$F$20</f>
        <v>2890.4931406400001</v>
      </c>
      <c r="H34" s="36">
        <f>SUMIFS(СВЦЭМ!$C$39:$C$782,СВЦЭМ!$A$39:$A$782,$A34,СВЦЭМ!$B$39:$B$782,H$11)+'СЕТ СН'!$F$12+СВЦЭМ!$D$10+'СЕТ СН'!$F$5-'СЕТ СН'!$F$20</f>
        <v>2901.07851179</v>
      </c>
      <c r="I34" s="36">
        <f>SUMIFS(СВЦЭМ!$C$39:$C$782,СВЦЭМ!$A$39:$A$782,$A34,СВЦЭМ!$B$39:$B$782,I$11)+'СЕТ СН'!$F$12+СВЦЭМ!$D$10+'СЕТ СН'!$F$5-'СЕТ СН'!$F$20</f>
        <v>2830.5137307499999</v>
      </c>
      <c r="J34" s="36">
        <f>SUMIFS(СВЦЭМ!$C$39:$C$782,СВЦЭМ!$A$39:$A$782,$A34,СВЦЭМ!$B$39:$B$782,J$11)+'СЕТ СН'!$F$12+СВЦЭМ!$D$10+'СЕТ СН'!$F$5-'СЕТ СН'!$F$20</f>
        <v>2799.3748541</v>
      </c>
      <c r="K34" s="36">
        <f>SUMIFS(СВЦЭМ!$C$39:$C$782,СВЦЭМ!$A$39:$A$782,$A34,СВЦЭМ!$B$39:$B$782,K$11)+'СЕТ СН'!$F$12+СВЦЭМ!$D$10+'СЕТ СН'!$F$5-'СЕТ СН'!$F$20</f>
        <v>2788.0248151799997</v>
      </c>
      <c r="L34" s="36">
        <f>SUMIFS(СВЦЭМ!$C$39:$C$782,СВЦЭМ!$A$39:$A$782,$A34,СВЦЭМ!$B$39:$B$782,L$11)+'СЕТ СН'!$F$12+СВЦЭМ!$D$10+'СЕТ СН'!$F$5-'СЕТ СН'!$F$20</f>
        <v>2795.6415574100001</v>
      </c>
      <c r="M34" s="36">
        <f>SUMIFS(СВЦЭМ!$C$39:$C$782,СВЦЭМ!$A$39:$A$782,$A34,СВЦЭМ!$B$39:$B$782,M$11)+'СЕТ СН'!$F$12+СВЦЭМ!$D$10+'СЕТ СН'!$F$5-'СЕТ СН'!$F$20</f>
        <v>2791.6737357100001</v>
      </c>
      <c r="N34" s="36">
        <f>SUMIFS(СВЦЭМ!$C$39:$C$782,СВЦЭМ!$A$39:$A$782,$A34,СВЦЭМ!$B$39:$B$782,N$11)+'СЕТ СН'!$F$12+СВЦЭМ!$D$10+'СЕТ СН'!$F$5-'СЕТ СН'!$F$20</f>
        <v>2779.0388837</v>
      </c>
      <c r="O34" s="36">
        <f>SUMIFS(СВЦЭМ!$C$39:$C$782,СВЦЭМ!$A$39:$A$782,$A34,СВЦЭМ!$B$39:$B$782,O$11)+'СЕТ СН'!$F$12+СВЦЭМ!$D$10+'СЕТ СН'!$F$5-'СЕТ СН'!$F$20</f>
        <v>2792.34591546</v>
      </c>
      <c r="P34" s="36">
        <f>SUMIFS(СВЦЭМ!$C$39:$C$782,СВЦЭМ!$A$39:$A$782,$A34,СВЦЭМ!$B$39:$B$782,P$11)+'СЕТ СН'!$F$12+СВЦЭМ!$D$10+'СЕТ СН'!$F$5-'СЕТ СН'!$F$20</f>
        <v>2805.7558167099996</v>
      </c>
      <c r="Q34" s="36">
        <f>SUMIFS(СВЦЭМ!$C$39:$C$782,СВЦЭМ!$A$39:$A$782,$A34,СВЦЭМ!$B$39:$B$782,Q$11)+'СЕТ СН'!$F$12+СВЦЭМ!$D$10+'СЕТ СН'!$F$5-'СЕТ СН'!$F$20</f>
        <v>2827.2123684200001</v>
      </c>
      <c r="R34" s="36">
        <f>SUMIFS(СВЦЭМ!$C$39:$C$782,СВЦЭМ!$A$39:$A$782,$A34,СВЦЭМ!$B$39:$B$782,R$11)+'СЕТ СН'!$F$12+СВЦЭМ!$D$10+'СЕТ СН'!$F$5-'СЕТ СН'!$F$20</f>
        <v>2830.2277387200002</v>
      </c>
      <c r="S34" s="36">
        <f>SUMIFS(СВЦЭМ!$C$39:$C$782,СВЦЭМ!$A$39:$A$782,$A34,СВЦЭМ!$B$39:$B$782,S$11)+'СЕТ СН'!$F$12+СВЦЭМ!$D$10+'СЕТ СН'!$F$5-'СЕТ СН'!$F$20</f>
        <v>2812.2613163699998</v>
      </c>
      <c r="T34" s="36">
        <f>SUMIFS(СВЦЭМ!$C$39:$C$782,СВЦЭМ!$A$39:$A$782,$A34,СВЦЭМ!$B$39:$B$782,T$11)+'СЕТ СН'!$F$12+СВЦЭМ!$D$10+'СЕТ СН'!$F$5-'СЕТ СН'!$F$20</f>
        <v>2810.1287249400002</v>
      </c>
      <c r="U34" s="36">
        <f>SUMIFS(СВЦЭМ!$C$39:$C$782,СВЦЭМ!$A$39:$A$782,$A34,СВЦЭМ!$B$39:$B$782,U$11)+'СЕТ СН'!$F$12+СВЦЭМ!$D$10+'СЕТ СН'!$F$5-'СЕТ СН'!$F$20</f>
        <v>2820.0605446199997</v>
      </c>
      <c r="V34" s="36">
        <f>SUMIFS(СВЦЭМ!$C$39:$C$782,СВЦЭМ!$A$39:$A$782,$A34,СВЦЭМ!$B$39:$B$782,V$11)+'СЕТ СН'!$F$12+СВЦЭМ!$D$10+'СЕТ СН'!$F$5-'СЕТ СН'!$F$20</f>
        <v>2812.3649831299999</v>
      </c>
      <c r="W34" s="36">
        <f>SUMIFS(СВЦЭМ!$C$39:$C$782,СВЦЭМ!$A$39:$A$782,$A34,СВЦЭМ!$B$39:$B$782,W$11)+'СЕТ СН'!$F$12+СВЦЭМ!$D$10+'СЕТ СН'!$F$5-'СЕТ СН'!$F$20</f>
        <v>2787.68636664</v>
      </c>
      <c r="X34" s="36">
        <f>SUMIFS(СВЦЭМ!$C$39:$C$782,СВЦЭМ!$A$39:$A$782,$A34,СВЦЭМ!$B$39:$B$782,X$11)+'СЕТ СН'!$F$12+СВЦЭМ!$D$10+'СЕТ СН'!$F$5-'СЕТ СН'!$F$20</f>
        <v>2815.7568736599997</v>
      </c>
      <c r="Y34" s="36">
        <f>SUMIFS(СВЦЭМ!$C$39:$C$782,СВЦЭМ!$A$39:$A$782,$A34,СВЦЭМ!$B$39:$B$782,Y$11)+'СЕТ СН'!$F$12+СВЦЭМ!$D$10+'СЕТ СН'!$F$5-'СЕТ СН'!$F$20</f>
        <v>2878.1553396300001</v>
      </c>
    </row>
    <row r="35" spans="1:25" ht="15.75" x14ac:dyDescent="0.2">
      <c r="A35" s="35">
        <f t="shared" si="0"/>
        <v>45436</v>
      </c>
      <c r="B35" s="36">
        <f>SUMIFS(СВЦЭМ!$C$39:$C$782,СВЦЭМ!$A$39:$A$782,$A35,СВЦЭМ!$B$39:$B$782,B$11)+'СЕТ СН'!$F$12+СВЦЭМ!$D$10+'СЕТ СН'!$F$5-'СЕТ СН'!$F$20</f>
        <v>2800.0609476999998</v>
      </c>
      <c r="C35" s="36">
        <f>SUMIFS(СВЦЭМ!$C$39:$C$782,СВЦЭМ!$A$39:$A$782,$A35,СВЦЭМ!$B$39:$B$782,C$11)+'СЕТ СН'!$F$12+СВЦЭМ!$D$10+'СЕТ СН'!$F$5-'СЕТ СН'!$F$20</f>
        <v>2884.2904969599999</v>
      </c>
      <c r="D35" s="36">
        <f>SUMIFS(СВЦЭМ!$C$39:$C$782,СВЦЭМ!$A$39:$A$782,$A35,СВЦЭМ!$B$39:$B$782,D$11)+'СЕТ СН'!$F$12+СВЦЭМ!$D$10+'СЕТ СН'!$F$5-'СЕТ СН'!$F$20</f>
        <v>2902.6781749499996</v>
      </c>
      <c r="E35" s="36">
        <f>SUMIFS(СВЦЭМ!$C$39:$C$782,СВЦЭМ!$A$39:$A$782,$A35,СВЦЭМ!$B$39:$B$782,E$11)+'СЕТ СН'!$F$12+СВЦЭМ!$D$10+'СЕТ СН'!$F$5-'СЕТ СН'!$F$20</f>
        <v>2968.80334262</v>
      </c>
      <c r="F35" s="36">
        <f>SUMIFS(СВЦЭМ!$C$39:$C$782,СВЦЭМ!$A$39:$A$782,$A35,СВЦЭМ!$B$39:$B$782,F$11)+'СЕТ СН'!$F$12+СВЦЭМ!$D$10+'СЕТ СН'!$F$5-'СЕТ СН'!$F$20</f>
        <v>2953.2342331199998</v>
      </c>
      <c r="G35" s="36">
        <f>SUMIFS(СВЦЭМ!$C$39:$C$782,СВЦЭМ!$A$39:$A$782,$A35,СВЦЭМ!$B$39:$B$782,G$11)+'СЕТ СН'!$F$12+СВЦЭМ!$D$10+'СЕТ СН'!$F$5-'СЕТ СН'!$F$20</f>
        <v>2916.75582433</v>
      </c>
      <c r="H35" s="36">
        <f>SUMIFS(СВЦЭМ!$C$39:$C$782,СВЦЭМ!$A$39:$A$782,$A35,СВЦЭМ!$B$39:$B$782,H$11)+'СЕТ СН'!$F$12+СВЦЭМ!$D$10+'СЕТ СН'!$F$5-'СЕТ СН'!$F$20</f>
        <v>2790.5567952700003</v>
      </c>
      <c r="I35" s="36">
        <f>SUMIFS(СВЦЭМ!$C$39:$C$782,СВЦЭМ!$A$39:$A$782,$A35,СВЦЭМ!$B$39:$B$782,I$11)+'СЕТ СН'!$F$12+СВЦЭМ!$D$10+'СЕТ СН'!$F$5-'СЕТ СН'!$F$20</f>
        <v>2708.8939879</v>
      </c>
      <c r="J35" s="36">
        <f>SUMIFS(СВЦЭМ!$C$39:$C$782,СВЦЭМ!$A$39:$A$782,$A35,СВЦЭМ!$B$39:$B$782,J$11)+'СЕТ СН'!$F$12+СВЦЭМ!$D$10+'СЕТ СН'!$F$5-'СЕТ СН'!$F$20</f>
        <v>2670.4052315500003</v>
      </c>
      <c r="K35" s="36">
        <f>SUMIFS(СВЦЭМ!$C$39:$C$782,СВЦЭМ!$A$39:$A$782,$A35,СВЦЭМ!$B$39:$B$782,K$11)+'СЕТ СН'!$F$12+СВЦЭМ!$D$10+'СЕТ СН'!$F$5-'СЕТ СН'!$F$20</f>
        <v>2645.4269552799997</v>
      </c>
      <c r="L35" s="36">
        <f>SUMIFS(СВЦЭМ!$C$39:$C$782,СВЦЭМ!$A$39:$A$782,$A35,СВЦЭМ!$B$39:$B$782,L$11)+'СЕТ СН'!$F$12+СВЦЭМ!$D$10+'СЕТ СН'!$F$5-'СЕТ СН'!$F$20</f>
        <v>2626.1336820799997</v>
      </c>
      <c r="M35" s="36">
        <f>SUMIFS(СВЦЭМ!$C$39:$C$782,СВЦЭМ!$A$39:$A$782,$A35,СВЦЭМ!$B$39:$B$782,M$11)+'СЕТ СН'!$F$12+СВЦЭМ!$D$10+'СЕТ СН'!$F$5-'СЕТ СН'!$F$20</f>
        <v>2626.9429468399999</v>
      </c>
      <c r="N35" s="36">
        <f>SUMIFS(СВЦЭМ!$C$39:$C$782,СВЦЭМ!$A$39:$A$782,$A35,СВЦЭМ!$B$39:$B$782,N$11)+'СЕТ СН'!$F$12+СВЦЭМ!$D$10+'СЕТ СН'!$F$5-'СЕТ СН'!$F$20</f>
        <v>2637.2013677800001</v>
      </c>
      <c r="O35" s="36">
        <f>SUMIFS(СВЦЭМ!$C$39:$C$782,СВЦЭМ!$A$39:$A$782,$A35,СВЦЭМ!$B$39:$B$782,O$11)+'СЕТ СН'!$F$12+СВЦЭМ!$D$10+'СЕТ СН'!$F$5-'СЕТ СН'!$F$20</f>
        <v>2644.0066782599997</v>
      </c>
      <c r="P35" s="36">
        <f>SUMIFS(СВЦЭМ!$C$39:$C$782,СВЦЭМ!$A$39:$A$782,$A35,СВЦЭМ!$B$39:$B$782,P$11)+'СЕТ СН'!$F$12+СВЦЭМ!$D$10+'СЕТ СН'!$F$5-'СЕТ СН'!$F$20</f>
        <v>2652.16914834</v>
      </c>
      <c r="Q35" s="36">
        <f>SUMIFS(СВЦЭМ!$C$39:$C$782,СВЦЭМ!$A$39:$A$782,$A35,СВЦЭМ!$B$39:$B$782,Q$11)+'СЕТ СН'!$F$12+СВЦЭМ!$D$10+'СЕТ СН'!$F$5-'СЕТ СН'!$F$20</f>
        <v>2669.0597500499998</v>
      </c>
      <c r="R35" s="36">
        <f>SUMIFS(СВЦЭМ!$C$39:$C$782,СВЦЭМ!$A$39:$A$782,$A35,СВЦЭМ!$B$39:$B$782,R$11)+'СЕТ СН'!$F$12+СВЦЭМ!$D$10+'СЕТ СН'!$F$5-'СЕТ СН'!$F$20</f>
        <v>2687.7745805699997</v>
      </c>
      <c r="S35" s="36">
        <f>SUMIFS(СВЦЭМ!$C$39:$C$782,СВЦЭМ!$A$39:$A$782,$A35,СВЦЭМ!$B$39:$B$782,S$11)+'СЕТ СН'!$F$12+СВЦЭМ!$D$10+'СЕТ СН'!$F$5-'СЕТ СН'!$F$20</f>
        <v>2683.8156242699997</v>
      </c>
      <c r="T35" s="36">
        <f>SUMIFS(СВЦЭМ!$C$39:$C$782,СВЦЭМ!$A$39:$A$782,$A35,СВЦЭМ!$B$39:$B$782,T$11)+'СЕТ СН'!$F$12+СВЦЭМ!$D$10+'СЕТ СН'!$F$5-'СЕТ СН'!$F$20</f>
        <v>2664.1672223699998</v>
      </c>
      <c r="U35" s="36">
        <f>SUMIFS(СВЦЭМ!$C$39:$C$782,СВЦЭМ!$A$39:$A$782,$A35,СВЦЭМ!$B$39:$B$782,U$11)+'СЕТ СН'!$F$12+СВЦЭМ!$D$10+'СЕТ СН'!$F$5-'СЕТ СН'!$F$20</f>
        <v>2650.4061817399997</v>
      </c>
      <c r="V35" s="36">
        <f>SUMIFS(СВЦЭМ!$C$39:$C$782,СВЦЭМ!$A$39:$A$782,$A35,СВЦЭМ!$B$39:$B$782,V$11)+'СЕТ СН'!$F$12+СВЦЭМ!$D$10+'СЕТ СН'!$F$5-'СЕТ СН'!$F$20</f>
        <v>2636.7266591500002</v>
      </c>
      <c r="W35" s="36">
        <f>SUMIFS(СВЦЭМ!$C$39:$C$782,СВЦЭМ!$A$39:$A$782,$A35,СВЦЭМ!$B$39:$B$782,W$11)+'СЕТ СН'!$F$12+СВЦЭМ!$D$10+'СЕТ СН'!$F$5-'СЕТ СН'!$F$20</f>
        <v>2614.5843139799999</v>
      </c>
      <c r="X35" s="36">
        <f>SUMIFS(СВЦЭМ!$C$39:$C$782,СВЦЭМ!$A$39:$A$782,$A35,СВЦЭМ!$B$39:$B$782,X$11)+'СЕТ СН'!$F$12+СВЦЭМ!$D$10+'СЕТ СН'!$F$5-'СЕТ СН'!$F$20</f>
        <v>2633.9620446999998</v>
      </c>
      <c r="Y35" s="36">
        <f>SUMIFS(СВЦЭМ!$C$39:$C$782,СВЦЭМ!$A$39:$A$782,$A35,СВЦЭМ!$B$39:$B$782,Y$11)+'СЕТ СН'!$F$12+СВЦЭМ!$D$10+'СЕТ СН'!$F$5-'СЕТ СН'!$F$20</f>
        <v>2720.8765414299996</v>
      </c>
    </row>
    <row r="36" spans="1:25" ht="15.75" x14ac:dyDescent="0.2">
      <c r="A36" s="35">
        <f t="shared" si="0"/>
        <v>45437</v>
      </c>
      <c r="B36" s="36">
        <f>SUMIFS(СВЦЭМ!$C$39:$C$782,СВЦЭМ!$A$39:$A$782,$A36,СВЦЭМ!$B$39:$B$782,B$11)+'СЕТ СН'!$F$12+СВЦЭМ!$D$10+'СЕТ СН'!$F$5-'СЕТ СН'!$F$20</f>
        <v>2709.48231291</v>
      </c>
      <c r="C36" s="36">
        <f>SUMIFS(СВЦЭМ!$C$39:$C$782,СВЦЭМ!$A$39:$A$782,$A36,СВЦЭМ!$B$39:$B$782,C$11)+'СЕТ СН'!$F$12+СВЦЭМ!$D$10+'СЕТ СН'!$F$5-'СЕТ СН'!$F$20</f>
        <v>2778.71390617</v>
      </c>
      <c r="D36" s="36">
        <f>SUMIFS(СВЦЭМ!$C$39:$C$782,СВЦЭМ!$A$39:$A$782,$A36,СВЦЭМ!$B$39:$B$782,D$11)+'СЕТ СН'!$F$12+СВЦЭМ!$D$10+'СЕТ СН'!$F$5-'СЕТ СН'!$F$20</f>
        <v>2896.85852621</v>
      </c>
      <c r="E36" s="36">
        <f>SUMIFS(СВЦЭМ!$C$39:$C$782,СВЦЭМ!$A$39:$A$782,$A36,СВЦЭМ!$B$39:$B$782,E$11)+'СЕТ СН'!$F$12+СВЦЭМ!$D$10+'СЕТ СН'!$F$5-'СЕТ СН'!$F$20</f>
        <v>2902.4701305999997</v>
      </c>
      <c r="F36" s="36">
        <f>SUMIFS(СВЦЭМ!$C$39:$C$782,СВЦЭМ!$A$39:$A$782,$A36,СВЦЭМ!$B$39:$B$782,F$11)+'СЕТ СН'!$F$12+СВЦЭМ!$D$10+'СЕТ СН'!$F$5-'СЕТ СН'!$F$20</f>
        <v>2893.8876454299998</v>
      </c>
      <c r="G36" s="36">
        <f>SUMIFS(СВЦЭМ!$C$39:$C$782,СВЦЭМ!$A$39:$A$782,$A36,СВЦЭМ!$B$39:$B$782,G$11)+'СЕТ СН'!$F$12+СВЦЭМ!$D$10+'СЕТ СН'!$F$5-'СЕТ СН'!$F$20</f>
        <v>2908.2021198800003</v>
      </c>
      <c r="H36" s="36">
        <f>SUMIFS(СВЦЭМ!$C$39:$C$782,СВЦЭМ!$A$39:$A$782,$A36,СВЦЭМ!$B$39:$B$782,H$11)+'СЕТ СН'!$F$12+СВЦЭМ!$D$10+'СЕТ СН'!$F$5-'СЕТ СН'!$F$20</f>
        <v>2856.8713025899997</v>
      </c>
      <c r="I36" s="36">
        <f>SUMIFS(СВЦЭМ!$C$39:$C$782,СВЦЭМ!$A$39:$A$782,$A36,СВЦЭМ!$B$39:$B$782,I$11)+'СЕТ СН'!$F$12+СВЦЭМ!$D$10+'СЕТ СН'!$F$5-'СЕТ СН'!$F$20</f>
        <v>2776.6907568400002</v>
      </c>
      <c r="J36" s="36">
        <f>SUMIFS(СВЦЭМ!$C$39:$C$782,СВЦЭМ!$A$39:$A$782,$A36,СВЦЭМ!$B$39:$B$782,J$11)+'СЕТ СН'!$F$12+СВЦЭМ!$D$10+'СЕТ СН'!$F$5-'СЕТ СН'!$F$20</f>
        <v>2671.7901211199996</v>
      </c>
      <c r="K36" s="36">
        <f>SUMIFS(СВЦЭМ!$C$39:$C$782,СВЦЭМ!$A$39:$A$782,$A36,СВЦЭМ!$B$39:$B$782,K$11)+'СЕТ СН'!$F$12+СВЦЭМ!$D$10+'СЕТ СН'!$F$5-'СЕТ СН'!$F$20</f>
        <v>2617.4888700399997</v>
      </c>
      <c r="L36" s="36">
        <f>SUMIFS(СВЦЭМ!$C$39:$C$782,СВЦЭМ!$A$39:$A$782,$A36,СВЦЭМ!$B$39:$B$782,L$11)+'СЕТ СН'!$F$12+СВЦЭМ!$D$10+'СЕТ СН'!$F$5-'СЕТ СН'!$F$20</f>
        <v>2608.9748192799998</v>
      </c>
      <c r="M36" s="36">
        <f>SUMIFS(СВЦЭМ!$C$39:$C$782,СВЦЭМ!$A$39:$A$782,$A36,СВЦЭМ!$B$39:$B$782,M$11)+'СЕТ СН'!$F$12+СВЦЭМ!$D$10+'СЕТ СН'!$F$5-'СЕТ СН'!$F$20</f>
        <v>2602.3480972799998</v>
      </c>
      <c r="N36" s="36">
        <f>SUMIFS(СВЦЭМ!$C$39:$C$782,СВЦЭМ!$A$39:$A$782,$A36,СВЦЭМ!$B$39:$B$782,N$11)+'СЕТ СН'!$F$12+СВЦЭМ!$D$10+'СЕТ СН'!$F$5-'СЕТ СН'!$F$20</f>
        <v>2598.8519940699998</v>
      </c>
      <c r="O36" s="36">
        <f>SUMIFS(СВЦЭМ!$C$39:$C$782,СВЦЭМ!$A$39:$A$782,$A36,СВЦЭМ!$B$39:$B$782,O$11)+'СЕТ СН'!$F$12+СВЦЭМ!$D$10+'СЕТ СН'!$F$5-'СЕТ СН'!$F$20</f>
        <v>2613.07117376</v>
      </c>
      <c r="P36" s="36">
        <f>SUMIFS(СВЦЭМ!$C$39:$C$782,СВЦЭМ!$A$39:$A$782,$A36,СВЦЭМ!$B$39:$B$782,P$11)+'СЕТ СН'!$F$12+СВЦЭМ!$D$10+'СЕТ СН'!$F$5-'СЕТ СН'!$F$20</f>
        <v>2621.3196116600002</v>
      </c>
      <c r="Q36" s="36">
        <f>SUMIFS(СВЦЭМ!$C$39:$C$782,СВЦЭМ!$A$39:$A$782,$A36,СВЦЭМ!$B$39:$B$782,Q$11)+'СЕТ СН'!$F$12+СВЦЭМ!$D$10+'СЕТ СН'!$F$5-'СЕТ СН'!$F$20</f>
        <v>2641.6882691299998</v>
      </c>
      <c r="R36" s="36">
        <f>SUMIFS(СВЦЭМ!$C$39:$C$782,СВЦЭМ!$A$39:$A$782,$A36,СВЦЭМ!$B$39:$B$782,R$11)+'СЕТ СН'!$F$12+СВЦЭМ!$D$10+'СЕТ СН'!$F$5-'СЕТ СН'!$F$20</f>
        <v>2657.5660878999997</v>
      </c>
      <c r="S36" s="36">
        <f>SUMIFS(СВЦЭМ!$C$39:$C$782,СВЦЭМ!$A$39:$A$782,$A36,СВЦЭМ!$B$39:$B$782,S$11)+'СЕТ СН'!$F$12+СВЦЭМ!$D$10+'СЕТ СН'!$F$5-'СЕТ СН'!$F$20</f>
        <v>2645.1587743299997</v>
      </c>
      <c r="T36" s="36">
        <f>SUMIFS(СВЦЭМ!$C$39:$C$782,СВЦЭМ!$A$39:$A$782,$A36,СВЦЭМ!$B$39:$B$782,T$11)+'СЕТ СН'!$F$12+СВЦЭМ!$D$10+'СЕТ СН'!$F$5-'СЕТ СН'!$F$20</f>
        <v>2622.47655631</v>
      </c>
      <c r="U36" s="36">
        <f>SUMIFS(СВЦЭМ!$C$39:$C$782,СВЦЭМ!$A$39:$A$782,$A36,СВЦЭМ!$B$39:$B$782,U$11)+'СЕТ СН'!$F$12+СВЦЭМ!$D$10+'СЕТ СН'!$F$5-'СЕТ СН'!$F$20</f>
        <v>2633.28082713</v>
      </c>
      <c r="V36" s="36">
        <f>SUMIFS(СВЦЭМ!$C$39:$C$782,СВЦЭМ!$A$39:$A$782,$A36,СВЦЭМ!$B$39:$B$782,V$11)+'СЕТ СН'!$F$12+СВЦЭМ!$D$10+'СЕТ СН'!$F$5-'СЕТ СН'!$F$20</f>
        <v>2636.5907195099999</v>
      </c>
      <c r="W36" s="36">
        <f>SUMIFS(СВЦЭМ!$C$39:$C$782,СВЦЭМ!$A$39:$A$782,$A36,СВЦЭМ!$B$39:$B$782,W$11)+'СЕТ СН'!$F$12+СВЦЭМ!$D$10+'СЕТ СН'!$F$5-'СЕТ СН'!$F$20</f>
        <v>2622.4648563000001</v>
      </c>
      <c r="X36" s="36">
        <f>SUMIFS(СВЦЭМ!$C$39:$C$782,СВЦЭМ!$A$39:$A$782,$A36,СВЦЭМ!$B$39:$B$782,X$11)+'СЕТ СН'!$F$12+СВЦЭМ!$D$10+'СЕТ СН'!$F$5-'СЕТ СН'!$F$20</f>
        <v>2619.35887374</v>
      </c>
      <c r="Y36" s="36">
        <f>SUMIFS(СВЦЭМ!$C$39:$C$782,СВЦЭМ!$A$39:$A$782,$A36,СВЦЭМ!$B$39:$B$782,Y$11)+'СЕТ СН'!$F$12+СВЦЭМ!$D$10+'СЕТ СН'!$F$5-'СЕТ СН'!$F$20</f>
        <v>2669.35035595</v>
      </c>
    </row>
    <row r="37" spans="1:25" ht="15.75" x14ac:dyDescent="0.2">
      <c r="A37" s="35">
        <f t="shared" si="0"/>
        <v>45438</v>
      </c>
      <c r="B37" s="36">
        <f>SUMIFS(СВЦЭМ!$C$39:$C$782,СВЦЭМ!$A$39:$A$782,$A37,СВЦЭМ!$B$39:$B$782,B$11)+'СЕТ СН'!$F$12+СВЦЭМ!$D$10+'СЕТ СН'!$F$5-'СЕТ СН'!$F$20</f>
        <v>2793.6236074600001</v>
      </c>
      <c r="C37" s="36">
        <f>SUMIFS(СВЦЭМ!$C$39:$C$782,СВЦЭМ!$A$39:$A$782,$A37,СВЦЭМ!$B$39:$B$782,C$11)+'СЕТ СН'!$F$12+СВЦЭМ!$D$10+'СЕТ СН'!$F$5-'СЕТ СН'!$F$20</f>
        <v>2854.9221918100002</v>
      </c>
      <c r="D37" s="36">
        <f>SUMIFS(СВЦЭМ!$C$39:$C$782,СВЦЭМ!$A$39:$A$782,$A37,СВЦЭМ!$B$39:$B$782,D$11)+'СЕТ СН'!$F$12+СВЦЭМ!$D$10+'СЕТ СН'!$F$5-'СЕТ СН'!$F$20</f>
        <v>2902.6255842299997</v>
      </c>
      <c r="E37" s="36">
        <f>SUMIFS(СВЦЭМ!$C$39:$C$782,СВЦЭМ!$A$39:$A$782,$A37,СВЦЭМ!$B$39:$B$782,E$11)+'СЕТ СН'!$F$12+СВЦЭМ!$D$10+'СЕТ СН'!$F$5-'СЕТ СН'!$F$20</f>
        <v>2895.5167172199999</v>
      </c>
      <c r="F37" s="36">
        <f>SUMIFS(СВЦЭМ!$C$39:$C$782,СВЦЭМ!$A$39:$A$782,$A37,СВЦЭМ!$B$39:$B$782,F$11)+'СЕТ СН'!$F$12+СВЦЭМ!$D$10+'СЕТ СН'!$F$5-'СЕТ СН'!$F$20</f>
        <v>2868.5787922</v>
      </c>
      <c r="G37" s="36">
        <f>SUMIFS(СВЦЭМ!$C$39:$C$782,СВЦЭМ!$A$39:$A$782,$A37,СВЦЭМ!$B$39:$B$782,G$11)+'СЕТ СН'!$F$12+СВЦЭМ!$D$10+'СЕТ СН'!$F$5-'СЕТ СН'!$F$20</f>
        <v>2874.8023166499997</v>
      </c>
      <c r="H37" s="36">
        <f>SUMIFS(СВЦЭМ!$C$39:$C$782,СВЦЭМ!$A$39:$A$782,$A37,СВЦЭМ!$B$39:$B$782,H$11)+'СЕТ СН'!$F$12+СВЦЭМ!$D$10+'СЕТ СН'!$F$5-'СЕТ СН'!$F$20</f>
        <v>2867.3140136499997</v>
      </c>
      <c r="I37" s="36">
        <f>SUMIFS(СВЦЭМ!$C$39:$C$782,СВЦЭМ!$A$39:$A$782,$A37,СВЦЭМ!$B$39:$B$782,I$11)+'СЕТ СН'!$F$12+СВЦЭМ!$D$10+'СЕТ СН'!$F$5-'СЕТ СН'!$F$20</f>
        <v>2847.7646590200002</v>
      </c>
      <c r="J37" s="36">
        <f>SUMIFS(СВЦЭМ!$C$39:$C$782,СВЦЭМ!$A$39:$A$782,$A37,СВЦЭМ!$B$39:$B$782,J$11)+'СЕТ СН'!$F$12+СВЦЭМ!$D$10+'СЕТ СН'!$F$5-'СЕТ СН'!$F$20</f>
        <v>2771.7665557099999</v>
      </c>
      <c r="K37" s="36">
        <f>SUMIFS(СВЦЭМ!$C$39:$C$782,СВЦЭМ!$A$39:$A$782,$A37,СВЦЭМ!$B$39:$B$782,K$11)+'СЕТ СН'!$F$12+СВЦЭМ!$D$10+'СЕТ СН'!$F$5-'СЕТ СН'!$F$20</f>
        <v>2698.3594979600002</v>
      </c>
      <c r="L37" s="36">
        <f>SUMIFS(СВЦЭМ!$C$39:$C$782,СВЦЭМ!$A$39:$A$782,$A37,СВЦЭМ!$B$39:$B$782,L$11)+'СЕТ СН'!$F$12+СВЦЭМ!$D$10+'СЕТ СН'!$F$5-'СЕТ СН'!$F$20</f>
        <v>2676.2844828799998</v>
      </c>
      <c r="M37" s="36">
        <f>SUMIFS(СВЦЭМ!$C$39:$C$782,СВЦЭМ!$A$39:$A$782,$A37,СВЦЭМ!$B$39:$B$782,M$11)+'СЕТ СН'!$F$12+СВЦЭМ!$D$10+'СЕТ СН'!$F$5-'СЕТ СН'!$F$20</f>
        <v>2667.8051401900002</v>
      </c>
      <c r="N37" s="36">
        <f>SUMIFS(СВЦЭМ!$C$39:$C$782,СВЦЭМ!$A$39:$A$782,$A37,СВЦЭМ!$B$39:$B$782,N$11)+'СЕТ СН'!$F$12+СВЦЭМ!$D$10+'СЕТ СН'!$F$5-'СЕТ СН'!$F$20</f>
        <v>2677.7216662800001</v>
      </c>
      <c r="O37" s="36">
        <f>SUMIFS(СВЦЭМ!$C$39:$C$782,СВЦЭМ!$A$39:$A$782,$A37,СВЦЭМ!$B$39:$B$782,O$11)+'СЕТ СН'!$F$12+СВЦЭМ!$D$10+'СЕТ СН'!$F$5-'СЕТ СН'!$F$20</f>
        <v>2699.2168001999999</v>
      </c>
      <c r="P37" s="36">
        <f>SUMIFS(СВЦЭМ!$C$39:$C$782,СВЦЭМ!$A$39:$A$782,$A37,СВЦЭМ!$B$39:$B$782,P$11)+'СЕТ СН'!$F$12+СВЦЭМ!$D$10+'СЕТ СН'!$F$5-'СЕТ СН'!$F$20</f>
        <v>2705.60650902</v>
      </c>
      <c r="Q37" s="36">
        <f>SUMIFS(СВЦЭМ!$C$39:$C$782,СВЦЭМ!$A$39:$A$782,$A37,СВЦЭМ!$B$39:$B$782,Q$11)+'СЕТ СН'!$F$12+СВЦЭМ!$D$10+'СЕТ СН'!$F$5-'СЕТ СН'!$F$20</f>
        <v>2722.3768003999999</v>
      </c>
      <c r="R37" s="36">
        <f>SUMIFS(СВЦЭМ!$C$39:$C$782,СВЦЭМ!$A$39:$A$782,$A37,СВЦЭМ!$B$39:$B$782,R$11)+'СЕТ СН'!$F$12+СВЦЭМ!$D$10+'СЕТ СН'!$F$5-'СЕТ СН'!$F$20</f>
        <v>2725.6620610999998</v>
      </c>
      <c r="S37" s="36">
        <f>SUMIFS(СВЦЭМ!$C$39:$C$782,СВЦЭМ!$A$39:$A$782,$A37,СВЦЭМ!$B$39:$B$782,S$11)+'СЕТ СН'!$F$12+СВЦЭМ!$D$10+'СЕТ СН'!$F$5-'СЕТ СН'!$F$20</f>
        <v>2705.7970321299999</v>
      </c>
      <c r="T37" s="36">
        <f>SUMIFS(СВЦЭМ!$C$39:$C$782,СВЦЭМ!$A$39:$A$782,$A37,СВЦЭМ!$B$39:$B$782,T$11)+'СЕТ СН'!$F$12+СВЦЭМ!$D$10+'СЕТ СН'!$F$5-'СЕТ СН'!$F$20</f>
        <v>2674.2091276000001</v>
      </c>
      <c r="U37" s="36">
        <f>SUMIFS(СВЦЭМ!$C$39:$C$782,СВЦЭМ!$A$39:$A$782,$A37,СВЦЭМ!$B$39:$B$782,U$11)+'СЕТ СН'!$F$12+СВЦЭМ!$D$10+'СЕТ СН'!$F$5-'СЕТ СН'!$F$20</f>
        <v>2669.7255956999998</v>
      </c>
      <c r="V37" s="36">
        <f>SUMIFS(СВЦЭМ!$C$39:$C$782,СВЦЭМ!$A$39:$A$782,$A37,СВЦЭМ!$B$39:$B$782,V$11)+'СЕТ СН'!$F$12+СВЦЭМ!$D$10+'СЕТ СН'!$F$5-'СЕТ СН'!$F$20</f>
        <v>2678.4401112</v>
      </c>
      <c r="W37" s="36">
        <f>SUMIFS(СВЦЭМ!$C$39:$C$782,СВЦЭМ!$A$39:$A$782,$A37,СВЦЭМ!$B$39:$B$782,W$11)+'СЕТ СН'!$F$12+СВЦЭМ!$D$10+'СЕТ СН'!$F$5-'СЕТ СН'!$F$20</f>
        <v>2656.4814431099999</v>
      </c>
      <c r="X37" s="36">
        <f>SUMIFS(СВЦЭМ!$C$39:$C$782,СВЦЭМ!$A$39:$A$782,$A37,СВЦЭМ!$B$39:$B$782,X$11)+'СЕТ СН'!$F$12+СВЦЭМ!$D$10+'СЕТ СН'!$F$5-'СЕТ СН'!$F$20</f>
        <v>2657.48623731</v>
      </c>
      <c r="Y37" s="36">
        <f>SUMIFS(СВЦЭМ!$C$39:$C$782,СВЦЭМ!$A$39:$A$782,$A37,СВЦЭМ!$B$39:$B$782,Y$11)+'СЕТ СН'!$F$12+СВЦЭМ!$D$10+'СЕТ СН'!$F$5-'СЕТ СН'!$F$20</f>
        <v>2691.0832155200001</v>
      </c>
    </row>
    <row r="38" spans="1:25" ht="15.75" x14ac:dyDescent="0.2">
      <c r="A38" s="35">
        <f t="shared" si="0"/>
        <v>45439</v>
      </c>
      <c r="B38" s="36">
        <f>SUMIFS(СВЦЭМ!$C$39:$C$782,СВЦЭМ!$A$39:$A$782,$A38,СВЦЭМ!$B$39:$B$782,B$11)+'СЕТ СН'!$F$12+СВЦЭМ!$D$10+'СЕТ СН'!$F$5-'СЕТ СН'!$F$20</f>
        <v>2792.24729854</v>
      </c>
      <c r="C38" s="36">
        <f>SUMIFS(СВЦЭМ!$C$39:$C$782,СВЦЭМ!$A$39:$A$782,$A38,СВЦЭМ!$B$39:$B$782,C$11)+'СЕТ СН'!$F$12+СВЦЭМ!$D$10+'СЕТ СН'!$F$5-'СЕТ СН'!$F$20</f>
        <v>2873.8212542700003</v>
      </c>
      <c r="D38" s="36">
        <f>SUMIFS(СВЦЭМ!$C$39:$C$782,СВЦЭМ!$A$39:$A$782,$A38,СВЦЭМ!$B$39:$B$782,D$11)+'СЕТ СН'!$F$12+СВЦЭМ!$D$10+'СЕТ СН'!$F$5-'СЕТ СН'!$F$20</f>
        <v>2938.8194979700002</v>
      </c>
      <c r="E38" s="36">
        <f>SUMIFS(СВЦЭМ!$C$39:$C$782,СВЦЭМ!$A$39:$A$782,$A38,СВЦЭМ!$B$39:$B$782,E$11)+'СЕТ СН'!$F$12+СВЦЭМ!$D$10+'СЕТ СН'!$F$5-'СЕТ СН'!$F$20</f>
        <v>2926.1864272399998</v>
      </c>
      <c r="F38" s="36">
        <f>SUMIFS(СВЦЭМ!$C$39:$C$782,СВЦЭМ!$A$39:$A$782,$A38,СВЦЭМ!$B$39:$B$782,F$11)+'СЕТ СН'!$F$12+СВЦЭМ!$D$10+'СЕТ СН'!$F$5-'СЕТ СН'!$F$20</f>
        <v>2930.04670442</v>
      </c>
      <c r="G38" s="36">
        <f>SUMIFS(СВЦЭМ!$C$39:$C$782,СВЦЭМ!$A$39:$A$782,$A38,СВЦЭМ!$B$39:$B$782,G$11)+'СЕТ СН'!$F$12+СВЦЭМ!$D$10+'СЕТ СН'!$F$5-'СЕТ СН'!$F$20</f>
        <v>2902.0902615</v>
      </c>
      <c r="H38" s="36">
        <f>SUMIFS(СВЦЭМ!$C$39:$C$782,СВЦЭМ!$A$39:$A$782,$A38,СВЦЭМ!$B$39:$B$782,H$11)+'СЕТ СН'!$F$12+СВЦЭМ!$D$10+'СЕТ СН'!$F$5-'СЕТ СН'!$F$20</f>
        <v>2848.6482541400001</v>
      </c>
      <c r="I38" s="36">
        <f>SUMIFS(СВЦЭМ!$C$39:$C$782,СВЦЭМ!$A$39:$A$782,$A38,СВЦЭМ!$B$39:$B$782,I$11)+'СЕТ СН'!$F$12+СВЦЭМ!$D$10+'СЕТ СН'!$F$5-'СЕТ СН'!$F$20</f>
        <v>2773.1907532099999</v>
      </c>
      <c r="J38" s="36">
        <f>SUMIFS(СВЦЭМ!$C$39:$C$782,СВЦЭМ!$A$39:$A$782,$A38,СВЦЭМ!$B$39:$B$782,J$11)+'СЕТ СН'!$F$12+СВЦЭМ!$D$10+'СЕТ СН'!$F$5-'СЕТ СН'!$F$20</f>
        <v>2739.2877877599999</v>
      </c>
      <c r="K38" s="36">
        <f>SUMIFS(СВЦЭМ!$C$39:$C$782,СВЦЭМ!$A$39:$A$782,$A38,СВЦЭМ!$B$39:$B$782,K$11)+'СЕТ СН'!$F$12+СВЦЭМ!$D$10+'СЕТ СН'!$F$5-'СЕТ СН'!$F$20</f>
        <v>2696.8494538300001</v>
      </c>
      <c r="L38" s="36">
        <f>SUMIFS(СВЦЭМ!$C$39:$C$782,СВЦЭМ!$A$39:$A$782,$A38,СВЦЭМ!$B$39:$B$782,L$11)+'СЕТ СН'!$F$12+СВЦЭМ!$D$10+'СЕТ СН'!$F$5-'СЕТ СН'!$F$20</f>
        <v>2630.6242810100002</v>
      </c>
      <c r="M38" s="36">
        <f>SUMIFS(СВЦЭМ!$C$39:$C$782,СВЦЭМ!$A$39:$A$782,$A38,СВЦЭМ!$B$39:$B$782,M$11)+'СЕТ СН'!$F$12+СВЦЭМ!$D$10+'СЕТ СН'!$F$5-'СЕТ СН'!$F$20</f>
        <v>2637.5485764200002</v>
      </c>
      <c r="N38" s="36">
        <f>SUMIFS(СВЦЭМ!$C$39:$C$782,СВЦЭМ!$A$39:$A$782,$A38,СВЦЭМ!$B$39:$B$782,N$11)+'СЕТ СН'!$F$12+СВЦЭМ!$D$10+'СЕТ СН'!$F$5-'СЕТ СН'!$F$20</f>
        <v>2693.9071741999996</v>
      </c>
      <c r="O38" s="36">
        <f>SUMIFS(СВЦЭМ!$C$39:$C$782,СВЦЭМ!$A$39:$A$782,$A38,СВЦЭМ!$B$39:$B$782,O$11)+'СЕТ СН'!$F$12+СВЦЭМ!$D$10+'СЕТ СН'!$F$5-'СЕТ СН'!$F$20</f>
        <v>2670.0722648000001</v>
      </c>
      <c r="P38" s="36">
        <f>SUMIFS(СВЦЭМ!$C$39:$C$782,СВЦЭМ!$A$39:$A$782,$A38,СВЦЭМ!$B$39:$B$782,P$11)+'СЕТ СН'!$F$12+СВЦЭМ!$D$10+'СЕТ СН'!$F$5-'СЕТ СН'!$F$20</f>
        <v>2677.4918649299998</v>
      </c>
      <c r="Q38" s="36">
        <f>SUMIFS(СВЦЭМ!$C$39:$C$782,СВЦЭМ!$A$39:$A$782,$A38,СВЦЭМ!$B$39:$B$782,Q$11)+'СЕТ СН'!$F$12+СВЦЭМ!$D$10+'СЕТ СН'!$F$5-'СЕТ СН'!$F$20</f>
        <v>2700.32848767</v>
      </c>
      <c r="R38" s="36">
        <f>SUMIFS(СВЦЭМ!$C$39:$C$782,СВЦЭМ!$A$39:$A$782,$A38,СВЦЭМ!$B$39:$B$782,R$11)+'СЕТ СН'!$F$12+СВЦЭМ!$D$10+'СЕТ СН'!$F$5-'СЕТ СН'!$F$20</f>
        <v>2702.1350902899999</v>
      </c>
      <c r="S38" s="36">
        <f>SUMIFS(СВЦЭМ!$C$39:$C$782,СВЦЭМ!$A$39:$A$782,$A38,СВЦЭМ!$B$39:$B$782,S$11)+'СЕТ СН'!$F$12+СВЦЭМ!$D$10+'СЕТ СН'!$F$5-'СЕТ СН'!$F$20</f>
        <v>2724.0490740999999</v>
      </c>
      <c r="T38" s="36">
        <f>SUMIFS(СВЦЭМ!$C$39:$C$782,СВЦЭМ!$A$39:$A$782,$A38,СВЦЭМ!$B$39:$B$782,T$11)+'СЕТ СН'!$F$12+СВЦЭМ!$D$10+'СЕТ СН'!$F$5-'СЕТ СН'!$F$20</f>
        <v>2722.6639160099999</v>
      </c>
      <c r="U38" s="36">
        <f>SUMIFS(СВЦЭМ!$C$39:$C$782,СВЦЭМ!$A$39:$A$782,$A38,СВЦЭМ!$B$39:$B$782,U$11)+'СЕТ СН'!$F$12+СВЦЭМ!$D$10+'СЕТ СН'!$F$5-'СЕТ СН'!$F$20</f>
        <v>2713.29087523</v>
      </c>
      <c r="V38" s="36">
        <f>SUMIFS(СВЦЭМ!$C$39:$C$782,СВЦЭМ!$A$39:$A$782,$A38,СВЦЭМ!$B$39:$B$782,V$11)+'СЕТ СН'!$F$12+СВЦЭМ!$D$10+'СЕТ СН'!$F$5-'СЕТ СН'!$F$20</f>
        <v>2681.7410113199999</v>
      </c>
      <c r="W38" s="36">
        <f>SUMIFS(СВЦЭМ!$C$39:$C$782,СВЦЭМ!$A$39:$A$782,$A38,СВЦЭМ!$B$39:$B$782,W$11)+'СЕТ СН'!$F$12+СВЦЭМ!$D$10+'СЕТ СН'!$F$5-'СЕТ СН'!$F$20</f>
        <v>2639.3107524100001</v>
      </c>
      <c r="X38" s="36">
        <f>SUMIFS(СВЦЭМ!$C$39:$C$782,СВЦЭМ!$A$39:$A$782,$A38,СВЦЭМ!$B$39:$B$782,X$11)+'СЕТ СН'!$F$12+СВЦЭМ!$D$10+'СЕТ СН'!$F$5-'СЕТ СН'!$F$20</f>
        <v>2684.74571745</v>
      </c>
      <c r="Y38" s="36">
        <f>SUMIFS(СВЦЭМ!$C$39:$C$782,СВЦЭМ!$A$39:$A$782,$A38,СВЦЭМ!$B$39:$B$782,Y$11)+'СЕТ СН'!$F$12+СВЦЭМ!$D$10+'СЕТ СН'!$F$5-'СЕТ СН'!$F$20</f>
        <v>2719.7023045599999</v>
      </c>
    </row>
    <row r="39" spans="1:25" ht="15.75" x14ac:dyDescent="0.2">
      <c r="A39" s="35">
        <f t="shared" si="0"/>
        <v>45440</v>
      </c>
      <c r="B39" s="36">
        <f>SUMIFS(СВЦЭМ!$C$39:$C$782,СВЦЭМ!$A$39:$A$782,$A39,СВЦЭМ!$B$39:$B$782,B$11)+'СЕТ СН'!$F$12+СВЦЭМ!$D$10+'СЕТ СН'!$F$5-'СЕТ СН'!$F$20</f>
        <v>2790.1309143399999</v>
      </c>
      <c r="C39" s="36">
        <f>SUMIFS(СВЦЭМ!$C$39:$C$782,СВЦЭМ!$A$39:$A$782,$A39,СВЦЭМ!$B$39:$B$782,C$11)+'СЕТ СН'!$F$12+СВЦЭМ!$D$10+'СЕТ СН'!$F$5-'СЕТ СН'!$F$20</f>
        <v>2849.9353111800001</v>
      </c>
      <c r="D39" s="36">
        <f>SUMIFS(СВЦЭМ!$C$39:$C$782,СВЦЭМ!$A$39:$A$782,$A39,СВЦЭМ!$B$39:$B$782,D$11)+'СЕТ СН'!$F$12+СВЦЭМ!$D$10+'СЕТ СН'!$F$5-'СЕТ СН'!$F$20</f>
        <v>2916.9866429599997</v>
      </c>
      <c r="E39" s="36">
        <f>SUMIFS(СВЦЭМ!$C$39:$C$782,СВЦЭМ!$A$39:$A$782,$A39,СВЦЭМ!$B$39:$B$782,E$11)+'СЕТ СН'!$F$12+СВЦЭМ!$D$10+'СЕТ СН'!$F$5-'СЕТ СН'!$F$20</f>
        <v>2916.33635469</v>
      </c>
      <c r="F39" s="36">
        <f>SUMIFS(СВЦЭМ!$C$39:$C$782,СВЦЭМ!$A$39:$A$782,$A39,СВЦЭМ!$B$39:$B$782,F$11)+'СЕТ СН'!$F$12+СВЦЭМ!$D$10+'СЕТ СН'!$F$5-'СЕТ СН'!$F$20</f>
        <v>2915.28419145</v>
      </c>
      <c r="G39" s="36">
        <f>SUMIFS(СВЦЭМ!$C$39:$C$782,СВЦЭМ!$A$39:$A$782,$A39,СВЦЭМ!$B$39:$B$782,G$11)+'СЕТ СН'!$F$12+СВЦЭМ!$D$10+'СЕТ СН'!$F$5-'СЕТ СН'!$F$20</f>
        <v>2901.0575365200002</v>
      </c>
      <c r="H39" s="36">
        <f>SUMIFS(СВЦЭМ!$C$39:$C$782,СВЦЭМ!$A$39:$A$782,$A39,СВЦЭМ!$B$39:$B$782,H$11)+'СЕТ СН'!$F$12+СВЦЭМ!$D$10+'СЕТ СН'!$F$5-'СЕТ СН'!$F$20</f>
        <v>2815.6718434699997</v>
      </c>
      <c r="I39" s="36">
        <f>SUMIFS(СВЦЭМ!$C$39:$C$782,СВЦЭМ!$A$39:$A$782,$A39,СВЦЭМ!$B$39:$B$782,I$11)+'СЕТ СН'!$F$12+СВЦЭМ!$D$10+'СЕТ СН'!$F$5-'СЕТ СН'!$F$20</f>
        <v>2731.1394557100002</v>
      </c>
      <c r="J39" s="36">
        <f>SUMIFS(СВЦЭМ!$C$39:$C$782,СВЦЭМ!$A$39:$A$782,$A39,СВЦЭМ!$B$39:$B$782,J$11)+'СЕТ СН'!$F$12+СВЦЭМ!$D$10+'СЕТ СН'!$F$5-'СЕТ СН'!$F$20</f>
        <v>2698.2831959800001</v>
      </c>
      <c r="K39" s="36">
        <f>SUMIFS(СВЦЭМ!$C$39:$C$782,СВЦЭМ!$A$39:$A$782,$A39,СВЦЭМ!$B$39:$B$782,K$11)+'СЕТ СН'!$F$12+СВЦЭМ!$D$10+'СЕТ СН'!$F$5-'СЕТ СН'!$F$20</f>
        <v>2689.7921771000001</v>
      </c>
      <c r="L39" s="36">
        <f>SUMIFS(СВЦЭМ!$C$39:$C$782,СВЦЭМ!$A$39:$A$782,$A39,СВЦЭМ!$B$39:$B$782,L$11)+'СЕТ СН'!$F$12+СВЦЭМ!$D$10+'СЕТ СН'!$F$5-'СЕТ СН'!$F$20</f>
        <v>2639.1855081100002</v>
      </c>
      <c r="M39" s="36">
        <f>SUMIFS(СВЦЭМ!$C$39:$C$782,СВЦЭМ!$A$39:$A$782,$A39,СВЦЭМ!$B$39:$B$782,M$11)+'СЕТ СН'!$F$12+СВЦЭМ!$D$10+'СЕТ СН'!$F$5-'СЕТ СН'!$F$20</f>
        <v>2654.6079658899998</v>
      </c>
      <c r="N39" s="36">
        <f>SUMIFS(СВЦЭМ!$C$39:$C$782,СВЦЭМ!$A$39:$A$782,$A39,СВЦЭМ!$B$39:$B$782,N$11)+'СЕТ СН'!$F$12+СВЦЭМ!$D$10+'СЕТ СН'!$F$5-'СЕТ СН'!$F$20</f>
        <v>2660.3483251099997</v>
      </c>
      <c r="O39" s="36">
        <f>SUMIFS(СВЦЭМ!$C$39:$C$782,СВЦЭМ!$A$39:$A$782,$A39,СВЦЭМ!$B$39:$B$782,O$11)+'СЕТ СН'!$F$12+СВЦЭМ!$D$10+'СЕТ СН'!$F$5-'СЕТ СН'!$F$20</f>
        <v>2660.81576025</v>
      </c>
      <c r="P39" s="36">
        <f>SUMIFS(СВЦЭМ!$C$39:$C$782,СВЦЭМ!$A$39:$A$782,$A39,СВЦЭМ!$B$39:$B$782,P$11)+'СЕТ СН'!$F$12+СВЦЭМ!$D$10+'СЕТ СН'!$F$5-'СЕТ СН'!$F$20</f>
        <v>2750.0622656699998</v>
      </c>
      <c r="Q39" s="36">
        <f>SUMIFS(СВЦЭМ!$C$39:$C$782,СВЦЭМ!$A$39:$A$782,$A39,СВЦЭМ!$B$39:$B$782,Q$11)+'СЕТ СН'!$F$12+СВЦЭМ!$D$10+'СЕТ СН'!$F$5-'СЕТ СН'!$F$20</f>
        <v>2761.1004866900003</v>
      </c>
      <c r="R39" s="36">
        <f>SUMIFS(СВЦЭМ!$C$39:$C$782,СВЦЭМ!$A$39:$A$782,$A39,СВЦЭМ!$B$39:$B$782,R$11)+'СЕТ СН'!$F$12+СВЦЭМ!$D$10+'СЕТ СН'!$F$5-'СЕТ СН'!$F$20</f>
        <v>2786.4382905499997</v>
      </c>
      <c r="S39" s="36">
        <f>SUMIFS(СВЦЭМ!$C$39:$C$782,СВЦЭМ!$A$39:$A$782,$A39,СВЦЭМ!$B$39:$B$782,S$11)+'СЕТ СН'!$F$12+СВЦЭМ!$D$10+'СЕТ СН'!$F$5-'СЕТ СН'!$F$20</f>
        <v>2756.4501413200001</v>
      </c>
      <c r="T39" s="36">
        <f>SUMIFS(СВЦЭМ!$C$39:$C$782,СВЦЭМ!$A$39:$A$782,$A39,СВЦЭМ!$B$39:$B$782,T$11)+'СЕТ СН'!$F$12+СВЦЭМ!$D$10+'СЕТ СН'!$F$5-'СЕТ СН'!$F$20</f>
        <v>2772.0768141799999</v>
      </c>
      <c r="U39" s="36">
        <f>SUMIFS(СВЦЭМ!$C$39:$C$782,СВЦЭМ!$A$39:$A$782,$A39,СВЦЭМ!$B$39:$B$782,U$11)+'СЕТ СН'!$F$12+СВЦЭМ!$D$10+'СЕТ СН'!$F$5-'СЕТ СН'!$F$20</f>
        <v>2715.9886214200001</v>
      </c>
      <c r="V39" s="36">
        <f>SUMIFS(СВЦЭМ!$C$39:$C$782,СВЦЭМ!$A$39:$A$782,$A39,СВЦЭМ!$B$39:$B$782,V$11)+'СЕТ СН'!$F$12+СВЦЭМ!$D$10+'СЕТ СН'!$F$5-'СЕТ СН'!$F$20</f>
        <v>2688.1301976099999</v>
      </c>
      <c r="W39" s="36">
        <f>SUMIFS(СВЦЭМ!$C$39:$C$782,СВЦЭМ!$A$39:$A$782,$A39,СВЦЭМ!$B$39:$B$782,W$11)+'СЕТ СН'!$F$12+СВЦЭМ!$D$10+'СЕТ СН'!$F$5-'СЕТ СН'!$F$20</f>
        <v>2650.2872066600003</v>
      </c>
      <c r="X39" s="36">
        <f>SUMIFS(СВЦЭМ!$C$39:$C$782,СВЦЭМ!$A$39:$A$782,$A39,СВЦЭМ!$B$39:$B$782,X$11)+'СЕТ СН'!$F$12+СВЦЭМ!$D$10+'СЕТ СН'!$F$5-'СЕТ СН'!$F$20</f>
        <v>2679.63023015</v>
      </c>
      <c r="Y39" s="36">
        <f>SUMIFS(СВЦЭМ!$C$39:$C$782,СВЦЭМ!$A$39:$A$782,$A39,СВЦЭМ!$B$39:$B$782,Y$11)+'СЕТ СН'!$F$12+СВЦЭМ!$D$10+'СЕТ СН'!$F$5-'СЕТ СН'!$F$20</f>
        <v>2690.24476091</v>
      </c>
    </row>
    <row r="40" spans="1:25" ht="15.75" x14ac:dyDescent="0.2">
      <c r="A40" s="35">
        <f t="shared" si="0"/>
        <v>45441</v>
      </c>
      <c r="B40" s="36">
        <f>SUMIFS(СВЦЭМ!$C$39:$C$782,СВЦЭМ!$A$39:$A$782,$A40,СВЦЭМ!$B$39:$B$782,B$11)+'СЕТ СН'!$F$12+СВЦЭМ!$D$10+'СЕТ СН'!$F$5-'СЕТ СН'!$F$20</f>
        <v>2864.0114705199999</v>
      </c>
      <c r="C40" s="36">
        <f>SUMIFS(СВЦЭМ!$C$39:$C$782,СВЦЭМ!$A$39:$A$782,$A40,СВЦЭМ!$B$39:$B$782,C$11)+'СЕТ СН'!$F$12+СВЦЭМ!$D$10+'СЕТ СН'!$F$5-'СЕТ СН'!$F$20</f>
        <v>2915.7248350600003</v>
      </c>
      <c r="D40" s="36">
        <f>SUMIFS(СВЦЭМ!$C$39:$C$782,СВЦЭМ!$A$39:$A$782,$A40,СВЦЭМ!$B$39:$B$782,D$11)+'СЕТ СН'!$F$12+СВЦЭМ!$D$10+'СЕТ СН'!$F$5-'СЕТ СН'!$F$20</f>
        <v>2991.4331198</v>
      </c>
      <c r="E40" s="36">
        <f>SUMIFS(СВЦЭМ!$C$39:$C$782,СВЦЭМ!$A$39:$A$782,$A40,СВЦЭМ!$B$39:$B$782,E$11)+'СЕТ СН'!$F$12+СВЦЭМ!$D$10+'СЕТ СН'!$F$5-'СЕТ СН'!$F$20</f>
        <v>2996.1068766799999</v>
      </c>
      <c r="F40" s="36">
        <f>SUMIFS(СВЦЭМ!$C$39:$C$782,СВЦЭМ!$A$39:$A$782,$A40,СВЦЭМ!$B$39:$B$782,F$11)+'СЕТ СН'!$F$12+СВЦЭМ!$D$10+'СЕТ СН'!$F$5-'СЕТ СН'!$F$20</f>
        <v>2998.3107225700001</v>
      </c>
      <c r="G40" s="36">
        <f>SUMIFS(СВЦЭМ!$C$39:$C$782,СВЦЭМ!$A$39:$A$782,$A40,СВЦЭМ!$B$39:$B$782,G$11)+'СЕТ СН'!$F$12+СВЦЭМ!$D$10+'СЕТ СН'!$F$5-'СЕТ СН'!$F$20</f>
        <v>2989.56258312</v>
      </c>
      <c r="H40" s="36">
        <f>SUMIFS(СВЦЭМ!$C$39:$C$782,СВЦЭМ!$A$39:$A$782,$A40,СВЦЭМ!$B$39:$B$782,H$11)+'СЕТ СН'!$F$12+СВЦЭМ!$D$10+'СЕТ СН'!$F$5-'СЕТ СН'!$F$20</f>
        <v>2910.3933113599996</v>
      </c>
      <c r="I40" s="36">
        <f>SUMIFS(СВЦЭМ!$C$39:$C$782,СВЦЭМ!$A$39:$A$782,$A40,СВЦЭМ!$B$39:$B$782,I$11)+'СЕТ СН'!$F$12+СВЦЭМ!$D$10+'СЕТ СН'!$F$5-'СЕТ СН'!$F$20</f>
        <v>2828.9676780199998</v>
      </c>
      <c r="J40" s="36">
        <f>SUMIFS(СВЦЭМ!$C$39:$C$782,СВЦЭМ!$A$39:$A$782,$A40,СВЦЭМ!$B$39:$B$782,J$11)+'СЕТ СН'!$F$12+СВЦЭМ!$D$10+'СЕТ СН'!$F$5-'СЕТ СН'!$F$20</f>
        <v>2736.1246105299997</v>
      </c>
      <c r="K40" s="36">
        <f>SUMIFS(СВЦЭМ!$C$39:$C$782,СВЦЭМ!$A$39:$A$782,$A40,СВЦЭМ!$B$39:$B$782,K$11)+'СЕТ СН'!$F$12+СВЦЭМ!$D$10+'СЕТ СН'!$F$5-'СЕТ СН'!$F$20</f>
        <v>2718.1835241199997</v>
      </c>
      <c r="L40" s="36">
        <f>SUMIFS(СВЦЭМ!$C$39:$C$782,СВЦЭМ!$A$39:$A$782,$A40,СВЦЭМ!$B$39:$B$782,L$11)+'СЕТ СН'!$F$12+СВЦЭМ!$D$10+'СЕТ СН'!$F$5-'СЕТ СН'!$F$20</f>
        <v>2678.7441027499999</v>
      </c>
      <c r="M40" s="36">
        <f>SUMIFS(СВЦЭМ!$C$39:$C$782,СВЦЭМ!$A$39:$A$782,$A40,СВЦЭМ!$B$39:$B$782,M$11)+'СЕТ СН'!$F$12+СВЦЭМ!$D$10+'СЕТ СН'!$F$5-'СЕТ СН'!$F$20</f>
        <v>2694.2859447199999</v>
      </c>
      <c r="N40" s="36">
        <f>SUMIFS(СВЦЭМ!$C$39:$C$782,СВЦЭМ!$A$39:$A$782,$A40,СВЦЭМ!$B$39:$B$782,N$11)+'СЕТ СН'!$F$12+СВЦЭМ!$D$10+'СЕТ СН'!$F$5-'СЕТ СН'!$F$20</f>
        <v>2714.7463112799996</v>
      </c>
      <c r="O40" s="36">
        <f>SUMIFS(СВЦЭМ!$C$39:$C$782,СВЦЭМ!$A$39:$A$782,$A40,СВЦЭМ!$B$39:$B$782,O$11)+'СЕТ СН'!$F$12+СВЦЭМ!$D$10+'СЕТ СН'!$F$5-'СЕТ СН'!$F$20</f>
        <v>2701.3124263</v>
      </c>
      <c r="P40" s="36">
        <f>SUMIFS(СВЦЭМ!$C$39:$C$782,СВЦЭМ!$A$39:$A$782,$A40,СВЦЭМ!$B$39:$B$782,P$11)+'СЕТ СН'!$F$12+СВЦЭМ!$D$10+'СЕТ СН'!$F$5-'СЕТ СН'!$F$20</f>
        <v>2711.8366703699999</v>
      </c>
      <c r="Q40" s="36">
        <f>SUMIFS(СВЦЭМ!$C$39:$C$782,СВЦЭМ!$A$39:$A$782,$A40,СВЦЭМ!$B$39:$B$782,Q$11)+'СЕТ СН'!$F$12+СВЦЭМ!$D$10+'СЕТ СН'!$F$5-'СЕТ СН'!$F$20</f>
        <v>2715.9950558599999</v>
      </c>
      <c r="R40" s="36">
        <f>SUMIFS(СВЦЭМ!$C$39:$C$782,СВЦЭМ!$A$39:$A$782,$A40,СВЦЭМ!$B$39:$B$782,R$11)+'СЕТ СН'!$F$12+СВЦЭМ!$D$10+'СЕТ СН'!$F$5-'СЕТ СН'!$F$20</f>
        <v>2719.5018902699999</v>
      </c>
      <c r="S40" s="36">
        <f>SUMIFS(СВЦЭМ!$C$39:$C$782,СВЦЭМ!$A$39:$A$782,$A40,СВЦЭМ!$B$39:$B$782,S$11)+'СЕТ СН'!$F$12+СВЦЭМ!$D$10+'СЕТ СН'!$F$5-'СЕТ СН'!$F$20</f>
        <v>2712.6409214400001</v>
      </c>
      <c r="T40" s="36">
        <f>SUMIFS(СВЦЭМ!$C$39:$C$782,СВЦЭМ!$A$39:$A$782,$A40,СВЦЭМ!$B$39:$B$782,T$11)+'СЕТ СН'!$F$12+СВЦЭМ!$D$10+'СЕТ СН'!$F$5-'СЕТ СН'!$F$20</f>
        <v>2708.0856948399996</v>
      </c>
      <c r="U40" s="36">
        <f>SUMIFS(СВЦЭМ!$C$39:$C$782,СВЦЭМ!$A$39:$A$782,$A40,СВЦЭМ!$B$39:$B$782,U$11)+'СЕТ СН'!$F$12+СВЦЭМ!$D$10+'СЕТ СН'!$F$5-'СЕТ СН'!$F$20</f>
        <v>2699.2060619900003</v>
      </c>
      <c r="V40" s="36">
        <f>SUMIFS(СВЦЭМ!$C$39:$C$782,СВЦЭМ!$A$39:$A$782,$A40,СВЦЭМ!$B$39:$B$782,V$11)+'СЕТ СН'!$F$12+СВЦЭМ!$D$10+'СЕТ СН'!$F$5-'СЕТ СН'!$F$20</f>
        <v>2702.1177542400001</v>
      </c>
      <c r="W40" s="36">
        <f>SUMIFS(СВЦЭМ!$C$39:$C$782,СВЦЭМ!$A$39:$A$782,$A40,СВЦЭМ!$B$39:$B$782,W$11)+'СЕТ СН'!$F$12+СВЦЭМ!$D$10+'СЕТ СН'!$F$5-'СЕТ СН'!$F$20</f>
        <v>2688.4855354399997</v>
      </c>
      <c r="X40" s="36">
        <f>SUMIFS(СВЦЭМ!$C$39:$C$782,СВЦЭМ!$A$39:$A$782,$A40,СВЦЭМ!$B$39:$B$782,X$11)+'СЕТ СН'!$F$12+СВЦЭМ!$D$10+'СЕТ СН'!$F$5-'СЕТ СН'!$F$20</f>
        <v>2720.6605542299999</v>
      </c>
      <c r="Y40" s="36">
        <f>SUMIFS(СВЦЭМ!$C$39:$C$782,СВЦЭМ!$A$39:$A$782,$A40,СВЦЭМ!$B$39:$B$782,Y$11)+'СЕТ СН'!$F$12+СВЦЭМ!$D$10+'СЕТ СН'!$F$5-'СЕТ СН'!$F$20</f>
        <v>2776.8456460799998</v>
      </c>
    </row>
    <row r="41" spans="1:25" ht="15.75" x14ac:dyDescent="0.2">
      <c r="A41" s="35">
        <f t="shared" si="0"/>
        <v>45442</v>
      </c>
      <c r="B41" s="36">
        <f>SUMIFS(СВЦЭМ!$C$39:$C$782,СВЦЭМ!$A$39:$A$782,$A41,СВЦЭМ!$B$39:$B$782,B$11)+'СЕТ СН'!$F$12+СВЦЭМ!$D$10+'СЕТ СН'!$F$5-'СЕТ СН'!$F$20</f>
        <v>2740.09871264</v>
      </c>
      <c r="C41" s="36">
        <f>SUMIFS(СВЦЭМ!$C$39:$C$782,СВЦЭМ!$A$39:$A$782,$A41,СВЦЭМ!$B$39:$B$782,C$11)+'СЕТ СН'!$F$12+СВЦЭМ!$D$10+'СЕТ СН'!$F$5-'СЕТ СН'!$F$20</f>
        <v>2820.7422687600001</v>
      </c>
      <c r="D41" s="36">
        <f>SUMIFS(СВЦЭМ!$C$39:$C$782,СВЦЭМ!$A$39:$A$782,$A41,СВЦЭМ!$B$39:$B$782,D$11)+'СЕТ СН'!$F$12+СВЦЭМ!$D$10+'СЕТ СН'!$F$5-'СЕТ СН'!$F$20</f>
        <v>2882.2319076700001</v>
      </c>
      <c r="E41" s="36">
        <f>SUMIFS(СВЦЭМ!$C$39:$C$782,СВЦЭМ!$A$39:$A$782,$A41,СВЦЭМ!$B$39:$B$782,E$11)+'СЕТ СН'!$F$12+СВЦЭМ!$D$10+'СЕТ СН'!$F$5-'СЕТ СН'!$F$20</f>
        <v>2883.16162162</v>
      </c>
      <c r="F41" s="36">
        <f>SUMIFS(СВЦЭМ!$C$39:$C$782,СВЦЭМ!$A$39:$A$782,$A41,СВЦЭМ!$B$39:$B$782,F$11)+'СЕТ СН'!$F$12+СВЦЭМ!$D$10+'СЕТ СН'!$F$5-'СЕТ СН'!$F$20</f>
        <v>2885.1741626599996</v>
      </c>
      <c r="G41" s="36">
        <f>SUMIFS(СВЦЭМ!$C$39:$C$782,СВЦЭМ!$A$39:$A$782,$A41,СВЦЭМ!$B$39:$B$782,G$11)+'СЕТ СН'!$F$12+СВЦЭМ!$D$10+'СЕТ СН'!$F$5-'СЕТ СН'!$F$20</f>
        <v>2889.6786546499998</v>
      </c>
      <c r="H41" s="36">
        <f>SUMIFS(СВЦЭМ!$C$39:$C$782,СВЦЭМ!$A$39:$A$782,$A41,СВЦЭМ!$B$39:$B$782,H$11)+'СЕТ СН'!$F$12+СВЦЭМ!$D$10+'СЕТ СН'!$F$5-'СЕТ СН'!$F$20</f>
        <v>2832.7760514500001</v>
      </c>
      <c r="I41" s="36">
        <f>SUMIFS(СВЦЭМ!$C$39:$C$782,СВЦЭМ!$A$39:$A$782,$A41,СВЦЭМ!$B$39:$B$782,I$11)+'СЕТ СН'!$F$12+СВЦЭМ!$D$10+'СЕТ СН'!$F$5-'СЕТ СН'!$F$20</f>
        <v>2779.4015528600003</v>
      </c>
      <c r="J41" s="36">
        <f>SUMIFS(СВЦЭМ!$C$39:$C$782,СВЦЭМ!$A$39:$A$782,$A41,СВЦЭМ!$B$39:$B$782,J$11)+'СЕТ СН'!$F$12+СВЦЭМ!$D$10+'СЕТ СН'!$F$5-'СЕТ СН'!$F$20</f>
        <v>2680.70889992</v>
      </c>
      <c r="K41" s="36">
        <f>SUMIFS(СВЦЭМ!$C$39:$C$782,СВЦЭМ!$A$39:$A$782,$A41,СВЦЭМ!$B$39:$B$782,K$11)+'СЕТ СН'!$F$12+СВЦЭМ!$D$10+'СЕТ СН'!$F$5-'СЕТ СН'!$F$20</f>
        <v>2656.33912728</v>
      </c>
      <c r="L41" s="36">
        <f>SUMIFS(СВЦЭМ!$C$39:$C$782,СВЦЭМ!$A$39:$A$782,$A41,СВЦЭМ!$B$39:$B$782,L$11)+'СЕТ СН'!$F$12+СВЦЭМ!$D$10+'СЕТ СН'!$F$5-'СЕТ СН'!$F$20</f>
        <v>2645.3591141500001</v>
      </c>
      <c r="M41" s="36">
        <f>SUMIFS(СВЦЭМ!$C$39:$C$782,СВЦЭМ!$A$39:$A$782,$A41,СВЦЭМ!$B$39:$B$782,M$11)+'СЕТ СН'!$F$12+СВЦЭМ!$D$10+'СЕТ СН'!$F$5-'СЕТ СН'!$F$20</f>
        <v>2644.4958498199999</v>
      </c>
      <c r="N41" s="36">
        <f>SUMIFS(СВЦЭМ!$C$39:$C$782,СВЦЭМ!$A$39:$A$782,$A41,СВЦЭМ!$B$39:$B$782,N$11)+'СЕТ СН'!$F$12+СВЦЭМ!$D$10+'СЕТ СН'!$F$5-'СЕТ СН'!$F$20</f>
        <v>2671.3115522899998</v>
      </c>
      <c r="O41" s="36">
        <f>SUMIFS(СВЦЭМ!$C$39:$C$782,СВЦЭМ!$A$39:$A$782,$A41,СВЦЭМ!$B$39:$B$782,O$11)+'СЕТ СН'!$F$12+СВЦЭМ!$D$10+'СЕТ СН'!$F$5-'СЕТ СН'!$F$20</f>
        <v>2684.2581137400002</v>
      </c>
      <c r="P41" s="36">
        <f>SUMIFS(СВЦЭМ!$C$39:$C$782,СВЦЭМ!$A$39:$A$782,$A41,СВЦЭМ!$B$39:$B$782,P$11)+'СЕТ СН'!$F$12+СВЦЭМ!$D$10+'СЕТ СН'!$F$5-'СЕТ СН'!$F$20</f>
        <v>2690.0861281799998</v>
      </c>
      <c r="Q41" s="36">
        <f>SUMIFS(СВЦЭМ!$C$39:$C$782,СВЦЭМ!$A$39:$A$782,$A41,СВЦЭМ!$B$39:$B$782,Q$11)+'СЕТ СН'!$F$12+СВЦЭМ!$D$10+'СЕТ СН'!$F$5-'СЕТ СН'!$F$20</f>
        <v>2700.2981953399999</v>
      </c>
      <c r="R41" s="36">
        <f>SUMIFS(СВЦЭМ!$C$39:$C$782,СВЦЭМ!$A$39:$A$782,$A41,СВЦЭМ!$B$39:$B$782,R$11)+'СЕТ СН'!$F$12+СВЦЭМ!$D$10+'СЕТ СН'!$F$5-'СЕТ СН'!$F$20</f>
        <v>2700.09147325</v>
      </c>
      <c r="S41" s="36">
        <f>SUMIFS(СВЦЭМ!$C$39:$C$782,СВЦЭМ!$A$39:$A$782,$A41,СВЦЭМ!$B$39:$B$782,S$11)+'СЕТ СН'!$F$12+СВЦЭМ!$D$10+'СЕТ СН'!$F$5-'СЕТ СН'!$F$20</f>
        <v>2683.1723848199999</v>
      </c>
      <c r="T41" s="36">
        <f>SUMIFS(СВЦЭМ!$C$39:$C$782,СВЦЭМ!$A$39:$A$782,$A41,СВЦЭМ!$B$39:$B$782,T$11)+'СЕТ СН'!$F$12+СВЦЭМ!$D$10+'СЕТ СН'!$F$5-'СЕТ СН'!$F$20</f>
        <v>2658.69319189</v>
      </c>
      <c r="U41" s="36">
        <f>SUMIFS(СВЦЭМ!$C$39:$C$782,СВЦЭМ!$A$39:$A$782,$A41,СВЦЭМ!$B$39:$B$782,U$11)+'СЕТ СН'!$F$12+СВЦЭМ!$D$10+'СЕТ СН'!$F$5-'СЕТ СН'!$F$20</f>
        <v>2655.2137581899997</v>
      </c>
      <c r="V41" s="36">
        <f>SUMIFS(СВЦЭМ!$C$39:$C$782,СВЦЭМ!$A$39:$A$782,$A41,СВЦЭМ!$B$39:$B$782,V$11)+'СЕТ СН'!$F$12+СВЦЭМ!$D$10+'СЕТ СН'!$F$5-'СЕТ СН'!$F$20</f>
        <v>2668.8466943100002</v>
      </c>
      <c r="W41" s="36">
        <f>SUMIFS(СВЦЭМ!$C$39:$C$782,СВЦЭМ!$A$39:$A$782,$A41,СВЦЭМ!$B$39:$B$782,W$11)+'СЕТ СН'!$F$12+СВЦЭМ!$D$10+'СЕТ СН'!$F$5-'СЕТ СН'!$F$20</f>
        <v>2637.6727891199998</v>
      </c>
      <c r="X41" s="36">
        <f>SUMIFS(СВЦЭМ!$C$39:$C$782,СВЦЭМ!$A$39:$A$782,$A41,СВЦЭМ!$B$39:$B$782,X$11)+'СЕТ СН'!$F$12+СВЦЭМ!$D$10+'СЕТ СН'!$F$5-'СЕТ СН'!$F$20</f>
        <v>2675.6924406799999</v>
      </c>
      <c r="Y41" s="36">
        <f>SUMIFS(СВЦЭМ!$C$39:$C$782,СВЦЭМ!$A$39:$A$782,$A41,СВЦЭМ!$B$39:$B$782,Y$11)+'СЕТ СН'!$F$12+СВЦЭМ!$D$10+'СЕТ СН'!$F$5-'СЕТ СН'!$F$20</f>
        <v>2753.9855185899996</v>
      </c>
    </row>
    <row r="42" spans="1:25" ht="15.75" x14ac:dyDescent="0.2">
      <c r="A42" s="35">
        <f t="shared" si="0"/>
        <v>45443</v>
      </c>
      <c r="B42" s="36">
        <f>SUMIFS(СВЦЭМ!$C$39:$C$782,СВЦЭМ!$A$39:$A$782,$A42,СВЦЭМ!$B$39:$B$782,B$11)+'СЕТ СН'!$F$12+СВЦЭМ!$D$10+'СЕТ СН'!$F$5-'СЕТ СН'!$F$20</f>
        <v>2741.5349942799999</v>
      </c>
      <c r="C42" s="36">
        <f>SUMIFS(СВЦЭМ!$C$39:$C$782,СВЦЭМ!$A$39:$A$782,$A42,СВЦЭМ!$B$39:$B$782,C$11)+'СЕТ СН'!$F$12+СВЦЭМ!$D$10+'СЕТ СН'!$F$5-'СЕТ СН'!$F$20</f>
        <v>2816.9457030799999</v>
      </c>
      <c r="D42" s="36">
        <f>SUMIFS(СВЦЭМ!$C$39:$C$782,СВЦЭМ!$A$39:$A$782,$A42,СВЦЭМ!$B$39:$B$782,D$11)+'СЕТ СН'!$F$12+СВЦЭМ!$D$10+'СЕТ СН'!$F$5-'СЕТ СН'!$F$20</f>
        <v>2855.85592511</v>
      </c>
      <c r="E42" s="36">
        <f>SUMIFS(СВЦЭМ!$C$39:$C$782,СВЦЭМ!$A$39:$A$782,$A42,СВЦЭМ!$B$39:$B$782,E$11)+'СЕТ СН'!$F$12+СВЦЭМ!$D$10+'СЕТ СН'!$F$5-'СЕТ СН'!$F$20</f>
        <v>2892.2488732100001</v>
      </c>
      <c r="F42" s="36">
        <f>SUMIFS(СВЦЭМ!$C$39:$C$782,СВЦЭМ!$A$39:$A$782,$A42,СВЦЭМ!$B$39:$B$782,F$11)+'СЕТ СН'!$F$12+СВЦЭМ!$D$10+'СЕТ СН'!$F$5-'СЕТ СН'!$F$20</f>
        <v>2912.59298532</v>
      </c>
      <c r="G42" s="36">
        <f>SUMIFS(СВЦЭМ!$C$39:$C$782,СВЦЭМ!$A$39:$A$782,$A42,СВЦЭМ!$B$39:$B$782,G$11)+'СЕТ СН'!$F$12+СВЦЭМ!$D$10+'СЕТ СН'!$F$5-'СЕТ СН'!$F$20</f>
        <v>2897.449693</v>
      </c>
      <c r="H42" s="36">
        <f>SUMIFS(СВЦЭМ!$C$39:$C$782,СВЦЭМ!$A$39:$A$782,$A42,СВЦЭМ!$B$39:$B$782,H$11)+'СЕТ СН'!$F$12+СВЦЭМ!$D$10+'СЕТ СН'!$F$5-'СЕТ СН'!$F$20</f>
        <v>2814.7897435699997</v>
      </c>
      <c r="I42" s="36">
        <f>SUMIFS(СВЦЭМ!$C$39:$C$782,СВЦЭМ!$A$39:$A$782,$A42,СВЦЭМ!$B$39:$B$782,I$11)+'СЕТ СН'!$F$12+СВЦЭМ!$D$10+'СЕТ СН'!$F$5-'СЕТ СН'!$F$20</f>
        <v>2795.8772433599997</v>
      </c>
      <c r="J42" s="36">
        <f>SUMIFS(СВЦЭМ!$C$39:$C$782,СВЦЭМ!$A$39:$A$782,$A42,СВЦЭМ!$B$39:$B$782,J$11)+'СЕТ СН'!$F$12+СВЦЭМ!$D$10+'СЕТ СН'!$F$5-'СЕТ СН'!$F$20</f>
        <v>2737.57836847</v>
      </c>
      <c r="K42" s="36">
        <f>SUMIFS(СВЦЭМ!$C$39:$C$782,СВЦЭМ!$A$39:$A$782,$A42,СВЦЭМ!$B$39:$B$782,K$11)+'СЕТ СН'!$F$12+СВЦЭМ!$D$10+'СЕТ СН'!$F$5-'СЕТ СН'!$F$20</f>
        <v>2732.4347160099996</v>
      </c>
      <c r="L42" s="36">
        <f>SUMIFS(СВЦЭМ!$C$39:$C$782,СВЦЭМ!$A$39:$A$782,$A42,СВЦЭМ!$B$39:$B$782,L$11)+'СЕТ СН'!$F$12+СВЦЭМ!$D$10+'СЕТ СН'!$F$5-'СЕТ СН'!$F$20</f>
        <v>2703.7576485499999</v>
      </c>
      <c r="M42" s="36">
        <f>SUMIFS(СВЦЭМ!$C$39:$C$782,СВЦЭМ!$A$39:$A$782,$A42,СВЦЭМ!$B$39:$B$782,M$11)+'СЕТ СН'!$F$12+СВЦЭМ!$D$10+'СЕТ СН'!$F$5-'СЕТ СН'!$F$20</f>
        <v>2707.5777766199999</v>
      </c>
      <c r="N42" s="36">
        <f>SUMIFS(СВЦЭМ!$C$39:$C$782,СВЦЭМ!$A$39:$A$782,$A42,СВЦЭМ!$B$39:$B$782,N$11)+'СЕТ СН'!$F$12+СВЦЭМ!$D$10+'СЕТ СН'!$F$5-'СЕТ СН'!$F$20</f>
        <v>2730.25278884</v>
      </c>
      <c r="O42" s="36">
        <f>SUMIFS(СВЦЭМ!$C$39:$C$782,СВЦЭМ!$A$39:$A$782,$A42,СВЦЭМ!$B$39:$B$782,O$11)+'СЕТ СН'!$F$12+СВЦЭМ!$D$10+'СЕТ СН'!$F$5-'СЕТ СН'!$F$20</f>
        <v>2717.2801080500003</v>
      </c>
      <c r="P42" s="36">
        <f>SUMIFS(СВЦЭМ!$C$39:$C$782,СВЦЭМ!$A$39:$A$782,$A42,СВЦЭМ!$B$39:$B$782,P$11)+'СЕТ СН'!$F$12+СВЦЭМ!$D$10+'СЕТ СН'!$F$5-'СЕТ СН'!$F$20</f>
        <v>2711.8600150299999</v>
      </c>
      <c r="Q42" s="36">
        <f>SUMIFS(СВЦЭМ!$C$39:$C$782,СВЦЭМ!$A$39:$A$782,$A42,СВЦЭМ!$B$39:$B$782,Q$11)+'СЕТ СН'!$F$12+СВЦЭМ!$D$10+'СЕТ СН'!$F$5-'СЕТ СН'!$F$20</f>
        <v>2732.7963344099999</v>
      </c>
      <c r="R42" s="36">
        <f>SUMIFS(СВЦЭМ!$C$39:$C$782,СВЦЭМ!$A$39:$A$782,$A42,СВЦЭМ!$B$39:$B$782,R$11)+'СЕТ СН'!$F$12+СВЦЭМ!$D$10+'СЕТ СН'!$F$5-'СЕТ СН'!$F$20</f>
        <v>2734.89578188</v>
      </c>
      <c r="S42" s="36">
        <f>SUMIFS(СВЦЭМ!$C$39:$C$782,СВЦЭМ!$A$39:$A$782,$A42,СВЦЭМ!$B$39:$B$782,S$11)+'СЕТ СН'!$F$12+СВЦЭМ!$D$10+'СЕТ СН'!$F$5-'СЕТ СН'!$F$20</f>
        <v>2715.3362346700001</v>
      </c>
      <c r="T42" s="36">
        <f>SUMIFS(СВЦЭМ!$C$39:$C$782,СВЦЭМ!$A$39:$A$782,$A42,СВЦЭМ!$B$39:$B$782,T$11)+'СЕТ СН'!$F$12+СВЦЭМ!$D$10+'СЕТ СН'!$F$5-'СЕТ СН'!$F$20</f>
        <v>2670.7152626500001</v>
      </c>
      <c r="U42" s="36">
        <f>SUMIFS(СВЦЭМ!$C$39:$C$782,СВЦЭМ!$A$39:$A$782,$A42,СВЦЭМ!$B$39:$B$782,U$11)+'СЕТ СН'!$F$12+СВЦЭМ!$D$10+'СЕТ СН'!$F$5-'СЕТ СН'!$F$20</f>
        <v>2663.7104544399999</v>
      </c>
      <c r="V42" s="36">
        <f>SUMIFS(СВЦЭМ!$C$39:$C$782,СВЦЭМ!$A$39:$A$782,$A42,СВЦЭМ!$B$39:$B$782,V$11)+'СЕТ СН'!$F$12+СВЦЭМ!$D$10+'СЕТ СН'!$F$5-'СЕТ СН'!$F$20</f>
        <v>2675.3128367499999</v>
      </c>
      <c r="W42" s="36">
        <f>SUMIFS(СВЦЭМ!$C$39:$C$782,СВЦЭМ!$A$39:$A$782,$A42,СВЦЭМ!$B$39:$B$782,W$11)+'СЕТ СН'!$F$12+СВЦЭМ!$D$10+'СЕТ СН'!$F$5-'СЕТ СН'!$F$20</f>
        <v>2651.7278750799996</v>
      </c>
      <c r="X42" s="36">
        <f>SUMIFS(СВЦЭМ!$C$39:$C$782,СВЦЭМ!$A$39:$A$782,$A42,СВЦЭМ!$B$39:$B$782,X$11)+'СЕТ СН'!$F$12+СВЦЭМ!$D$10+'СЕТ СН'!$F$5-'СЕТ СН'!$F$20</f>
        <v>2683.5528299299999</v>
      </c>
      <c r="Y42" s="36">
        <f>SUMIFS(СВЦЭМ!$C$39:$C$782,СВЦЭМ!$A$39:$A$782,$A42,СВЦЭМ!$B$39:$B$782,Y$11)+'СЕТ СН'!$F$12+СВЦЭМ!$D$10+'СЕТ СН'!$F$5-'СЕТ СН'!$F$20</f>
        <v>2694.6516385099999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01.05.2024</v>
      </c>
      <c r="B48" s="36">
        <f>SUMIFS(СВЦЭМ!$C$39:$C$782,СВЦЭМ!$A$39:$A$782,$A48,СВЦЭМ!$B$39:$B$782,B$47)+'СЕТ СН'!$G$12+СВЦЭМ!$D$10+'СЕТ СН'!$G$5-'СЕТ СН'!$G$20</f>
        <v>3830.9090509299999</v>
      </c>
      <c r="C48" s="36">
        <f>SUMIFS(СВЦЭМ!$C$39:$C$782,СВЦЭМ!$A$39:$A$782,$A48,СВЦЭМ!$B$39:$B$782,C$47)+'СЕТ СН'!$G$12+СВЦЭМ!$D$10+'СЕТ СН'!$G$5-'СЕТ СН'!$G$20</f>
        <v>3876.40937596</v>
      </c>
      <c r="D48" s="36">
        <f>SUMIFS(СВЦЭМ!$C$39:$C$782,СВЦЭМ!$A$39:$A$782,$A48,СВЦЭМ!$B$39:$B$782,D$47)+'СЕТ СН'!$G$12+СВЦЭМ!$D$10+'СЕТ СН'!$G$5-'СЕТ СН'!$G$20</f>
        <v>3898.0539789899999</v>
      </c>
      <c r="E48" s="36">
        <f>SUMIFS(СВЦЭМ!$C$39:$C$782,СВЦЭМ!$A$39:$A$782,$A48,СВЦЭМ!$B$39:$B$782,E$47)+'СЕТ СН'!$G$12+СВЦЭМ!$D$10+'СЕТ СН'!$G$5-'СЕТ СН'!$G$20</f>
        <v>3906.0210007200003</v>
      </c>
      <c r="F48" s="36">
        <f>SUMIFS(СВЦЭМ!$C$39:$C$782,СВЦЭМ!$A$39:$A$782,$A48,СВЦЭМ!$B$39:$B$782,F$47)+'СЕТ СН'!$G$12+СВЦЭМ!$D$10+'СЕТ СН'!$G$5-'СЕТ СН'!$G$20</f>
        <v>3901.8914115400003</v>
      </c>
      <c r="G48" s="36">
        <f>SUMIFS(СВЦЭМ!$C$39:$C$782,СВЦЭМ!$A$39:$A$782,$A48,СВЦЭМ!$B$39:$B$782,G$47)+'СЕТ СН'!$G$12+СВЦЭМ!$D$10+'СЕТ СН'!$G$5-'СЕТ СН'!$G$20</f>
        <v>3889.1470295899999</v>
      </c>
      <c r="H48" s="36">
        <f>SUMIFS(СВЦЭМ!$C$39:$C$782,СВЦЭМ!$A$39:$A$782,$A48,СВЦЭМ!$B$39:$B$782,H$47)+'СЕТ СН'!$G$12+СВЦЭМ!$D$10+'СЕТ СН'!$G$5-'СЕТ СН'!$G$20</f>
        <v>3882.05122575</v>
      </c>
      <c r="I48" s="36">
        <f>SUMIFS(СВЦЭМ!$C$39:$C$782,СВЦЭМ!$A$39:$A$782,$A48,СВЦЭМ!$B$39:$B$782,I$47)+'СЕТ СН'!$G$12+СВЦЭМ!$D$10+'СЕТ СН'!$G$5-'СЕТ СН'!$G$20</f>
        <v>3845.3732250000003</v>
      </c>
      <c r="J48" s="36">
        <f>SUMIFS(СВЦЭМ!$C$39:$C$782,СВЦЭМ!$A$39:$A$782,$A48,СВЦЭМ!$B$39:$B$782,J$47)+'СЕТ СН'!$G$12+СВЦЭМ!$D$10+'СЕТ СН'!$G$5-'СЕТ СН'!$G$20</f>
        <v>3748.7502719499998</v>
      </c>
      <c r="K48" s="36">
        <f>SUMIFS(СВЦЭМ!$C$39:$C$782,СВЦЭМ!$A$39:$A$782,$A48,СВЦЭМ!$B$39:$B$782,K$47)+'СЕТ СН'!$G$12+СВЦЭМ!$D$10+'СЕТ СН'!$G$5-'СЕТ СН'!$G$20</f>
        <v>3675.14304993</v>
      </c>
      <c r="L48" s="36">
        <f>SUMIFS(СВЦЭМ!$C$39:$C$782,СВЦЭМ!$A$39:$A$782,$A48,СВЦЭМ!$B$39:$B$782,L$47)+'СЕТ СН'!$G$12+СВЦЭМ!$D$10+'СЕТ СН'!$G$5-'СЕТ СН'!$G$20</f>
        <v>3667.5061776900002</v>
      </c>
      <c r="M48" s="36">
        <f>SUMIFS(СВЦЭМ!$C$39:$C$782,СВЦЭМ!$A$39:$A$782,$A48,СВЦЭМ!$B$39:$B$782,M$47)+'СЕТ СН'!$G$12+СВЦЭМ!$D$10+'СЕТ СН'!$G$5-'СЕТ СН'!$G$20</f>
        <v>3669.9061594699997</v>
      </c>
      <c r="N48" s="36">
        <f>SUMIFS(СВЦЭМ!$C$39:$C$782,СВЦЭМ!$A$39:$A$782,$A48,СВЦЭМ!$B$39:$B$782,N$47)+'СЕТ СН'!$G$12+СВЦЭМ!$D$10+'СЕТ СН'!$G$5-'СЕТ СН'!$G$20</f>
        <v>3724.7674919999999</v>
      </c>
      <c r="O48" s="36">
        <f>SUMIFS(СВЦЭМ!$C$39:$C$782,СВЦЭМ!$A$39:$A$782,$A48,СВЦЭМ!$B$39:$B$782,O$47)+'СЕТ СН'!$G$12+СВЦЭМ!$D$10+'СЕТ СН'!$G$5-'СЕТ СН'!$G$20</f>
        <v>3747.0951994100001</v>
      </c>
      <c r="P48" s="36">
        <f>SUMIFS(СВЦЭМ!$C$39:$C$782,СВЦЭМ!$A$39:$A$782,$A48,СВЦЭМ!$B$39:$B$782,P$47)+'СЕТ СН'!$G$12+СВЦЭМ!$D$10+'СЕТ СН'!$G$5-'СЕТ СН'!$G$20</f>
        <v>3767.3190138800001</v>
      </c>
      <c r="Q48" s="36">
        <f>SUMIFS(СВЦЭМ!$C$39:$C$782,СВЦЭМ!$A$39:$A$782,$A48,СВЦЭМ!$B$39:$B$782,Q$47)+'СЕТ СН'!$G$12+СВЦЭМ!$D$10+'СЕТ СН'!$G$5-'СЕТ СН'!$G$20</f>
        <v>3785.9936886699998</v>
      </c>
      <c r="R48" s="36">
        <f>SUMIFS(СВЦЭМ!$C$39:$C$782,СВЦЭМ!$A$39:$A$782,$A48,СВЦЭМ!$B$39:$B$782,R$47)+'СЕТ СН'!$G$12+СВЦЭМ!$D$10+'СЕТ СН'!$G$5-'СЕТ СН'!$G$20</f>
        <v>3788.3879050799997</v>
      </c>
      <c r="S48" s="36">
        <f>SUMIFS(СВЦЭМ!$C$39:$C$782,СВЦЭМ!$A$39:$A$782,$A48,СВЦЭМ!$B$39:$B$782,S$47)+'СЕТ СН'!$G$12+СВЦЭМ!$D$10+'СЕТ СН'!$G$5-'СЕТ СН'!$G$20</f>
        <v>3773.6456644700002</v>
      </c>
      <c r="T48" s="36">
        <f>SUMIFS(СВЦЭМ!$C$39:$C$782,СВЦЭМ!$A$39:$A$782,$A48,СВЦЭМ!$B$39:$B$782,T$47)+'СЕТ СН'!$G$12+СВЦЭМ!$D$10+'СЕТ СН'!$G$5-'СЕТ СН'!$G$20</f>
        <v>3694.96834687</v>
      </c>
      <c r="U48" s="36">
        <f>SUMIFS(СВЦЭМ!$C$39:$C$782,СВЦЭМ!$A$39:$A$782,$A48,СВЦЭМ!$B$39:$B$782,U$47)+'СЕТ СН'!$G$12+СВЦЭМ!$D$10+'СЕТ СН'!$G$5-'СЕТ СН'!$G$20</f>
        <v>3669.8530964500001</v>
      </c>
      <c r="V48" s="36">
        <f>SUMIFS(СВЦЭМ!$C$39:$C$782,СВЦЭМ!$A$39:$A$782,$A48,СВЦЭМ!$B$39:$B$782,V$47)+'СЕТ СН'!$G$12+СВЦЭМ!$D$10+'СЕТ СН'!$G$5-'СЕТ СН'!$G$20</f>
        <v>3660.0665271600001</v>
      </c>
      <c r="W48" s="36">
        <f>SUMIFS(СВЦЭМ!$C$39:$C$782,СВЦЭМ!$A$39:$A$782,$A48,СВЦЭМ!$B$39:$B$782,W$47)+'СЕТ СН'!$G$12+СВЦЭМ!$D$10+'СЕТ СН'!$G$5-'СЕТ СН'!$G$20</f>
        <v>3655.0202543599999</v>
      </c>
      <c r="X48" s="36">
        <f>SUMIFS(СВЦЭМ!$C$39:$C$782,СВЦЭМ!$A$39:$A$782,$A48,СВЦЭМ!$B$39:$B$782,X$47)+'СЕТ СН'!$G$12+СВЦЭМ!$D$10+'СЕТ СН'!$G$5-'СЕТ СН'!$G$20</f>
        <v>3660.4421382600003</v>
      </c>
      <c r="Y48" s="36">
        <f>SUMIFS(СВЦЭМ!$C$39:$C$782,СВЦЭМ!$A$39:$A$782,$A48,СВЦЭМ!$B$39:$B$782,Y$47)+'СЕТ СН'!$G$12+СВЦЭМ!$D$10+'СЕТ СН'!$G$5-'СЕТ СН'!$G$20</f>
        <v>3657.70091417</v>
      </c>
    </row>
    <row r="49" spans="1:25" ht="15.75" x14ac:dyDescent="0.2">
      <c r="A49" s="35">
        <f>A48+1</f>
        <v>45414</v>
      </c>
      <c r="B49" s="36">
        <f>SUMIFS(СВЦЭМ!$C$39:$C$782,СВЦЭМ!$A$39:$A$782,$A49,СВЦЭМ!$B$39:$B$782,B$47)+'СЕТ СН'!$G$12+СВЦЭМ!$D$10+'СЕТ СН'!$G$5-'СЕТ СН'!$G$20</f>
        <v>3694.8012436600002</v>
      </c>
      <c r="C49" s="36">
        <f>SUMIFS(СВЦЭМ!$C$39:$C$782,СВЦЭМ!$A$39:$A$782,$A49,СВЦЭМ!$B$39:$B$782,C$47)+'СЕТ СН'!$G$12+СВЦЭМ!$D$10+'СЕТ СН'!$G$5-'СЕТ СН'!$G$20</f>
        <v>3749.6555192799997</v>
      </c>
      <c r="D49" s="36">
        <f>SUMIFS(СВЦЭМ!$C$39:$C$782,СВЦЭМ!$A$39:$A$782,$A49,СВЦЭМ!$B$39:$B$782,D$47)+'СЕТ СН'!$G$12+СВЦЭМ!$D$10+'СЕТ СН'!$G$5-'СЕТ СН'!$G$20</f>
        <v>3773.53515178</v>
      </c>
      <c r="E49" s="36">
        <f>SUMIFS(СВЦЭМ!$C$39:$C$782,СВЦЭМ!$A$39:$A$782,$A49,СВЦЭМ!$B$39:$B$782,E$47)+'СЕТ СН'!$G$12+СВЦЭМ!$D$10+'СЕТ СН'!$G$5-'СЕТ СН'!$G$20</f>
        <v>3785.1185197</v>
      </c>
      <c r="F49" s="36">
        <f>SUMIFS(СВЦЭМ!$C$39:$C$782,СВЦЭМ!$A$39:$A$782,$A49,СВЦЭМ!$B$39:$B$782,F$47)+'СЕТ СН'!$G$12+СВЦЭМ!$D$10+'СЕТ СН'!$G$5-'СЕТ СН'!$G$20</f>
        <v>3781.7004943800002</v>
      </c>
      <c r="G49" s="36">
        <f>SUMIFS(СВЦЭМ!$C$39:$C$782,СВЦЭМ!$A$39:$A$782,$A49,СВЦЭМ!$B$39:$B$782,G$47)+'СЕТ СН'!$G$12+СВЦЭМ!$D$10+'СЕТ СН'!$G$5-'СЕТ СН'!$G$20</f>
        <v>3764.3675332000003</v>
      </c>
      <c r="H49" s="36">
        <f>SUMIFS(СВЦЭМ!$C$39:$C$782,СВЦЭМ!$A$39:$A$782,$A49,СВЦЭМ!$B$39:$B$782,H$47)+'СЕТ СН'!$G$12+СВЦЭМ!$D$10+'СЕТ СН'!$G$5-'СЕТ СН'!$G$20</f>
        <v>3709.5378727799998</v>
      </c>
      <c r="I49" s="36">
        <f>SUMIFS(СВЦЭМ!$C$39:$C$782,СВЦЭМ!$A$39:$A$782,$A49,СВЦЭМ!$B$39:$B$782,I$47)+'СЕТ СН'!$G$12+СВЦЭМ!$D$10+'СЕТ СН'!$G$5-'СЕТ СН'!$G$20</f>
        <v>3635.0921757900001</v>
      </c>
      <c r="J49" s="36">
        <f>SUMIFS(СВЦЭМ!$C$39:$C$782,СВЦЭМ!$A$39:$A$782,$A49,СВЦЭМ!$B$39:$B$782,J$47)+'СЕТ СН'!$G$12+СВЦЭМ!$D$10+'СЕТ СН'!$G$5-'СЕТ СН'!$G$20</f>
        <v>3581.6849643699998</v>
      </c>
      <c r="K49" s="36">
        <f>SUMIFS(СВЦЭМ!$C$39:$C$782,СВЦЭМ!$A$39:$A$782,$A49,СВЦЭМ!$B$39:$B$782,K$47)+'СЕТ СН'!$G$12+СВЦЭМ!$D$10+'СЕТ СН'!$G$5-'СЕТ СН'!$G$20</f>
        <v>3558.0113703100001</v>
      </c>
      <c r="L49" s="36">
        <f>SUMIFS(СВЦЭМ!$C$39:$C$782,СВЦЭМ!$A$39:$A$782,$A49,СВЦЭМ!$B$39:$B$782,L$47)+'СЕТ СН'!$G$12+СВЦЭМ!$D$10+'СЕТ СН'!$G$5-'СЕТ СН'!$G$20</f>
        <v>3559.8895193400003</v>
      </c>
      <c r="M49" s="36">
        <f>SUMIFS(СВЦЭМ!$C$39:$C$782,СВЦЭМ!$A$39:$A$782,$A49,СВЦЭМ!$B$39:$B$782,M$47)+'СЕТ СН'!$G$12+СВЦЭМ!$D$10+'СЕТ СН'!$G$5-'СЕТ СН'!$G$20</f>
        <v>3584.3085393399997</v>
      </c>
      <c r="N49" s="36">
        <f>SUMIFS(СВЦЭМ!$C$39:$C$782,СВЦЭМ!$A$39:$A$782,$A49,СВЦЭМ!$B$39:$B$782,N$47)+'СЕТ СН'!$G$12+СВЦЭМ!$D$10+'СЕТ СН'!$G$5-'СЕТ СН'!$G$20</f>
        <v>3607.6539754999999</v>
      </c>
      <c r="O49" s="36">
        <f>SUMIFS(СВЦЭМ!$C$39:$C$782,СВЦЭМ!$A$39:$A$782,$A49,СВЦЭМ!$B$39:$B$782,O$47)+'СЕТ СН'!$G$12+СВЦЭМ!$D$10+'СЕТ СН'!$G$5-'СЕТ СН'!$G$20</f>
        <v>3598.14724948</v>
      </c>
      <c r="P49" s="36">
        <f>SUMIFS(СВЦЭМ!$C$39:$C$782,СВЦЭМ!$A$39:$A$782,$A49,СВЦЭМ!$B$39:$B$782,P$47)+'СЕТ СН'!$G$12+СВЦЭМ!$D$10+'СЕТ СН'!$G$5-'СЕТ СН'!$G$20</f>
        <v>3613.6313446700001</v>
      </c>
      <c r="Q49" s="36">
        <f>SUMIFS(СВЦЭМ!$C$39:$C$782,СВЦЭМ!$A$39:$A$782,$A49,СВЦЭМ!$B$39:$B$782,Q$47)+'СЕТ СН'!$G$12+СВЦЭМ!$D$10+'СЕТ СН'!$G$5-'СЕТ СН'!$G$20</f>
        <v>3634.8392480800003</v>
      </c>
      <c r="R49" s="36">
        <f>SUMIFS(СВЦЭМ!$C$39:$C$782,СВЦЭМ!$A$39:$A$782,$A49,СВЦЭМ!$B$39:$B$782,R$47)+'СЕТ СН'!$G$12+СВЦЭМ!$D$10+'СЕТ СН'!$G$5-'СЕТ СН'!$G$20</f>
        <v>3639.1986132399998</v>
      </c>
      <c r="S49" s="36">
        <f>SUMIFS(СВЦЭМ!$C$39:$C$782,СВЦЭМ!$A$39:$A$782,$A49,СВЦЭМ!$B$39:$B$782,S$47)+'СЕТ СН'!$G$12+СВЦЭМ!$D$10+'СЕТ СН'!$G$5-'СЕТ СН'!$G$20</f>
        <v>3635.8249302700001</v>
      </c>
      <c r="T49" s="36">
        <f>SUMIFS(СВЦЭМ!$C$39:$C$782,СВЦЭМ!$A$39:$A$782,$A49,СВЦЭМ!$B$39:$B$782,T$47)+'СЕТ СН'!$G$12+СВЦЭМ!$D$10+'СЕТ СН'!$G$5-'СЕТ СН'!$G$20</f>
        <v>3610.3776519900002</v>
      </c>
      <c r="U49" s="36">
        <f>SUMIFS(СВЦЭМ!$C$39:$C$782,СВЦЭМ!$A$39:$A$782,$A49,СВЦЭМ!$B$39:$B$782,U$47)+'СЕТ СН'!$G$12+СВЦЭМ!$D$10+'СЕТ СН'!$G$5-'СЕТ СН'!$G$20</f>
        <v>3584.4329086500002</v>
      </c>
      <c r="V49" s="36">
        <f>SUMIFS(СВЦЭМ!$C$39:$C$782,СВЦЭМ!$A$39:$A$782,$A49,СВЦЭМ!$B$39:$B$782,V$47)+'СЕТ СН'!$G$12+СВЦЭМ!$D$10+'СЕТ СН'!$G$5-'СЕТ СН'!$G$20</f>
        <v>3528.69886516</v>
      </c>
      <c r="W49" s="36">
        <f>SUMIFS(СВЦЭМ!$C$39:$C$782,СВЦЭМ!$A$39:$A$782,$A49,СВЦЭМ!$B$39:$B$782,W$47)+'СЕТ СН'!$G$12+СВЦЭМ!$D$10+'СЕТ СН'!$G$5-'СЕТ СН'!$G$20</f>
        <v>3525.2053068200003</v>
      </c>
      <c r="X49" s="36">
        <f>SUMIFS(СВЦЭМ!$C$39:$C$782,СВЦЭМ!$A$39:$A$782,$A49,СВЦЭМ!$B$39:$B$782,X$47)+'СЕТ СН'!$G$12+СВЦЭМ!$D$10+'СЕТ СН'!$G$5-'СЕТ СН'!$G$20</f>
        <v>3579.6415117300003</v>
      </c>
      <c r="Y49" s="36">
        <f>SUMIFS(СВЦЭМ!$C$39:$C$782,СВЦЭМ!$A$39:$A$782,$A49,СВЦЭМ!$B$39:$B$782,Y$47)+'СЕТ СН'!$G$12+СВЦЭМ!$D$10+'СЕТ СН'!$G$5-'СЕТ СН'!$G$20</f>
        <v>3720.9484474599999</v>
      </c>
    </row>
    <row r="50" spans="1:25" ht="15.75" x14ac:dyDescent="0.2">
      <c r="A50" s="35">
        <f t="shared" ref="A50:A78" si="1">A49+1</f>
        <v>45415</v>
      </c>
      <c r="B50" s="36">
        <f>SUMIFS(СВЦЭМ!$C$39:$C$782,СВЦЭМ!$A$39:$A$782,$A50,СВЦЭМ!$B$39:$B$782,B$47)+'СЕТ СН'!$G$12+СВЦЭМ!$D$10+'СЕТ СН'!$G$5-'СЕТ СН'!$G$20</f>
        <v>3814.18895226</v>
      </c>
      <c r="C50" s="36">
        <f>SUMIFS(СВЦЭМ!$C$39:$C$782,СВЦЭМ!$A$39:$A$782,$A50,СВЦЭМ!$B$39:$B$782,C$47)+'СЕТ СН'!$G$12+СВЦЭМ!$D$10+'СЕТ СН'!$G$5-'СЕТ СН'!$G$20</f>
        <v>3862.82118021</v>
      </c>
      <c r="D50" s="36">
        <f>SUMIFS(СВЦЭМ!$C$39:$C$782,СВЦЭМ!$A$39:$A$782,$A50,СВЦЭМ!$B$39:$B$782,D$47)+'СЕТ СН'!$G$12+СВЦЭМ!$D$10+'СЕТ СН'!$G$5-'СЕТ СН'!$G$20</f>
        <v>3889.3009729699997</v>
      </c>
      <c r="E50" s="36">
        <f>SUMIFS(СВЦЭМ!$C$39:$C$782,СВЦЭМ!$A$39:$A$782,$A50,СВЦЭМ!$B$39:$B$782,E$47)+'СЕТ СН'!$G$12+СВЦЭМ!$D$10+'СЕТ СН'!$G$5-'СЕТ СН'!$G$20</f>
        <v>3910.6761153299999</v>
      </c>
      <c r="F50" s="36">
        <f>SUMIFS(СВЦЭМ!$C$39:$C$782,СВЦЭМ!$A$39:$A$782,$A50,СВЦЭМ!$B$39:$B$782,F$47)+'СЕТ СН'!$G$12+СВЦЭМ!$D$10+'СЕТ СН'!$G$5-'СЕТ СН'!$G$20</f>
        <v>3907.85049931</v>
      </c>
      <c r="G50" s="36">
        <f>SUMIFS(СВЦЭМ!$C$39:$C$782,СВЦЭМ!$A$39:$A$782,$A50,СВЦЭМ!$B$39:$B$782,G$47)+'СЕТ СН'!$G$12+СВЦЭМ!$D$10+'СЕТ СН'!$G$5-'СЕТ СН'!$G$20</f>
        <v>3893.3716851899999</v>
      </c>
      <c r="H50" s="36">
        <f>SUMIFS(СВЦЭМ!$C$39:$C$782,СВЦЭМ!$A$39:$A$782,$A50,СВЦЭМ!$B$39:$B$782,H$47)+'СЕТ СН'!$G$12+СВЦЭМ!$D$10+'СЕТ СН'!$G$5-'СЕТ СН'!$G$20</f>
        <v>3815.7571469699997</v>
      </c>
      <c r="I50" s="36">
        <f>SUMIFS(СВЦЭМ!$C$39:$C$782,СВЦЭМ!$A$39:$A$782,$A50,СВЦЭМ!$B$39:$B$782,I$47)+'СЕТ СН'!$G$12+СВЦЭМ!$D$10+'СЕТ СН'!$G$5-'СЕТ СН'!$G$20</f>
        <v>3730.4723823499999</v>
      </c>
      <c r="J50" s="36">
        <f>SUMIFS(СВЦЭМ!$C$39:$C$782,СВЦЭМ!$A$39:$A$782,$A50,СВЦЭМ!$B$39:$B$782,J$47)+'СЕТ СН'!$G$12+СВЦЭМ!$D$10+'СЕТ СН'!$G$5-'СЕТ СН'!$G$20</f>
        <v>3675.82686212</v>
      </c>
      <c r="K50" s="36">
        <f>SUMIFS(СВЦЭМ!$C$39:$C$782,СВЦЭМ!$A$39:$A$782,$A50,СВЦЭМ!$B$39:$B$782,K$47)+'СЕТ СН'!$G$12+СВЦЭМ!$D$10+'СЕТ СН'!$G$5-'СЕТ СН'!$G$20</f>
        <v>3660.5397862299997</v>
      </c>
      <c r="L50" s="36">
        <f>SUMIFS(СВЦЭМ!$C$39:$C$782,СВЦЭМ!$A$39:$A$782,$A50,СВЦЭМ!$B$39:$B$782,L$47)+'СЕТ СН'!$G$12+СВЦЭМ!$D$10+'СЕТ СН'!$G$5-'СЕТ СН'!$G$20</f>
        <v>3648.8032251</v>
      </c>
      <c r="M50" s="36">
        <f>SUMIFS(СВЦЭМ!$C$39:$C$782,СВЦЭМ!$A$39:$A$782,$A50,СВЦЭМ!$B$39:$B$782,M$47)+'СЕТ СН'!$G$12+СВЦЭМ!$D$10+'СЕТ СН'!$G$5-'СЕТ СН'!$G$20</f>
        <v>3658.5582316199998</v>
      </c>
      <c r="N50" s="36">
        <f>SUMIFS(СВЦЭМ!$C$39:$C$782,СВЦЭМ!$A$39:$A$782,$A50,СВЦЭМ!$B$39:$B$782,N$47)+'СЕТ СН'!$G$12+СВЦЭМ!$D$10+'СЕТ СН'!$G$5-'СЕТ СН'!$G$20</f>
        <v>3624.89329894</v>
      </c>
      <c r="O50" s="36">
        <f>SUMIFS(СВЦЭМ!$C$39:$C$782,СВЦЭМ!$A$39:$A$782,$A50,СВЦЭМ!$B$39:$B$782,O$47)+'СЕТ СН'!$G$12+СВЦЭМ!$D$10+'СЕТ СН'!$G$5-'СЕТ СН'!$G$20</f>
        <v>3623.7693557000002</v>
      </c>
      <c r="P50" s="36">
        <f>SUMIFS(СВЦЭМ!$C$39:$C$782,СВЦЭМ!$A$39:$A$782,$A50,СВЦЭМ!$B$39:$B$782,P$47)+'СЕТ СН'!$G$12+СВЦЭМ!$D$10+'СЕТ СН'!$G$5-'СЕТ СН'!$G$20</f>
        <v>3677.12999971</v>
      </c>
      <c r="Q50" s="36">
        <f>SUMIFS(СВЦЭМ!$C$39:$C$782,СВЦЭМ!$A$39:$A$782,$A50,СВЦЭМ!$B$39:$B$782,Q$47)+'СЕТ СН'!$G$12+СВЦЭМ!$D$10+'СЕТ СН'!$G$5-'СЕТ СН'!$G$20</f>
        <v>3694.9153384599999</v>
      </c>
      <c r="R50" s="36">
        <f>SUMIFS(СВЦЭМ!$C$39:$C$782,СВЦЭМ!$A$39:$A$782,$A50,СВЦЭМ!$B$39:$B$782,R$47)+'СЕТ СН'!$G$12+СВЦЭМ!$D$10+'СЕТ СН'!$G$5-'СЕТ СН'!$G$20</f>
        <v>3713.3827288900002</v>
      </c>
      <c r="S50" s="36">
        <f>SUMIFS(СВЦЭМ!$C$39:$C$782,СВЦЭМ!$A$39:$A$782,$A50,СВЦЭМ!$B$39:$B$782,S$47)+'СЕТ СН'!$G$12+СВЦЭМ!$D$10+'СЕТ СН'!$G$5-'СЕТ СН'!$G$20</f>
        <v>3695.96742765</v>
      </c>
      <c r="T50" s="36">
        <f>SUMIFS(СВЦЭМ!$C$39:$C$782,СВЦЭМ!$A$39:$A$782,$A50,СВЦЭМ!$B$39:$B$782,T$47)+'СЕТ СН'!$G$12+СВЦЭМ!$D$10+'СЕТ СН'!$G$5-'СЕТ СН'!$G$20</f>
        <v>3675.3153636699999</v>
      </c>
      <c r="U50" s="36">
        <f>SUMIFS(СВЦЭМ!$C$39:$C$782,СВЦЭМ!$A$39:$A$782,$A50,СВЦЭМ!$B$39:$B$782,U$47)+'СЕТ СН'!$G$12+СВЦЭМ!$D$10+'СЕТ СН'!$G$5-'СЕТ СН'!$G$20</f>
        <v>3661.77874819</v>
      </c>
      <c r="V50" s="36">
        <f>SUMIFS(СВЦЭМ!$C$39:$C$782,СВЦЭМ!$A$39:$A$782,$A50,СВЦЭМ!$B$39:$B$782,V$47)+'СЕТ СН'!$G$12+СВЦЭМ!$D$10+'СЕТ СН'!$G$5-'СЕТ СН'!$G$20</f>
        <v>3642.7207194399998</v>
      </c>
      <c r="W50" s="36">
        <f>SUMIFS(СВЦЭМ!$C$39:$C$782,СВЦЭМ!$A$39:$A$782,$A50,СВЦЭМ!$B$39:$B$782,W$47)+'СЕТ СН'!$G$12+СВЦЭМ!$D$10+'СЕТ СН'!$G$5-'СЕТ СН'!$G$20</f>
        <v>3631.7610634100001</v>
      </c>
      <c r="X50" s="36">
        <f>SUMIFS(СВЦЭМ!$C$39:$C$782,СВЦЭМ!$A$39:$A$782,$A50,СВЦЭМ!$B$39:$B$782,X$47)+'СЕТ СН'!$G$12+СВЦЭМ!$D$10+'СЕТ СН'!$G$5-'СЕТ СН'!$G$20</f>
        <v>3674.1604205399999</v>
      </c>
      <c r="Y50" s="36">
        <f>SUMIFS(СВЦЭМ!$C$39:$C$782,СВЦЭМ!$A$39:$A$782,$A50,СВЦЭМ!$B$39:$B$782,Y$47)+'СЕТ СН'!$G$12+СВЦЭМ!$D$10+'СЕТ СН'!$G$5-'СЕТ СН'!$G$20</f>
        <v>3750.3581212399999</v>
      </c>
    </row>
    <row r="51" spans="1:25" ht="15.75" x14ac:dyDescent="0.2">
      <c r="A51" s="35">
        <f t="shared" si="1"/>
        <v>45416</v>
      </c>
      <c r="B51" s="36">
        <f>SUMIFS(СВЦЭМ!$C$39:$C$782,СВЦЭМ!$A$39:$A$782,$A51,СВЦЭМ!$B$39:$B$782,B$47)+'СЕТ СН'!$G$12+СВЦЭМ!$D$10+'СЕТ СН'!$G$5-'СЕТ СН'!$G$20</f>
        <v>3742.4753791499998</v>
      </c>
      <c r="C51" s="36">
        <f>SUMIFS(СВЦЭМ!$C$39:$C$782,СВЦЭМ!$A$39:$A$782,$A51,СВЦЭМ!$B$39:$B$782,C$47)+'СЕТ СН'!$G$12+СВЦЭМ!$D$10+'СЕТ СН'!$G$5-'СЕТ СН'!$G$20</f>
        <v>3758.0711753599999</v>
      </c>
      <c r="D51" s="36">
        <f>SUMIFS(СВЦЭМ!$C$39:$C$782,СВЦЭМ!$A$39:$A$782,$A51,СВЦЭМ!$B$39:$B$782,D$47)+'СЕТ СН'!$G$12+СВЦЭМ!$D$10+'СЕТ СН'!$G$5-'СЕТ СН'!$G$20</f>
        <v>3805.62440229</v>
      </c>
      <c r="E51" s="36">
        <f>SUMIFS(СВЦЭМ!$C$39:$C$782,СВЦЭМ!$A$39:$A$782,$A51,СВЦЭМ!$B$39:$B$782,E$47)+'СЕТ СН'!$G$12+СВЦЭМ!$D$10+'СЕТ СН'!$G$5-'СЕТ СН'!$G$20</f>
        <v>3829.0465976800001</v>
      </c>
      <c r="F51" s="36">
        <f>SUMIFS(СВЦЭМ!$C$39:$C$782,СВЦЭМ!$A$39:$A$782,$A51,СВЦЭМ!$B$39:$B$782,F$47)+'СЕТ СН'!$G$12+СВЦЭМ!$D$10+'СЕТ СН'!$G$5-'СЕТ СН'!$G$20</f>
        <v>3855.8525409399999</v>
      </c>
      <c r="G51" s="36">
        <f>SUMIFS(СВЦЭМ!$C$39:$C$782,СВЦЭМ!$A$39:$A$782,$A51,СВЦЭМ!$B$39:$B$782,G$47)+'СЕТ СН'!$G$12+СВЦЭМ!$D$10+'СЕТ СН'!$G$5-'СЕТ СН'!$G$20</f>
        <v>3844.5684998199999</v>
      </c>
      <c r="H51" s="36">
        <f>SUMIFS(СВЦЭМ!$C$39:$C$782,СВЦЭМ!$A$39:$A$782,$A51,СВЦЭМ!$B$39:$B$782,H$47)+'СЕТ СН'!$G$12+СВЦЭМ!$D$10+'СЕТ СН'!$G$5-'СЕТ СН'!$G$20</f>
        <v>3722.8434138800003</v>
      </c>
      <c r="I51" s="36">
        <f>SUMIFS(СВЦЭМ!$C$39:$C$782,СВЦЭМ!$A$39:$A$782,$A51,СВЦЭМ!$B$39:$B$782,I$47)+'СЕТ СН'!$G$12+СВЦЭМ!$D$10+'СЕТ СН'!$G$5-'СЕТ СН'!$G$20</f>
        <v>3671.77087506</v>
      </c>
      <c r="J51" s="36">
        <f>SUMIFS(СВЦЭМ!$C$39:$C$782,СВЦЭМ!$A$39:$A$782,$A51,СВЦЭМ!$B$39:$B$782,J$47)+'СЕТ СН'!$G$12+СВЦЭМ!$D$10+'СЕТ СН'!$G$5-'СЕТ СН'!$G$20</f>
        <v>3598.3248551500001</v>
      </c>
      <c r="K51" s="36">
        <f>SUMIFS(СВЦЭМ!$C$39:$C$782,СВЦЭМ!$A$39:$A$782,$A51,СВЦЭМ!$B$39:$B$782,K$47)+'СЕТ СН'!$G$12+СВЦЭМ!$D$10+'СЕТ СН'!$G$5-'СЕТ СН'!$G$20</f>
        <v>3563.5462740299999</v>
      </c>
      <c r="L51" s="36">
        <f>SUMIFS(СВЦЭМ!$C$39:$C$782,СВЦЭМ!$A$39:$A$782,$A51,СВЦЭМ!$B$39:$B$782,L$47)+'СЕТ СН'!$G$12+СВЦЭМ!$D$10+'СЕТ СН'!$G$5-'СЕТ СН'!$G$20</f>
        <v>3507.1757961100002</v>
      </c>
      <c r="M51" s="36">
        <f>SUMIFS(СВЦЭМ!$C$39:$C$782,СВЦЭМ!$A$39:$A$782,$A51,СВЦЭМ!$B$39:$B$782,M$47)+'СЕТ СН'!$G$12+СВЦЭМ!$D$10+'СЕТ СН'!$G$5-'СЕТ СН'!$G$20</f>
        <v>3504.7898795399997</v>
      </c>
      <c r="N51" s="36">
        <f>SUMIFS(СВЦЭМ!$C$39:$C$782,СВЦЭМ!$A$39:$A$782,$A51,СВЦЭМ!$B$39:$B$782,N$47)+'СЕТ СН'!$G$12+СВЦЭМ!$D$10+'СЕТ СН'!$G$5-'СЕТ СН'!$G$20</f>
        <v>3515.03173926</v>
      </c>
      <c r="O51" s="36">
        <f>SUMIFS(СВЦЭМ!$C$39:$C$782,СВЦЭМ!$A$39:$A$782,$A51,СВЦЭМ!$B$39:$B$782,O$47)+'СЕТ СН'!$G$12+СВЦЭМ!$D$10+'СЕТ СН'!$G$5-'СЕТ СН'!$G$20</f>
        <v>3536.4418042400002</v>
      </c>
      <c r="P51" s="36">
        <f>SUMIFS(СВЦЭМ!$C$39:$C$782,СВЦЭМ!$A$39:$A$782,$A51,СВЦЭМ!$B$39:$B$782,P$47)+'СЕТ СН'!$G$12+СВЦЭМ!$D$10+'СЕТ СН'!$G$5-'СЕТ СН'!$G$20</f>
        <v>3546.4322345299997</v>
      </c>
      <c r="Q51" s="36">
        <f>SUMIFS(СВЦЭМ!$C$39:$C$782,СВЦЭМ!$A$39:$A$782,$A51,СВЦЭМ!$B$39:$B$782,Q$47)+'СЕТ СН'!$G$12+СВЦЭМ!$D$10+'СЕТ СН'!$G$5-'СЕТ СН'!$G$20</f>
        <v>3570.03093872</v>
      </c>
      <c r="R51" s="36">
        <f>SUMIFS(СВЦЭМ!$C$39:$C$782,СВЦЭМ!$A$39:$A$782,$A51,СВЦЭМ!$B$39:$B$782,R$47)+'СЕТ СН'!$G$12+СВЦЭМ!$D$10+'СЕТ СН'!$G$5-'СЕТ СН'!$G$20</f>
        <v>3582.7303471099999</v>
      </c>
      <c r="S51" s="36">
        <f>SUMIFS(СВЦЭМ!$C$39:$C$782,СВЦЭМ!$A$39:$A$782,$A51,СВЦЭМ!$B$39:$B$782,S$47)+'СЕТ СН'!$G$12+СВЦЭМ!$D$10+'СЕТ СН'!$G$5-'СЕТ СН'!$G$20</f>
        <v>3565.9349181799998</v>
      </c>
      <c r="T51" s="36">
        <f>SUMIFS(СВЦЭМ!$C$39:$C$782,СВЦЭМ!$A$39:$A$782,$A51,СВЦЭМ!$B$39:$B$782,T$47)+'СЕТ СН'!$G$12+СВЦЭМ!$D$10+'СЕТ СН'!$G$5-'СЕТ СН'!$G$20</f>
        <v>3544.6346730200003</v>
      </c>
      <c r="U51" s="36">
        <f>SUMIFS(СВЦЭМ!$C$39:$C$782,СВЦЭМ!$A$39:$A$782,$A51,СВЦЭМ!$B$39:$B$782,U$47)+'СЕТ СН'!$G$12+СВЦЭМ!$D$10+'СЕТ СН'!$G$5-'СЕТ СН'!$G$20</f>
        <v>3548.60382351</v>
      </c>
      <c r="V51" s="36">
        <f>SUMIFS(СВЦЭМ!$C$39:$C$782,СВЦЭМ!$A$39:$A$782,$A51,СВЦЭМ!$B$39:$B$782,V$47)+'СЕТ СН'!$G$12+СВЦЭМ!$D$10+'СЕТ СН'!$G$5-'СЕТ СН'!$G$20</f>
        <v>3573.4819359900002</v>
      </c>
      <c r="W51" s="36">
        <f>SUMIFS(СВЦЭМ!$C$39:$C$782,СВЦЭМ!$A$39:$A$782,$A51,СВЦЭМ!$B$39:$B$782,W$47)+'СЕТ СН'!$G$12+СВЦЭМ!$D$10+'СЕТ СН'!$G$5-'СЕТ СН'!$G$20</f>
        <v>3541.9230218499997</v>
      </c>
      <c r="X51" s="36">
        <f>SUMIFS(СВЦЭМ!$C$39:$C$782,СВЦЭМ!$A$39:$A$782,$A51,СВЦЭМ!$B$39:$B$782,X$47)+'СЕТ СН'!$G$12+СВЦЭМ!$D$10+'СЕТ СН'!$G$5-'СЕТ СН'!$G$20</f>
        <v>3583.5772328399999</v>
      </c>
      <c r="Y51" s="36">
        <f>SUMIFS(СВЦЭМ!$C$39:$C$782,СВЦЭМ!$A$39:$A$782,$A51,СВЦЭМ!$B$39:$B$782,Y$47)+'СЕТ СН'!$G$12+СВЦЭМ!$D$10+'СЕТ СН'!$G$5-'СЕТ СН'!$G$20</f>
        <v>3663.9367211500003</v>
      </c>
    </row>
    <row r="52" spans="1:25" ht="15.75" x14ac:dyDescent="0.2">
      <c r="A52" s="35">
        <f t="shared" si="1"/>
        <v>45417</v>
      </c>
      <c r="B52" s="36">
        <f>SUMIFS(СВЦЭМ!$C$39:$C$782,СВЦЭМ!$A$39:$A$782,$A52,СВЦЭМ!$B$39:$B$782,B$47)+'СЕТ СН'!$G$12+СВЦЭМ!$D$10+'СЕТ СН'!$G$5-'СЕТ СН'!$G$20</f>
        <v>3726.7474259600003</v>
      </c>
      <c r="C52" s="36">
        <f>SUMIFS(СВЦЭМ!$C$39:$C$782,СВЦЭМ!$A$39:$A$782,$A52,СВЦЭМ!$B$39:$B$782,C$47)+'СЕТ СН'!$G$12+СВЦЭМ!$D$10+'СЕТ СН'!$G$5-'СЕТ СН'!$G$20</f>
        <v>3794.7686737100003</v>
      </c>
      <c r="D52" s="36">
        <f>SUMIFS(СВЦЭМ!$C$39:$C$782,СВЦЭМ!$A$39:$A$782,$A52,СВЦЭМ!$B$39:$B$782,D$47)+'СЕТ СН'!$G$12+СВЦЭМ!$D$10+'СЕТ СН'!$G$5-'СЕТ СН'!$G$20</f>
        <v>3828.5614989999999</v>
      </c>
      <c r="E52" s="36">
        <f>SUMIFS(СВЦЭМ!$C$39:$C$782,СВЦЭМ!$A$39:$A$782,$A52,СВЦЭМ!$B$39:$B$782,E$47)+'СЕТ СН'!$G$12+СВЦЭМ!$D$10+'СЕТ СН'!$G$5-'СЕТ СН'!$G$20</f>
        <v>3850.6323270800003</v>
      </c>
      <c r="F52" s="36">
        <f>SUMIFS(СВЦЭМ!$C$39:$C$782,СВЦЭМ!$A$39:$A$782,$A52,СВЦЭМ!$B$39:$B$782,F$47)+'СЕТ СН'!$G$12+СВЦЭМ!$D$10+'СЕТ СН'!$G$5-'СЕТ СН'!$G$20</f>
        <v>3847.05943321</v>
      </c>
      <c r="G52" s="36">
        <f>SUMIFS(СВЦЭМ!$C$39:$C$782,СВЦЭМ!$A$39:$A$782,$A52,СВЦЭМ!$B$39:$B$782,G$47)+'СЕТ СН'!$G$12+СВЦЭМ!$D$10+'СЕТ СН'!$G$5-'СЕТ СН'!$G$20</f>
        <v>3842.94191163</v>
      </c>
      <c r="H52" s="36">
        <f>SUMIFS(СВЦЭМ!$C$39:$C$782,СВЦЭМ!$A$39:$A$782,$A52,СВЦЭМ!$B$39:$B$782,H$47)+'СЕТ СН'!$G$12+СВЦЭМ!$D$10+'СЕТ СН'!$G$5-'СЕТ СН'!$G$20</f>
        <v>3833.7122495900003</v>
      </c>
      <c r="I52" s="36">
        <f>SUMIFS(СВЦЭМ!$C$39:$C$782,СВЦЭМ!$A$39:$A$782,$A52,СВЦЭМ!$B$39:$B$782,I$47)+'СЕТ СН'!$G$12+СВЦЭМ!$D$10+'СЕТ СН'!$G$5-'СЕТ СН'!$G$20</f>
        <v>3791.7580193399999</v>
      </c>
      <c r="J52" s="36">
        <f>SUMIFS(СВЦЭМ!$C$39:$C$782,СВЦЭМ!$A$39:$A$782,$A52,СВЦЭМ!$B$39:$B$782,J$47)+'СЕТ СН'!$G$12+СВЦЭМ!$D$10+'СЕТ СН'!$G$5-'СЕТ СН'!$G$20</f>
        <v>3696.0462835200001</v>
      </c>
      <c r="K52" s="36">
        <f>SUMIFS(СВЦЭМ!$C$39:$C$782,СВЦЭМ!$A$39:$A$782,$A52,СВЦЭМ!$B$39:$B$782,K$47)+'СЕТ СН'!$G$12+СВЦЭМ!$D$10+'СЕТ СН'!$G$5-'СЕТ СН'!$G$20</f>
        <v>3631.79383444</v>
      </c>
      <c r="L52" s="36">
        <f>SUMIFS(СВЦЭМ!$C$39:$C$782,СВЦЭМ!$A$39:$A$782,$A52,СВЦЭМ!$B$39:$B$782,L$47)+'СЕТ СН'!$G$12+СВЦЭМ!$D$10+'СЕТ СН'!$G$5-'СЕТ СН'!$G$20</f>
        <v>3591.01776578</v>
      </c>
      <c r="M52" s="36">
        <f>SUMIFS(СВЦЭМ!$C$39:$C$782,СВЦЭМ!$A$39:$A$782,$A52,СВЦЭМ!$B$39:$B$782,M$47)+'СЕТ СН'!$G$12+СВЦЭМ!$D$10+'СЕТ СН'!$G$5-'СЕТ СН'!$G$20</f>
        <v>3583.22643991</v>
      </c>
      <c r="N52" s="36">
        <f>SUMIFS(СВЦЭМ!$C$39:$C$782,СВЦЭМ!$A$39:$A$782,$A52,СВЦЭМ!$B$39:$B$782,N$47)+'СЕТ СН'!$G$12+СВЦЭМ!$D$10+'СЕТ СН'!$G$5-'СЕТ СН'!$G$20</f>
        <v>3586.3399906</v>
      </c>
      <c r="O52" s="36">
        <f>SUMIFS(СВЦЭМ!$C$39:$C$782,СВЦЭМ!$A$39:$A$782,$A52,СВЦЭМ!$B$39:$B$782,O$47)+'СЕТ СН'!$G$12+СВЦЭМ!$D$10+'СЕТ СН'!$G$5-'СЕТ СН'!$G$20</f>
        <v>3617.2052181199997</v>
      </c>
      <c r="P52" s="36">
        <f>SUMIFS(СВЦЭМ!$C$39:$C$782,СВЦЭМ!$A$39:$A$782,$A52,СВЦЭМ!$B$39:$B$782,P$47)+'СЕТ СН'!$G$12+СВЦЭМ!$D$10+'СЕТ СН'!$G$5-'СЕТ СН'!$G$20</f>
        <v>3635.1527601400003</v>
      </c>
      <c r="Q52" s="36">
        <f>SUMIFS(СВЦЭМ!$C$39:$C$782,СВЦЭМ!$A$39:$A$782,$A52,СВЦЭМ!$B$39:$B$782,Q$47)+'СЕТ СН'!$G$12+СВЦЭМ!$D$10+'СЕТ СН'!$G$5-'СЕТ СН'!$G$20</f>
        <v>3662.8114510999999</v>
      </c>
      <c r="R52" s="36">
        <f>SUMIFS(СВЦЭМ!$C$39:$C$782,СВЦЭМ!$A$39:$A$782,$A52,СВЦЭМ!$B$39:$B$782,R$47)+'СЕТ СН'!$G$12+СВЦЭМ!$D$10+'СЕТ СН'!$G$5-'СЕТ СН'!$G$20</f>
        <v>3683.41068318</v>
      </c>
      <c r="S52" s="36">
        <f>SUMIFS(СВЦЭМ!$C$39:$C$782,СВЦЭМ!$A$39:$A$782,$A52,СВЦЭМ!$B$39:$B$782,S$47)+'СЕТ СН'!$G$12+СВЦЭМ!$D$10+'СЕТ СН'!$G$5-'СЕТ СН'!$G$20</f>
        <v>3661.4185557000001</v>
      </c>
      <c r="T52" s="36">
        <f>SUMIFS(СВЦЭМ!$C$39:$C$782,СВЦЭМ!$A$39:$A$782,$A52,СВЦЭМ!$B$39:$B$782,T$47)+'СЕТ СН'!$G$12+СВЦЭМ!$D$10+'СЕТ СН'!$G$5-'СЕТ СН'!$G$20</f>
        <v>3626.7780554000001</v>
      </c>
      <c r="U52" s="36">
        <f>SUMIFS(СВЦЭМ!$C$39:$C$782,СВЦЭМ!$A$39:$A$782,$A52,СВЦЭМ!$B$39:$B$782,U$47)+'СЕТ СН'!$G$12+СВЦЭМ!$D$10+'СЕТ СН'!$G$5-'СЕТ СН'!$G$20</f>
        <v>3615.2061308399998</v>
      </c>
      <c r="V52" s="36">
        <f>SUMIFS(СВЦЭМ!$C$39:$C$782,СВЦЭМ!$A$39:$A$782,$A52,СВЦЭМ!$B$39:$B$782,V$47)+'СЕТ СН'!$G$12+СВЦЭМ!$D$10+'СЕТ СН'!$G$5-'СЕТ СН'!$G$20</f>
        <v>3571.8075783899999</v>
      </c>
      <c r="W52" s="36">
        <f>SUMIFS(СВЦЭМ!$C$39:$C$782,СВЦЭМ!$A$39:$A$782,$A52,СВЦЭМ!$B$39:$B$782,W$47)+'СЕТ СН'!$G$12+СВЦЭМ!$D$10+'СЕТ СН'!$G$5-'СЕТ СН'!$G$20</f>
        <v>3538.6424328000003</v>
      </c>
      <c r="X52" s="36">
        <f>SUMIFS(СВЦЭМ!$C$39:$C$782,СВЦЭМ!$A$39:$A$782,$A52,СВЦЭМ!$B$39:$B$782,X$47)+'СЕТ СН'!$G$12+СВЦЭМ!$D$10+'СЕТ СН'!$G$5-'СЕТ СН'!$G$20</f>
        <v>3587.6075863699998</v>
      </c>
      <c r="Y52" s="36">
        <f>SUMIFS(СВЦЭМ!$C$39:$C$782,СВЦЭМ!$A$39:$A$782,$A52,СВЦЭМ!$B$39:$B$782,Y$47)+'СЕТ СН'!$G$12+СВЦЭМ!$D$10+'СЕТ СН'!$G$5-'СЕТ СН'!$G$20</f>
        <v>3655.3638109200001</v>
      </c>
    </row>
    <row r="53" spans="1:25" ht="15.75" x14ac:dyDescent="0.2">
      <c r="A53" s="35">
        <f t="shared" si="1"/>
        <v>45418</v>
      </c>
      <c r="B53" s="36">
        <f>SUMIFS(СВЦЭМ!$C$39:$C$782,СВЦЭМ!$A$39:$A$782,$A53,СВЦЭМ!$B$39:$B$782,B$47)+'СЕТ СН'!$G$12+СВЦЭМ!$D$10+'СЕТ СН'!$G$5-'СЕТ СН'!$G$20</f>
        <v>3685.2971111100001</v>
      </c>
      <c r="C53" s="36">
        <f>SUMIFS(СВЦЭМ!$C$39:$C$782,СВЦЭМ!$A$39:$A$782,$A53,СВЦЭМ!$B$39:$B$782,C$47)+'СЕТ СН'!$G$12+СВЦЭМ!$D$10+'СЕТ СН'!$G$5-'СЕТ СН'!$G$20</f>
        <v>3702.3221665399997</v>
      </c>
      <c r="D53" s="36">
        <f>SUMIFS(СВЦЭМ!$C$39:$C$782,СВЦЭМ!$A$39:$A$782,$A53,СВЦЭМ!$B$39:$B$782,D$47)+'СЕТ СН'!$G$12+СВЦЭМ!$D$10+'СЕТ СН'!$G$5-'СЕТ СН'!$G$20</f>
        <v>3764.8654896099997</v>
      </c>
      <c r="E53" s="36">
        <f>SUMIFS(СВЦЭМ!$C$39:$C$782,СВЦЭМ!$A$39:$A$782,$A53,СВЦЭМ!$B$39:$B$782,E$47)+'СЕТ СН'!$G$12+СВЦЭМ!$D$10+'СЕТ СН'!$G$5-'СЕТ СН'!$G$20</f>
        <v>3809.4706114600003</v>
      </c>
      <c r="F53" s="36">
        <f>SUMIFS(СВЦЭМ!$C$39:$C$782,СВЦЭМ!$A$39:$A$782,$A53,СВЦЭМ!$B$39:$B$782,F$47)+'СЕТ СН'!$G$12+СВЦЭМ!$D$10+'СЕТ СН'!$G$5-'СЕТ СН'!$G$20</f>
        <v>3800.9607900599999</v>
      </c>
      <c r="G53" s="36">
        <f>SUMIFS(СВЦЭМ!$C$39:$C$782,СВЦЭМ!$A$39:$A$782,$A53,СВЦЭМ!$B$39:$B$782,G$47)+'СЕТ СН'!$G$12+СВЦЭМ!$D$10+'СЕТ СН'!$G$5-'СЕТ СН'!$G$20</f>
        <v>3783.73458046</v>
      </c>
      <c r="H53" s="36">
        <f>SUMIFS(СВЦЭМ!$C$39:$C$782,СВЦЭМ!$A$39:$A$782,$A53,СВЦЭМ!$B$39:$B$782,H$47)+'СЕТ СН'!$G$12+СВЦЭМ!$D$10+'СЕТ СН'!$G$5-'СЕТ СН'!$G$20</f>
        <v>3753.6013413999999</v>
      </c>
      <c r="I53" s="36">
        <f>SUMIFS(СВЦЭМ!$C$39:$C$782,СВЦЭМ!$A$39:$A$782,$A53,СВЦЭМ!$B$39:$B$782,I$47)+'СЕТ СН'!$G$12+СВЦЭМ!$D$10+'СЕТ СН'!$G$5-'СЕТ СН'!$G$20</f>
        <v>3708.94573008</v>
      </c>
      <c r="J53" s="36">
        <f>SUMIFS(СВЦЭМ!$C$39:$C$782,СВЦЭМ!$A$39:$A$782,$A53,СВЦЭМ!$B$39:$B$782,J$47)+'СЕТ СН'!$G$12+СВЦЭМ!$D$10+'СЕТ СН'!$G$5-'СЕТ СН'!$G$20</f>
        <v>3680.9279144100001</v>
      </c>
      <c r="K53" s="36">
        <f>SUMIFS(СВЦЭМ!$C$39:$C$782,СВЦЭМ!$A$39:$A$782,$A53,СВЦЭМ!$B$39:$B$782,K$47)+'СЕТ СН'!$G$12+СВЦЭМ!$D$10+'СЕТ СН'!$G$5-'СЕТ СН'!$G$20</f>
        <v>3687.28340252</v>
      </c>
      <c r="L53" s="36">
        <f>SUMIFS(СВЦЭМ!$C$39:$C$782,СВЦЭМ!$A$39:$A$782,$A53,СВЦЭМ!$B$39:$B$782,L$47)+'СЕТ СН'!$G$12+СВЦЭМ!$D$10+'СЕТ СН'!$G$5-'СЕТ СН'!$G$20</f>
        <v>3653.8725063500001</v>
      </c>
      <c r="M53" s="36">
        <f>SUMIFS(СВЦЭМ!$C$39:$C$782,СВЦЭМ!$A$39:$A$782,$A53,СВЦЭМ!$B$39:$B$782,M$47)+'СЕТ СН'!$G$12+СВЦЭМ!$D$10+'СЕТ СН'!$G$5-'СЕТ СН'!$G$20</f>
        <v>3655.9450638600001</v>
      </c>
      <c r="N53" s="36">
        <f>SUMIFS(СВЦЭМ!$C$39:$C$782,СВЦЭМ!$A$39:$A$782,$A53,СВЦЭМ!$B$39:$B$782,N$47)+'СЕТ СН'!$G$12+СВЦЭМ!$D$10+'СЕТ СН'!$G$5-'СЕТ СН'!$G$20</f>
        <v>3667.99708663</v>
      </c>
      <c r="O53" s="36">
        <f>SUMIFS(СВЦЭМ!$C$39:$C$782,СВЦЭМ!$A$39:$A$782,$A53,СВЦЭМ!$B$39:$B$782,O$47)+'СЕТ СН'!$G$12+СВЦЭМ!$D$10+'СЕТ СН'!$G$5-'СЕТ СН'!$G$20</f>
        <v>3667.7546606999999</v>
      </c>
      <c r="P53" s="36">
        <f>SUMIFS(СВЦЭМ!$C$39:$C$782,СВЦЭМ!$A$39:$A$782,$A53,СВЦЭМ!$B$39:$B$782,P$47)+'СЕТ СН'!$G$12+СВЦЭМ!$D$10+'СЕТ СН'!$G$5-'СЕТ СН'!$G$20</f>
        <v>3682.0014566899999</v>
      </c>
      <c r="Q53" s="36">
        <f>SUMIFS(СВЦЭМ!$C$39:$C$782,СВЦЭМ!$A$39:$A$782,$A53,СВЦЭМ!$B$39:$B$782,Q$47)+'СЕТ СН'!$G$12+СВЦЭМ!$D$10+'СЕТ СН'!$G$5-'СЕТ СН'!$G$20</f>
        <v>3699.4160850500002</v>
      </c>
      <c r="R53" s="36">
        <f>SUMIFS(СВЦЭМ!$C$39:$C$782,СВЦЭМ!$A$39:$A$782,$A53,СВЦЭМ!$B$39:$B$782,R$47)+'СЕТ СН'!$G$12+СВЦЭМ!$D$10+'СЕТ СН'!$G$5-'СЕТ СН'!$G$20</f>
        <v>3700.2269166599999</v>
      </c>
      <c r="S53" s="36">
        <f>SUMIFS(СВЦЭМ!$C$39:$C$782,СВЦЭМ!$A$39:$A$782,$A53,СВЦЭМ!$B$39:$B$782,S$47)+'СЕТ СН'!$G$12+СВЦЭМ!$D$10+'СЕТ СН'!$G$5-'СЕТ СН'!$G$20</f>
        <v>3680.76894993</v>
      </c>
      <c r="T53" s="36">
        <f>SUMIFS(СВЦЭМ!$C$39:$C$782,СВЦЭМ!$A$39:$A$782,$A53,СВЦЭМ!$B$39:$B$782,T$47)+'СЕТ СН'!$G$12+СВЦЭМ!$D$10+'СЕТ СН'!$G$5-'СЕТ СН'!$G$20</f>
        <v>3651.3522573299997</v>
      </c>
      <c r="U53" s="36">
        <f>SUMIFS(СВЦЭМ!$C$39:$C$782,СВЦЭМ!$A$39:$A$782,$A53,СВЦЭМ!$B$39:$B$782,U$47)+'СЕТ СН'!$G$12+СВЦЭМ!$D$10+'СЕТ СН'!$G$5-'СЕТ СН'!$G$20</f>
        <v>3658.4939534</v>
      </c>
      <c r="V53" s="36">
        <f>SUMIFS(СВЦЭМ!$C$39:$C$782,СВЦЭМ!$A$39:$A$782,$A53,СВЦЭМ!$B$39:$B$782,V$47)+'СЕТ СН'!$G$12+СВЦЭМ!$D$10+'СЕТ СН'!$G$5-'СЕТ СН'!$G$20</f>
        <v>3638.77953183</v>
      </c>
      <c r="W53" s="36">
        <f>SUMIFS(СВЦЭМ!$C$39:$C$782,СВЦЭМ!$A$39:$A$782,$A53,СВЦЭМ!$B$39:$B$782,W$47)+'СЕТ СН'!$G$12+СВЦЭМ!$D$10+'СЕТ СН'!$G$5-'СЕТ СН'!$G$20</f>
        <v>3614.73425688</v>
      </c>
      <c r="X53" s="36">
        <f>SUMIFS(СВЦЭМ!$C$39:$C$782,СВЦЭМ!$A$39:$A$782,$A53,СВЦЭМ!$B$39:$B$782,X$47)+'СЕТ СН'!$G$12+СВЦЭМ!$D$10+'СЕТ СН'!$G$5-'СЕТ СН'!$G$20</f>
        <v>3661.3478034499999</v>
      </c>
      <c r="Y53" s="36">
        <f>SUMIFS(СВЦЭМ!$C$39:$C$782,СВЦЭМ!$A$39:$A$782,$A53,СВЦЭМ!$B$39:$B$782,Y$47)+'СЕТ СН'!$G$12+СВЦЭМ!$D$10+'СЕТ СН'!$G$5-'СЕТ СН'!$G$20</f>
        <v>3681.4229217000002</v>
      </c>
    </row>
    <row r="54" spans="1:25" ht="15.75" x14ac:dyDescent="0.2">
      <c r="A54" s="35">
        <f t="shared" si="1"/>
        <v>45419</v>
      </c>
      <c r="B54" s="36">
        <f>SUMIFS(СВЦЭМ!$C$39:$C$782,СВЦЭМ!$A$39:$A$782,$A54,СВЦЭМ!$B$39:$B$782,B$47)+'СЕТ СН'!$G$12+СВЦЭМ!$D$10+'СЕТ СН'!$G$5-'СЕТ СН'!$G$20</f>
        <v>3693.5471891400002</v>
      </c>
      <c r="C54" s="36">
        <f>SUMIFS(СВЦЭМ!$C$39:$C$782,СВЦЭМ!$A$39:$A$782,$A54,СВЦЭМ!$B$39:$B$782,C$47)+'СЕТ СН'!$G$12+СВЦЭМ!$D$10+'СЕТ СН'!$G$5-'СЕТ СН'!$G$20</f>
        <v>3786.50602321</v>
      </c>
      <c r="D54" s="36">
        <f>SUMIFS(СВЦЭМ!$C$39:$C$782,СВЦЭМ!$A$39:$A$782,$A54,СВЦЭМ!$B$39:$B$782,D$47)+'СЕТ СН'!$G$12+СВЦЭМ!$D$10+'СЕТ СН'!$G$5-'СЕТ СН'!$G$20</f>
        <v>3884.8956561599998</v>
      </c>
      <c r="E54" s="36">
        <f>SUMIFS(СВЦЭМ!$C$39:$C$782,СВЦЭМ!$A$39:$A$782,$A54,СВЦЭМ!$B$39:$B$782,E$47)+'СЕТ СН'!$G$12+СВЦЭМ!$D$10+'СЕТ СН'!$G$5-'СЕТ СН'!$G$20</f>
        <v>3915.4475617400003</v>
      </c>
      <c r="F54" s="36">
        <f>SUMIFS(СВЦЭМ!$C$39:$C$782,СВЦЭМ!$A$39:$A$782,$A54,СВЦЭМ!$B$39:$B$782,F$47)+'СЕТ СН'!$G$12+СВЦЭМ!$D$10+'СЕТ СН'!$G$5-'СЕТ СН'!$G$20</f>
        <v>3933.7075876700001</v>
      </c>
      <c r="G54" s="36">
        <f>SUMIFS(СВЦЭМ!$C$39:$C$782,СВЦЭМ!$A$39:$A$782,$A54,СВЦЭМ!$B$39:$B$782,G$47)+'СЕТ СН'!$G$12+СВЦЭМ!$D$10+'СЕТ СН'!$G$5-'СЕТ СН'!$G$20</f>
        <v>3888.3535379800001</v>
      </c>
      <c r="H54" s="36">
        <f>SUMIFS(СВЦЭМ!$C$39:$C$782,СВЦЭМ!$A$39:$A$782,$A54,СВЦЭМ!$B$39:$B$782,H$47)+'СЕТ СН'!$G$12+СВЦЭМ!$D$10+'СЕТ СН'!$G$5-'СЕТ СН'!$G$20</f>
        <v>3824.8989361599997</v>
      </c>
      <c r="I54" s="36">
        <f>SUMIFS(СВЦЭМ!$C$39:$C$782,СВЦЭМ!$A$39:$A$782,$A54,СВЦЭМ!$B$39:$B$782,I$47)+'СЕТ СН'!$G$12+СВЦЭМ!$D$10+'СЕТ СН'!$G$5-'СЕТ СН'!$G$20</f>
        <v>3742.7578286899998</v>
      </c>
      <c r="J54" s="36">
        <f>SUMIFS(СВЦЭМ!$C$39:$C$782,СВЦЭМ!$A$39:$A$782,$A54,СВЦЭМ!$B$39:$B$782,J$47)+'СЕТ СН'!$G$12+СВЦЭМ!$D$10+'СЕТ СН'!$G$5-'СЕТ СН'!$G$20</f>
        <v>3683.5084435899998</v>
      </c>
      <c r="K54" s="36">
        <f>SUMIFS(СВЦЭМ!$C$39:$C$782,СВЦЭМ!$A$39:$A$782,$A54,СВЦЭМ!$B$39:$B$782,K$47)+'СЕТ СН'!$G$12+СВЦЭМ!$D$10+'СЕТ СН'!$G$5-'СЕТ СН'!$G$20</f>
        <v>3677.7877626300001</v>
      </c>
      <c r="L54" s="36">
        <f>SUMIFS(СВЦЭМ!$C$39:$C$782,СВЦЭМ!$A$39:$A$782,$A54,СВЦЭМ!$B$39:$B$782,L$47)+'СЕТ СН'!$G$12+СВЦЭМ!$D$10+'СЕТ СН'!$G$5-'СЕТ СН'!$G$20</f>
        <v>3636.1565743700003</v>
      </c>
      <c r="M54" s="36">
        <f>SUMIFS(СВЦЭМ!$C$39:$C$782,СВЦЭМ!$A$39:$A$782,$A54,СВЦЭМ!$B$39:$B$782,M$47)+'СЕТ СН'!$G$12+СВЦЭМ!$D$10+'СЕТ СН'!$G$5-'СЕТ СН'!$G$20</f>
        <v>3652.9152145799999</v>
      </c>
      <c r="N54" s="36">
        <f>SUMIFS(СВЦЭМ!$C$39:$C$782,СВЦЭМ!$A$39:$A$782,$A54,СВЦЭМ!$B$39:$B$782,N$47)+'СЕТ СН'!$G$12+СВЦЭМ!$D$10+'СЕТ СН'!$G$5-'СЕТ СН'!$G$20</f>
        <v>3642.1708835199997</v>
      </c>
      <c r="O54" s="36">
        <f>SUMIFS(СВЦЭМ!$C$39:$C$782,СВЦЭМ!$A$39:$A$782,$A54,СВЦЭМ!$B$39:$B$782,O$47)+'СЕТ СН'!$G$12+СВЦЭМ!$D$10+'СЕТ СН'!$G$5-'СЕТ СН'!$G$20</f>
        <v>3653.35753226</v>
      </c>
      <c r="P54" s="36">
        <f>SUMIFS(СВЦЭМ!$C$39:$C$782,СВЦЭМ!$A$39:$A$782,$A54,СВЦЭМ!$B$39:$B$782,P$47)+'СЕТ СН'!$G$12+СВЦЭМ!$D$10+'СЕТ СН'!$G$5-'СЕТ СН'!$G$20</f>
        <v>3666.3227362500002</v>
      </c>
      <c r="Q54" s="36">
        <f>SUMIFS(СВЦЭМ!$C$39:$C$782,СВЦЭМ!$A$39:$A$782,$A54,СВЦЭМ!$B$39:$B$782,Q$47)+'СЕТ СН'!$G$12+СВЦЭМ!$D$10+'СЕТ СН'!$G$5-'СЕТ СН'!$G$20</f>
        <v>3709.7143515400003</v>
      </c>
      <c r="R54" s="36">
        <f>SUMIFS(СВЦЭМ!$C$39:$C$782,СВЦЭМ!$A$39:$A$782,$A54,СВЦЭМ!$B$39:$B$782,R$47)+'СЕТ СН'!$G$12+СВЦЭМ!$D$10+'СЕТ СН'!$G$5-'СЕТ СН'!$G$20</f>
        <v>3721.69948531</v>
      </c>
      <c r="S54" s="36">
        <f>SUMIFS(СВЦЭМ!$C$39:$C$782,СВЦЭМ!$A$39:$A$782,$A54,СВЦЭМ!$B$39:$B$782,S$47)+'СЕТ СН'!$G$12+СВЦЭМ!$D$10+'СЕТ СН'!$G$5-'СЕТ СН'!$G$20</f>
        <v>3685.1324727900001</v>
      </c>
      <c r="T54" s="36">
        <f>SUMIFS(СВЦЭМ!$C$39:$C$782,СВЦЭМ!$A$39:$A$782,$A54,СВЦЭМ!$B$39:$B$782,T$47)+'СЕТ СН'!$G$12+СВЦЭМ!$D$10+'СЕТ СН'!$G$5-'СЕТ СН'!$G$20</f>
        <v>3646.0046217600002</v>
      </c>
      <c r="U54" s="36">
        <f>SUMIFS(СВЦЭМ!$C$39:$C$782,СВЦЭМ!$A$39:$A$782,$A54,СВЦЭМ!$B$39:$B$782,U$47)+'СЕТ СН'!$G$12+СВЦЭМ!$D$10+'СЕТ СН'!$G$5-'СЕТ СН'!$G$20</f>
        <v>3657.7724971099997</v>
      </c>
      <c r="V54" s="36">
        <f>SUMIFS(СВЦЭМ!$C$39:$C$782,СВЦЭМ!$A$39:$A$782,$A54,СВЦЭМ!$B$39:$B$782,V$47)+'СЕТ СН'!$G$12+СВЦЭМ!$D$10+'СЕТ СН'!$G$5-'СЕТ СН'!$G$20</f>
        <v>3624.2563381099999</v>
      </c>
      <c r="W54" s="36">
        <f>SUMIFS(СВЦЭМ!$C$39:$C$782,СВЦЭМ!$A$39:$A$782,$A54,СВЦЭМ!$B$39:$B$782,W$47)+'СЕТ СН'!$G$12+СВЦЭМ!$D$10+'СЕТ СН'!$G$5-'СЕТ СН'!$G$20</f>
        <v>3595.24153136</v>
      </c>
      <c r="X54" s="36">
        <f>SUMIFS(СВЦЭМ!$C$39:$C$782,СВЦЭМ!$A$39:$A$782,$A54,СВЦЭМ!$B$39:$B$782,X$47)+'СЕТ СН'!$G$12+СВЦЭМ!$D$10+'СЕТ СН'!$G$5-'СЕТ СН'!$G$20</f>
        <v>3635.3884181100002</v>
      </c>
      <c r="Y54" s="36">
        <f>SUMIFS(СВЦЭМ!$C$39:$C$782,СВЦЭМ!$A$39:$A$782,$A54,СВЦЭМ!$B$39:$B$782,Y$47)+'СЕТ СН'!$G$12+СВЦЭМ!$D$10+'СЕТ СН'!$G$5-'СЕТ СН'!$G$20</f>
        <v>3670.1357292000002</v>
      </c>
    </row>
    <row r="55" spans="1:25" ht="15.75" x14ac:dyDescent="0.2">
      <c r="A55" s="35">
        <f t="shared" si="1"/>
        <v>45420</v>
      </c>
      <c r="B55" s="36">
        <f>SUMIFS(СВЦЭМ!$C$39:$C$782,СВЦЭМ!$A$39:$A$782,$A55,СВЦЭМ!$B$39:$B$782,B$47)+'СЕТ СН'!$G$12+СВЦЭМ!$D$10+'СЕТ СН'!$G$5-'СЕТ СН'!$G$20</f>
        <v>3662.7919863300003</v>
      </c>
      <c r="C55" s="36">
        <f>SUMIFS(СВЦЭМ!$C$39:$C$782,СВЦЭМ!$A$39:$A$782,$A55,СВЦЭМ!$B$39:$B$782,C$47)+'СЕТ СН'!$G$12+СВЦЭМ!$D$10+'СЕТ СН'!$G$5-'СЕТ СН'!$G$20</f>
        <v>3719.6772965600003</v>
      </c>
      <c r="D55" s="36">
        <f>SUMIFS(СВЦЭМ!$C$39:$C$782,СВЦЭМ!$A$39:$A$782,$A55,СВЦЭМ!$B$39:$B$782,D$47)+'СЕТ СН'!$G$12+СВЦЭМ!$D$10+'СЕТ СН'!$G$5-'СЕТ СН'!$G$20</f>
        <v>3766.9529899500003</v>
      </c>
      <c r="E55" s="36">
        <f>SUMIFS(СВЦЭМ!$C$39:$C$782,СВЦЭМ!$A$39:$A$782,$A55,СВЦЭМ!$B$39:$B$782,E$47)+'СЕТ СН'!$G$12+СВЦЭМ!$D$10+'СЕТ СН'!$G$5-'СЕТ СН'!$G$20</f>
        <v>3792.0896247000001</v>
      </c>
      <c r="F55" s="36">
        <f>SUMIFS(СВЦЭМ!$C$39:$C$782,СВЦЭМ!$A$39:$A$782,$A55,СВЦЭМ!$B$39:$B$782,F$47)+'СЕТ СН'!$G$12+СВЦЭМ!$D$10+'СЕТ СН'!$G$5-'СЕТ СН'!$G$20</f>
        <v>3804.8255538799999</v>
      </c>
      <c r="G55" s="36">
        <f>SUMIFS(СВЦЭМ!$C$39:$C$782,СВЦЭМ!$A$39:$A$782,$A55,СВЦЭМ!$B$39:$B$782,G$47)+'СЕТ СН'!$G$12+СВЦЭМ!$D$10+'СЕТ СН'!$G$5-'СЕТ СН'!$G$20</f>
        <v>3776.9302371599997</v>
      </c>
      <c r="H55" s="36">
        <f>SUMIFS(СВЦЭМ!$C$39:$C$782,СВЦЭМ!$A$39:$A$782,$A55,СВЦЭМ!$B$39:$B$782,H$47)+'СЕТ СН'!$G$12+СВЦЭМ!$D$10+'СЕТ СН'!$G$5-'СЕТ СН'!$G$20</f>
        <v>3712.9994464399997</v>
      </c>
      <c r="I55" s="36">
        <f>SUMIFS(СВЦЭМ!$C$39:$C$782,СВЦЭМ!$A$39:$A$782,$A55,СВЦЭМ!$B$39:$B$782,I$47)+'СЕТ СН'!$G$12+СВЦЭМ!$D$10+'СЕТ СН'!$G$5-'СЕТ СН'!$G$20</f>
        <v>3629.1050192800003</v>
      </c>
      <c r="J55" s="36">
        <f>SUMIFS(СВЦЭМ!$C$39:$C$782,СВЦЭМ!$A$39:$A$782,$A55,СВЦЭМ!$B$39:$B$782,J$47)+'СЕТ СН'!$G$12+СВЦЭМ!$D$10+'СЕТ СН'!$G$5-'СЕТ СН'!$G$20</f>
        <v>3568.2215988799999</v>
      </c>
      <c r="K55" s="36">
        <f>SUMIFS(СВЦЭМ!$C$39:$C$782,СВЦЭМ!$A$39:$A$782,$A55,СВЦЭМ!$B$39:$B$782,K$47)+'СЕТ СН'!$G$12+СВЦЭМ!$D$10+'СЕТ СН'!$G$5-'СЕТ СН'!$G$20</f>
        <v>3555.96100858</v>
      </c>
      <c r="L55" s="36">
        <f>SUMIFS(СВЦЭМ!$C$39:$C$782,СВЦЭМ!$A$39:$A$782,$A55,СВЦЭМ!$B$39:$B$782,L$47)+'СЕТ СН'!$G$12+СВЦЭМ!$D$10+'СЕТ СН'!$G$5-'СЕТ СН'!$G$20</f>
        <v>3538.8172291700002</v>
      </c>
      <c r="M55" s="36">
        <f>SUMIFS(СВЦЭМ!$C$39:$C$782,СВЦЭМ!$A$39:$A$782,$A55,СВЦЭМ!$B$39:$B$782,M$47)+'СЕТ СН'!$G$12+СВЦЭМ!$D$10+'СЕТ СН'!$G$5-'СЕТ СН'!$G$20</f>
        <v>3535.5746121100001</v>
      </c>
      <c r="N55" s="36">
        <f>SUMIFS(СВЦЭМ!$C$39:$C$782,СВЦЭМ!$A$39:$A$782,$A55,СВЦЭМ!$B$39:$B$782,N$47)+'СЕТ СН'!$G$12+СВЦЭМ!$D$10+'СЕТ СН'!$G$5-'СЕТ СН'!$G$20</f>
        <v>3539.6448124200001</v>
      </c>
      <c r="O55" s="36">
        <f>SUMIFS(СВЦЭМ!$C$39:$C$782,СВЦЭМ!$A$39:$A$782,$A55,СВЦЭМ!$B$39:$B$782,O$47)+'СЕТ СН'!$G$12+СВЦЭМ!$D$10+'СЕТ СН'!$G$5-'СЕТ СН'!$G$20</f>
        <v>3565.9606014199999</v>
      </c>
      <c r="P55" s="36">
        <f>SUMIFS(СВЦЭМ!$C$39:$C$782,СВЦЭМ!$A$39:$A$782,$A55,СВЦЭМ!$B$39:$B$782,P$47)+'СЕТ СН'!$G$12+СВЦЭМ!$D$10+'СЕТ СН'!$G$5-'СЕТ СН'!$G$20</f>
        <v>3579.3660948199999</v>
      </c>
      <c r="Q55" s="36">
        <f>SUMIFS(СВЦЭМ!$C$39:$C$782,СВЦЭМ!$A$39:$A$782,$A55,СВЦЭМ!$B$39:$B$782,Q$47)+'СЕТ СН'!$G$12+СВЦЭМ!$D$10+'СЕТ СН'!$G$5-'СЕТ СН'!$G$20</f>
        <v>3602.60035027</v>
      </c>
      <c r="R55" s="36">
        <f>SUMIFS(СВЦЭМ!$C$39:$C$782,СВЦЭМ!$A$39:$A$782,$A55,СВЦЭМ!$B$39:$B$782,R$47)+'СЕТ СН'!$G$12+СВЦЭМ!$D$10+'СЕТ СН'!$G$5-'СЕТ СН'!$G$20</f>
        <v>3603.9812374399999</v>
      </c>
      <c r="S55" s="36">
        <f>SUMIFS(СВЦЭМ!$C$39:$C$782,СВЦЭМ!$A$39:$A$782,$A55,СВЦЭМ!$B$39:$B$782,S$47)+'СЕТ СН'!$G$12+СВЦЭМ!$D$10+'СЕТ СН'!$G$5-'СЕТ СН'!$G$20</f>
        <v>3595.2167804299997</v>
      </c>
      <c r="T55" s="36">
        <f>SUMIFS(СВЦЭМ!$C$39:$C$782,СВЦЭМ!$A$39:$A$782,$A55,СВЦЭМ!$B$39:$B$782,T$47)+'СЕТ СН'!$G$12+СВЦЭМ!$D$10+'СЕТ СН'!$G$5-'СЕТ СН'!$G$20</f>
        <v>3579.0153228500003</v>
      </c>
      <c r="U55" s="36">
        <f>SUMIFS(СВЦЭМ!$C$39:$C$782,СВЦЭМ!$A$39:$A$782,$A55,СВЦЭМ!$B$39:$B$782,U$47)+'СЕТ СН'!$G$12+СВЦЭМ!$D$10+'СЕТ СН'!$G$5-'СЕТ СН'!$G$20</f>
        <v>3565.3218784999999</v>
      </c>
      <c r="V55" s="36">
        <f>SUMIFS(СВЦЭМ!$C$39:$C$782,СВЦЭМ!$A$39:$A$782,$A55,СВЦЭМ!$B$39:$B$782,V$47)+'СЕТ СН'!$G$12+СВЦЭМ!$D$10+'СЕТ СН'!$G$5-'СЕТ СН'!$G$20</f>
        <v>3542.2210219899998</v>
      </c>
      <c r="W55" s="36">
        <f>SUMIFS(СВЦЭМ!$C$39:$C$782,СВЦЭМ!$A$39:$A$782,$A55,СВЦЭМ!$B$39:$B$782,W$47)+'СЕТ СН'!$G$12+СВЦЭМ!$D$10+'СЕТ СН'!$G$5-'СЕТ СН'!$G$20</f>
        <v>3514.1645476100002</v>
      </c>
      <c r="X55" s="36">
        <f>SUMIFS(СВЦЭМ!$C$39:$C$782,СВЦЭМ!$A$39:$A$782,$A55,СВЦЭМ!$B$39:$B$782,X$47)+'СЕТ СН'!$G$12+СВЦЭМ!$D$10+'СЕТ СН'!$G$5-'СЕТ СН'!$G$20</f>
        <v>3523.1582557500001</v>
      </c>
      <c r="Y55" s="36">
        <f>SUMIFS(СВЦЭМ!$C$39:$C$782,СВЦЭМ!$A$39:$A$782,$A55,СВЦЭМ!$B$39:$B$782,Y$47)+'СЕТ СН'!$G$12+СВЦЭМ!$D$10+'СЕТ СН'!$G$5-'СЕТ СН'!$G$20</f>
        <v>3545.1462230699999</v>
      </c>
    </row>
    <row r="56" spans="1:25" ht="15.75" x14ac:dyDescent="0.2">
      <c r="A56" s="35">
        <f t="shared" si="1"/>
        <v>45421</v>
      </c>
      <c r="B56" s="36">
        <f>SUMIFS(СВЦЭМ!$C$39:$C$782,СВЦЭМ!$A$39:$A$782,$A56,СВЦЭМ!$B$39:$B$782,B$47)+'СЕТ СН'!$G$12+СВЦЭМ!$D$10+'СЕТ СН'!$G$5-'СЕТ СН'!$G$20</f>
        <v>3701.90747014</v>
      </c>
      <c r="C56" s="36">
        <f>SUMIFS(СВЦЭМ!$C$39:$C$782,СВЦЭМ!$A$39:$A$782,$A56,СВЦЭМ!$B$39:$B$782,C$47)+'СЕТ СН'!$G$12+СВЦЭМ!$D$10+'СЕТ СН'!$G$5-'СЕТ СН'!$G$20</f>
        <v>3762.3299740699999</v>
      </c>
      <c r="D56" s="36">
        <f>SUMIFS(СВЦЭМ!$C$39:$C$782,СВЦЭМ!$A$39:$A$782,$A56,СВЦЭМ!$B$39:$B$782,D$47)+'СЕТ СН'!$G$12+СВЦЭМ!$D$10+'СЕТ СН'!$G$5-'СЕТ СН'!$G$20</f>
        <v>3810.7400606399997</v>
      </c>
      <c r="E56" s="36">
        <f>SUMIFS(СВЦЭМ!$C$39:$C$782,СВЦЭМ!$A$39:$A$782,$A56,СВЦЭМ!$B$39:$B$782,E$47)+'СЕТ СН'!$G$12+СВЦЭМ!$D$10+'СЕТ СН'!$G$5-'СЕТ СН'!$G$20</f>
        <v>3838.5629638800001</v>
      </c>
      <c r="F56" s="36">
        <f>SUMIFS(СВЦЭМ!$C$39:$C$782,СВЦЭМ!$A$39:$A$782,$A56,СВЦЭМ!$B$39:$B$782,F$47)+'СЕТ СН'!$G$12+СВЦЭМ!$D$10+'СЕТ СН'!$G$5-'СЕТ СН'!$G$20</f>
        <v>3838.0351783300002</v>
      </c>
      <c r="G56" s="36">
        <f>SUMIFS(СВЦЭМ!$C$39:$C$782,СВЦЭМ!$A$39:$A$782,$A56,СВЦЭМ!$B$39:$B$782,G$47)+'СЕТ СН'!$G$12+СВЦЭМ!$D$10+'СЕТ СН'!$G$5-'СЕТ СН'!$G$20</f>
        <v>3822.6178765100003</v>
      </c>
      <c r="H56" s="36">
        <f>SUMIFS(СВЦЭМ!$C$39:$C$782,СВЦЭМ!$A$39:$A$782,$A56,СВЦЭМ!$B$39:$B$782,H$47)+'СЕТ СН'!$G$12+СВЦЭМ!$D$10+'СЕТ СН'!$G$5-'СЕТ СН'!$G$20</f>
        <v>3821.4695307500001</v>
      </c>
      <c r="I56" s="36">
        <f>SUMIFS(СВЦЭМ!$C$39:$C$782,СВЦЭМ!$A$39:$A$782,$A56,СВЦЭМ!$B$39:$B$782,I$47)+'СЕТ СН'!$G$12+СВЦЭМ!$D$10+'СЕТ СН'!$G$5-'СЕТ СН'!$G$20</f>
        <v>3773.1656986400003</v>
      </c>
      <c r="J56" s="36">
        <f>SUMIFS(СВЦЭМ!$C$39:$C$782,СВЦЭМ!$A$39:$A$782,$A56,СВЦЭМ!$B$39:$B$782,J$47)+'СЕТ СН'!$G$12+СВЦЭМ!$D$10+'СЕТ СН'!$G$5-'СЕТ СН'!$G$20</f>
        <v>3695.0482878000003</v>
      </c>
      <c r="K56" s="36">
        <f>SUMIFS(СВЦЭМ!$C$39:$C$782,СВЦЭМ!$A$39:$A$782,$A56,СВЦЭМ!$B$39:$B$782,K$47)+'СЕТ СН'!$G$12+СВЦЭМ!$D$10+'СЕТ СН'!$G$5-'СЕТ СН'!$G$20</f>
        <v>3632.74369682</v>
      </c>
      <c r="L56" s="36">
        <f>SUMIFS(СВЦЭМ!$C$39:$C$782,СВЦЭМ!$A$39:$A$782,$A56,СВЦЭМ!$B$39:$B$782,L$47)+'СЕТ СН'!$G$12+СВЦЭМ!$D$10+'СЕТ СН'!$G$5-'СЕТ СН'!$G$20</f>
        <v>3582.6990713499999</v>
      </c>
      <c r="M56" s="36">
        <f>SUMIFS(СВЦЭМ!$C$39:$C$782,СВЦЭМ!$A$39:$A$782,$A56,СВЦЭМ!$B$39:$B$782,M$47)+'СЕТ СН'!$G$12+СВЦЭМ!$D$10+'СЕТ СН'!$G$5-'СЕТ СН'!$G$20</f>
        <v>3579.1424692000001</v>
      </c>
      <c r="N56" s="36">
        <f>SUMIFS(СВЦЭМ!$C$39:$C$782,СВЦЭМ!$A$39:$A$782,$A56,СВЦЭМ!$B$39:$B$782,N$47)+'СЕТ СН'!$G$12+СВЦЭМ!$D$10+'СЕТ СН'!$G$5-'СЕТ СН'!$G$20</f>
        <v>3619.04138358</v>
      </c>
      <c r="O56" s="36">
        <f>SUMIFS(СВЦЭМ!$C$39:$C$782,СВЦЭМ!$A$39:$A$782,$A56,СВЦЭМ!$B$39:$B$782,O$47)+'СЕТ СН'!$G$12+СВЦЭМ!$D$10+'СЕТ СН'!$G$5-'СЕТ СН'!$G$20</f>
        <v>3649.00302431</v>
      </c>
      <c r="P56" s="36">
        <f>SUMIFS(СВЦЭМ!$C$39:$C$782,СВЦЭМ!$A$39:$A$782,$A56,СВЦЭМ!$B$39:$B$782,P$47)+'СЕТ СН'!$G$12+СВЦЭМ!$D$10+'СЕТ СН'!$G$5-'СЕТ СН'!$G$20</f>
        <v>3626.4887473500003</v>
      </c>
      <c r="Q56" s="36">
        <f>SUMIFS(СВЦЭМ!$C$39:$C$782,СВЦЭМ!$A$39:$A$782,$A56,СВЦЭМ!$B$39:$B$782,Q$47)+'СЕТ СН'!$G$12+СВЦЭМ!$D$10+'СЕТ СН'!$G$5-'СЕТ СН'!$G$20</f>
        <v>3659.56137945</v>
      </c>
      <c r="R56" s="36">
        <f>SUMIFS(СВЦЭМ!$C$39:$C$782,СВЦЭМ!$A$39:$A$782,$A56,СВЦЭМ!$B$39:$B$782,R$47)+'СЕТ СН'!$G$12+СВЦЭМ!$D$10+'СЕТ СН'!$G$5-'СЕТ СН'!$G$20</f>
        <v>3660.9454234200002</v>
      </c>
      <c r="S56" s="36">
        <f>SUMIFS(СВЦЭМ!$C$39:$C$782,СВЦЭМ!$A$39:$A$782,$A56,СВЦЭМ!$B$39:$B$782,S$47)+'СЕТ СН'!$G$12+СВЦЭМ!$D$10+'СЕТ СН'!$G$5-'СЕТ СН'!$G$20</f>
        <v>3656.5663082399997</v>
      </c>
      <c r="T56" s="36">
        <f>SUMIFS(СВЦЭМ!$C$39:$C$782,СВЦЭМ!$A$39:$A$782,$A56,СВЦЭМ!$B$39:$B$782,T$47)+'СЕТ СН'!$G$12+СВЦЭМ!$D$10+'СЕТ СН'!$G$5-'СЕТ СН'!$G$20</f>
        <v>3619.7023125000001</v>
      </c>
      <c r="U56" s="36">
        <f>SUMIFS(СВЦЭМ!$C$39:$C$782,СВЦЭМ!$A$39:$A$782,$A56,СВЦЭМ!$B$39:$B$782,U$47)+'СЕТ СН'!$G$12+СВЦЭМ!$D$10+'СЕТ СН'!$G$5-'СЕТ СН'!$G$20</f>
        <v>3616.50054989</v>
      </c>
      <c r="V56" s="36">
        <f>SUMIFS(СВЦЭМ!$C$39:$C$782,СВЦЭМ!$A$39:$A$782,$A56,СВЦЭМ!$B$39:$B$782,V$47)+'СЕТ СН'!$G$12+СВЦЭМ!$D$10+'СЕТ СН'!$G$5-'СЕТ СН'!$G$20</f>
        <v>3572.1601916300001</v>
      </c>
      <c r="W56" s="36">
        <f>SUMIFS(СВЦЭМ!$C$39:$C$782,СВЦЭМ!$A$39:$A$782,$A56,СВЦЭМ!$B$39:$B$782,W$47)+'СЕТ СН'!$G$12+СВЦЭМ!$D$10+'СЕТ СН'!$G$5-'СЕТ СН'!$G$20</f>
        <v>3535.2275922099998</v>
      </c>
      <c r="X56" s="36">
        <f>SUMIFS(СВЦЭМ!$C$39:$C$782,СВЦЭМ!$A$39:$A$782,$A56,СВЦЭМ!$B$39:$B$782,X$47)+'СЕТ СН'!$G$12+СВЦЭМ!$D$10+'СЕТ СН'!$G$5-'СЕТ СН'!$G$20</f>
        <v>3581.53812208</v>
      </c>
      <c r="Y56" s="36">
        <f>SUMIFS(СВЦЭМ!$C$39:$C$782,СВЦЭМ!$A$39:$A$782,$A56,СВЦЭМ!$B$39:$B$782,Y$47)+'СЕТ СН'!$G$12+СВЦЭМ!$D$10+'СЕТ СН'!$G$5-'СЕТ СН'!$G$20</f>
        <v>3656.2334980699998</v>
      </c>
    </row>
    <row r="57" spans="1:25" ht="15.75" x14ac:dyDescent="0.2">
      <c r="A57" s="35">
        <f t="shared" si="1"/>
        <v>45422</v>
      </c>
      <c r="B57" s="36">
        <f>SUMIFS(СВЦЭМ!$C$39:$C$782,СВЦЭМ!$A$39:$A$782,$A57,СВЦЭМ!$B$39:$B$782,B$47)+'СЕТ СН'!$G$12+СВЦЭМ!$D$10+'СЕТ СН'!$G$5-'СЕТ СН'!$G$20</f>
        <v>3748.7029658900001</v>
      </c>
      <c r="C57" s="36">
        <f>SUMIFS(СВЦЭМ!$C$39:$C$782,СВЦЭМ!$A$39:$A$782,$A57,СВЦЭМ!$B$39:$B$782,C$47)+'СЕТ СН'!$G$12+СВЦЭМ!$D$10+'СЕТ СН'!$G$5-'СЕТ СН'!$G$20</f>
        <v>3814.57880858</v>
      </c>
      <c r="D57" s="36">
        <f>SUMIFS(СВЦЭМ!$C$39:$C$782,СВЦЭМ!$A$39:$A$782,$A57,СВЦЭМ!$B$39:$B$782,D$47)+'СЕТ СН'!$G$12+СВЦЭМ!$D$10+'СЕТ СН'!$G$5-'СЕТ СН'!$G$20</f>
        <v>3830.8553114300003</v>
      </c>
      <c r="E57" s="36">
        <f>SUMIFS(СВЦЭМ!$C$39:$C$782,СВЦЭМ!$A$39:$A$782,$A57,СВЦЭМ!$B$39:$B$782,E$47)+'СЕТ СН'!$G$12+СВЦЭМ!$D$10+'СЕТ СН'!$G$5-'СЕТ СН'!$G$20</f>
        <v>3864.1074393899999</v>
      </c>
      <c r="F57" s="36">
        <f>SUMIFS(СВЦЭМ!$C$39:$C$782,СВЦЭМ!$A$39:$A$782,$A57,СВЦЭМ!$B$39:$B$782,F$47)+'СЕТ СН'!$G$12+СВЦЭМ!$D$10+'СЕТ СН'!$G$5-'СЕТ СН'!$G$20</f>
        <v>3866.8597567899997</v>
      </c>
      <c r="G57" s="36">
        <f>SUMIFS(СВЦЭМ!$C$39:$C$782,СВЦЭМ!$A$39:$A$782,$A57,СВЦЭМ!$B$39:$B$782,G$47)+'СЕТ СН'!$G$12+СВЦЭМ!$D$10+'СЕТ СН'!$G$5-'СЕТ СН'!$G$20</f>
        <v>3865.01137479</v>
      </c>
      <c r="H57" s="36">
        <f>SUMIFS(СВЦЭМ!$C$39:$C$782,СВЦЭМ!$A$39:$A$782,$A57,СВЦЭМ!$B$39:$B$782,H$47)+'СЕТ СН'!$G$12+СВЦЭМ!$D$10+'СЕТ СН'!$G$5-'СЕТ СН'!$G$20</f>
        <v>3829.5234372200002</v>
      </c>
      <c r="I57" s="36">
        <f>SUMIFS(СВЦЭМ!$C$39:$C$782,СВЦЭМ!$A$39:$A$782,$A57,СВЦЭМ!$B$39:$B$782,I$47)+'СЕТ СН'!$G$12+СВЦЭМ!$D$10+'СЕТ СН'!$G$5-'СЕТ СН'!$G$20</f>
        <v>3785.5833758899998</v>
      </c>
      <c r="J57" s="36">
        <f>SUMIFS(СВЦЭМ!$C$39:$C$782,СВЦЭМ!$A$39:$A$782,$A57,СВЦЭМ!$B$39:$B$782,J$47)+'СЕТ СН'!$G$12+СВЦЭМ!$D$10+'СЕТ СН'!$G$5-'СЕТ СН'!$G$20</f>
        <v>3702.9458581399999</v>
      </c>
      <c r="K57" s="36">
        <f>SUMIFS(СВЦЭМ!$C$39:$C$782,СВЦЭМ!$A$39:$A$782,$A57,СВЦЭМ!$B$39:$B$782,K$47)+'СЕТ СН'!$G$12+СВЦЭМ!$D$10+'СЕТ СН'!$G$5-'СЕТ СН'!$G$20</f>
        <v>3644.9641696099998</v>
      </c>
      <c r="L57" s="36">
        <f>SUMIFS(СВЦЭМ!$C$39:$C$782,СВЦЭМ!$A$39:$A$782,$A57,СВЦЭМ!$B$39:$B$782,L$47)+'СЕТ СН'!$G$12+СВЦЭМ!$D$10+'СЕТ СН'!$G$5-'СЕТ СН'!$G$20</f>
        <v>3599.8256522000001</v>
      </c>
      <c r="M57" s="36">
        <f>SUMIFS(СВЦЭМ!$C$39:$C$782,СВЦЭМ!$A$39:$A$782,$A57,СВЦЭМ!$B$39:$B$782,M$47)+'СЕТ СН'!$G$12+СВЦЭМ!$D$10+'СЕТ СН'!$G$5-'СЕТ СН'!$G$20</f>
        <v>3601.8598919799997</v>
      </c>
      <c r="N57" s="36">
        <f>SUMIFS(СВЦЭМ!$C$39:$C$782,СВЦЭМ!$A$39:$A$782,$A57,СВЦЭМ!$B$39:$B$782,N$47)+'СЕТ СН'!$G$12+СВЦЭМ!$D$10+'СЕТ СН'!$G$5-'СЕТ СН'!$G$20</f>
        <v>3618.0813079</v>
      </c>
      <c r="O57" s="36">
        <f>SUMIFS(СВЦЭМ!$C$39:$C$782,СВЦЭМ!$A$39:$A$782,$A57,СВЦЭМ!$B$39:$B$782,O$47)+'СЕТ СН'!$G$12+СВЦЭМ!$D$10+'СЕТ СН'!$G$5-'СЕТ СН'!$G$20</f>
        <v>3622.0409685599998</v>
      </c>
      <c r="P57" s="36">
        <f>SUMIFS(СВЦЭМ!$C$39:$C$782,СВЦЭМ!$A$39:$A$782,$A57,СВЦЭМ!$B$39:$B$782,P$47)+'СЕТ СН'!$G$12+СВЦЭМ!$D$10+'СЕТ СН'!$G$5-'СЕТ СН'!$G$20</f>
        <v>3635.8349759900002</v>
      </c>
      <c r="Q57" s="36">
        <f>SUMIFS(СВЦЭМ!$C$39:$C$782,СВЦЭМ!$A$39:$A$782,$A57,СВЦЭМ!$B$39:$B$782,Q$47)+'СЕТ СН'!$G$12+СВЦЭМ!$D$10+'СЕТ СН'!$G$5-'СЕТ СН'!$G$20</f>
        <v>3672.2704878699997</v>
      </c>
      <c r="R57" s="36">
        <f>SUMIFS(СВЦЭМ!$C$39:$C$782,СВЦЭМ!$A$39:$A$782,$A57,СВЦЭМ!$B$39:$B$782,R$47)+'СЕТ СН'!$G$12+СВЦЭМ!$D$10+'СЕТ СН'!$G$5-'СЕТ СН'!$G$20</f>
        <v>3688.9036029399999</v>
      </c>
      <c r="S57" s="36">
        <f>SUMIFS(СВЦЭМ!$C$39:$C$782,СВЦЭМ!$A$39:$A$782,$A57,СВЦЭМ!$B$39:$B$782,S$47)+'СЕТ СН'!$G$12+СВЦЭМ!$D$10+'СЕТ СН'!$G$5-'СЕТ СН'!$G$20</f>
        <v>3675.91408998</v>
      </c>
      <c r="T57" s="36">
        <f>SUMIFS(СВЦЭМ!$C$39:$C$782,СВЦЭМ!$A$39:$A$782,$A57,СВЦЭМ!$B$39:$B$782,T$47)+'СЕТ СН'!$G$12+СВЦЭМ!$D$10+'СЕТ СН'!$G$5-'СЕТ СН'!$G$20</f>
        <v>3647.8202913699997</v>
      </c>
      <c r="U57" s="36">
        <f>SUMIFS(СВЦЭМ!$C$39:$C$782,СВЦЭМ!$A$39:$A$782,$A57,СВЦЭМ!$B$39:$B$782,U$47)+'СЕТ СН'!$G$12+СВЦЭМ!$D$10+'СЕТ СН'!$G$5-'СЕТ СН'!$G$20</f>
        <v>3626.6906882100002</v>
      </c>
      <c r="V57" s="36">
        <f>SUMIFS(СВЦЭМ!$C$39:$C$782,СВЦЭМ!$A$39:$A$782,$A57,СВЦЭМ!$B$39:$B$782,V$47)+'СЕТ СН'!$G$12+СВЦЭМ!$D$10+'СЕТ СН'!$G$5-'СЕТ СН'!$G$20</f>
        <v>3581.5200988799998</v>
      </c>
      <c r="W57" s="36">
        <f>SUMIFS(СВЦЭМ!$C$39:$C$782,СВЦЭМ!$A$39:$A$782,$A57,СВЦЭМ!$B$39:$B$782,W$47)+'СЕТ СН'!$G$12+СВЦЭМ!$D$10+'СЕТ СН'!$G$5-'СЕТ СН'!$G$20</f>
        <v>3576.58643433</v>
      </c>
      <c r="X57" s="36">
        <f>SUMIFS(СВЦЭМ!$C$39:$C$782,СВЦЭМ!$A$39:$A$782,$A57,СВЦЭМ!$B$39:$B$782,X$47)+'СЕТ СН'!$G$12+СВЦЭМ!$D$10+'СЕТ СН'!$G$5-'СЕТ СН'!$G$20</f>
        <v>3612.7468862400001</v>
      </c>
      <c r="Y57" s="36">
        <f>SUMIFS(СВЦЭМ!$C$39:$C$782,СВЦЭМ!$A$39:$A$782,$A57,СВЦЭМ!$B$39:$B$782,Y$47)+'СЕТ СН'!$G$12+СВЦЭМ!$D$10+'СЕТ СН'!$G$5-'СЕТ СН'!$G$20</f>
        <v>3666.7893847800001</v>
      </c>
    </row>
    <row r="58" spans="1:25" ht="15.75" x14ac:dyDescent="0.2">
      <c r="A58" s="35">
        <f t="shared" si="1"/>
        <v>45423</v>
      </c>
      <c r="B58" s="36">
        <f>SUMIFS(СВЦЭМ!$C$39:$C$782,СВЦЭМ!$A$39:$A$782,$A58,СВЦЭМ!$B$39:$B$782,B$47)+'СЕТ СН'!$G$12+СВЦЭМ!$D$10+'СЕТ СН'!$G$5-'СЕТ СН'!$G$20</f>
        <v>3713.2716816100001</v>
      </c>
      <c r="C58" s="36">
        <f>SUMIFS(СВЦЭМ!$C$39:$C$782,СВЦЭМ!$A$39:$A$782,$A58,СВЦЭМ!$B$39:$B$782,C$47)+'СЕТ СН'!$G$12+СВЦЭМ!$D$10+'СЕТ СН'!$G$5-'СЕТ СН'!$G$20</f>
        <v>3814.4137504199998</v>
      </c>
      <c r="D58" s="36">
        <f>SUMIFS(СВЦЭМ!$C$39:$C$782,СВЦЭМ!$A$39:$A$782,$A58,СВЦЭМ!$B$39:$B$782,D$47)+'СЕТ СН'!$G$12+СВЦЭМ!$D$10+'СЕТ СН'!$G$5-'СЕТ СН'!$G$20</f>
        <v>3847.9063700699999</v>
      </c>
      <c r="E58" s="36">
        <f>SUMIFS(СВЦЭМ!$C$39:$C$782,СВЦЭМ!$A$39:$A$782,$A58,СВЦЭМ!$B$39:$B$782,E$47)+'СЕТ СН'!$G$12+СВЦЭМ!$D$10+'СЕТ СН'!$G$5-'СЕТ СН'!$G$20</f>
        <v>3863.13869832</v>
      </c>
      <c r="F58" s="36">
        <f>SUMIFS(СВЦЭМ!$C$39:$C$782,СВЦЭМ!$A$39:$A$782,$A58,СВЦЭМ!$B$39:$B$782,F$47)+'СЕТ СН'!$G$12+СВЦЭМ!$D$10+'СЕТ СН'!$G$5-'СЕТ СН'!$G$20</f>
        <v>3873.9504287700001</v>
      </c>
      <c r="G58" s="36">
        <f>SUMIFS(СВЦЭМ!$C$39:$C$782,СВЦЭМ!$A$39:$A$782,$A58,СВЦЭМ!$B$39:$B$782,G$47)+'СЕТ СН'!$G$12+СВЦЭМ!$D$10+'СЕТ СН'!$G$5-'СЕТ СН'!$G$20</f>
        <v>3859.8884336299998</v>
      </c>
      <c r="H58" s="36">
        <f>SUMIFS(СВЦЭМ!$C$39:$C$782,СВЦЭМ!$A$39:$A$782,$A58,СВЦЭМ!$B$39:$B$782,H$47)+'СЕТ СН'!$G$12+СВЦЭМ!$D$10+'СЕТ СН'!$G$5-'СЕТ СН'!$G$20</f>
        <v>3822.7078797300001</v>
      </c>
      <c r="I58" s="36">
        <f>SUMIFS(СВЦЭМ!$C$39:$C$782,СВЦЭМ!$A$39:$A$782,$A58,СВЦЭМ!$B$39:$B$782,I$47)+'СЕТ СН'!$G$12+СВЦЭМ!$D$10+'СЕТ СН'!$G$5-'СЕТ СН'!$G$20</f>
        <v>3789.8748189999997</v>
      </c>
      <c r="J58" s="36">
        <f>SUMIFS(СВЦЭМ!$C$39:$C$782,СВЦЭМ!$A$39:$A$782,$A58,СВЦЭМ!$B$39:$B$782,J$47)+'СЕТ СН'!$G$12+СВЦЭМ!$D$10+'СЕТ СН'!$G$5-'СЕТ СН'!$G$20</f>
        <v>3709.5682399899997</v>
      </c>
      <c r="K58" s="36">
        <f>SUMIFS(СВЦЭМ!$C$39:$C$782,СВЦЭМ!$A$39:$A$782,$A58,СВЦЭМ!$B$39:$B$782,K$47)+'СЕТ СН'!$G$12+СВЦЭМ!$D$10+'СЕТ СН'!$G$5-'СЕТ СН'!$G$20</f>
        <v>3667.7419191399999</v>
      </c>
      <c r="L58" s="36">
        <f>SUMIFS(СВЦЭМ!$C$39:$C$782,СВЦЭМ!$A$39:$A$782,$A58,СВЦЭМ!$B$39:$B$782,L$47)+'СЕТ СН'!$G$12+СВЦЭМ!$D$10+'СЕТ СН'!$G$5-'СЕТ СН'!$G$20</f>
        <v>3634.52167057</v>
      </c>
      <c r="M58" s="36">
        <f>SUMIFS(СВЦЭМ!$C$39:$C$782,СВЦЭМ!$A$39:$A$782,$A58,СВЦЭМ!$B$39:$B$782,M$47)+'СЕТ СН'!$G$12+СВЦЭМ!$D$10+'СЕТ СН'!$G$5-'СЕТ СН'!$G$20</f>
        <v>3635.4692261700002</v>
      </c>
      <c r="N58" s="36">
        <f>SUMIFS(СВЦЭМ!$C$39:$C$782,СВЦЭМ!$A$39:$A$782,$A58,СВЦЭМ!$B$39:$B$782,N$47)+'СЕТ СН'!$G$12+СВЦЭМ!$D$10+'СЕТ СН'!$G$5-'СЕТ СН'!$G$20</f>
        <v>3648.4740576300001</v>
      </c>
      <c r="O58" s="36">
        <f>SUMIFS(СВЦЭМ!$C$39:$C$782,СВЦЭМ!$A$39:$A$782,$A58,СВЦЭМ!$B$39:$B$782,O$47)+'СЕТ СН'!$G$12+СВЦЭМ!$D$10+'СЕТ СН'!$G$5-'СЕТ СН'!$G$20</f>
        <v>3671.0494642599997</v>
      </c>
      <c r="P58" s="36">
        <f>SUMIFS(СВЦЭМ!$C$39:$C$782,СВЦЭМ!$A$39:$A$782,$A58,СВЦЭМ!$B$39:$B$782,P$47)+'СЕТ СН'!$G$12+СВЦЭМ!$D$10+'СЕТ СН'!$G$5-'СЕТ СН'!$G$20</f>
        <v>3752.0015523900001</v>
      </c>
      <c r="Q58" s="36">
        <f>SUMIFS(СВЦЭМ!$C$39:$C$782,СВЦЭМ!$A$39:$A$782,$A58,СВЦЭМ!$B$39:$B$782,Q$47)+'СЕТ СН'!$G$12+СВЦЭМ!$D$10+'СЕТ СН'!$G$5-'СЕТ СН'!$G$20</f>
        <v>3701.7959117099999</v>
      </c>
      <c r="R58" s="36">
        <f>SUMIFS(СВЦЭМ!$C$39:$C$782,СВЦЭМ!$A$39:$A$782,$A58,СВЦЭМ!$B$39:$B$782,R$47)+'СЕТ СН'!$G$12+СВЦЭМ!$D$10+'СЕТ СН'!$G$5-'СЕТ СН'!$G$20</f>
        <v>3707.0733861199997</v>
      </c>
      <c r="S58" s="36">
        <f>SUMIFS(СВЦЭМ!$C$39:$C$782,СВЦЭМ!$A$39:$A$782,$A58,СВЦЭМ!$B$39:$B$782,S$47)+'СЕТ СН'!$G$12+СВЦЭМ!$D$10+'СЕТ СН'!$G$5-'СЕТ СН'!$G$20</f>
        <v>3696.9911231799997</v>
      </c>
      <c r="T58" s="36">
        <f>SUMIFS(СВЦЭМ!$C$39:$C$782,СВЦЭМ!$A$39:$A$782,$A58,СВЦЭМ!$B$39:$B$782,T$47)+'СЕТ СН'!$G$12+СВЦЭМ!$D$10+'СЕТ СН'!$G$5-'СЕТ СН'!$G$20</f>
        <v>3680.17653595</v>
      </c>
      <c r="U58" s="36">
        <f>SUMIFS(СВЦЭМ!$C$39:$C$782,СВЦЭМ!$A$39:$A$782,$A58,СВЦЭМ!$B$39:$B$782,U$47)+'СЕТ СН'!$G$12+СВЦЭМ!$D$10+'СЕТ СН'!$G$5-'СЕТ СН'!$G$20</f>
        <v>3670.7280326700002</v>
      </c>
      <c r="V58" s="36">
        <f>SUMIFS(СВЦЭМ!$C$39:$C$782,СВЦЭМ!$A$39:$A$782,$A58,СВЦЭМ!$B$39:$B$782,V$47)+'СЕТ СН'!$G$12+СВЦЭМ!$D$10+'СЕТ СН'!$G$5-'СЕТ СН'!$G$20</f>
        <v>3638.16912585</v>
      </c>
      <c r="W58" s="36">
        <f>SUMIFS(СВЦЭМ!$C$39:$C$782,СВЦЭМ!$A$39:$A$782,$A58,СВЦЭМ!$B$39:$B$782,W$47)+'СЕТ СН'!$G$12+СВЦЭМ!$D$10+'СЕТ СН'!$G$5-'СЕТ СН'!$G$20</f>
        <v>3620.65412909</v>
      </c>
      <c r="X58" s="36">
        <f>SUMIFS(СВЦЭМ!$C$39:$C$782,СВЦЭМ!$A$39:$A$782,$A58,СВЦЭМ!$B$39:$B$782,X$47)+'СЕТ СН'!$G$12+СВЦЭМ!$D$10+'СЕТ СН'!$G$5-'СЕТ СН'!$G$20</f>
        <v>3651.54382498</v>
      </c>
      <c r="Y58" s="36">
        <f>SUMIFS(СВЦЭМ!$C$39:$C$782,СВЦЭМ!$A$39:$A$782,$A58,СВЦЭМ!$B$39:$B$782,Y$47)+'СЕТ СН'!$G$12+СВЦЭМ!$D$10+'СЕТ СН'!$G$5-'СЕТ СН'!$G$20</f>
        <v>3708.2391734900002</v>
      </c>
    </row>
    <row r="59" spans="1:25" ht="15.75" x14ac:dyDescent="0.2">
      <c r="A59" s="35">
        <f t="shared" si="1"/>
        <v>45424</v>
      </c>
      <c r="B59" s="36">
        <f>SUMIFS(СВЦЭМ!$C$39:$C$782,СВЦЭМ!$A$39:$A$782,$A59,СВЦЭМ!$B$39:$B$782,B$47)+'СЕТ СН'!$G$12+СВЦЭМ!$D$10+'СЕТ СН'!$G$5-'СЕТ СН'!$G$20</f>
        <v>3788.6619621999998</v>
      </c>
      <c r="C59" s="36">
        <f>SUMIFS(СВЦЭМ!$C$39:$C$782,СВЦЭМ!$A$39:$A$782,$A59,СВЦЭМ!$B$39:$B$782,C$47)+'СЕТ СН'!$G$12+СВЦЭМ!$D$10+'СЕТ СН'!$G$5-'СЕТ СН'!$G$20</f>
        <v>3834.8695317700003</v>
      </c>
      <c r="D59" s="36">
        <f>SUMIFS(СВЦЭМ!$C$39:$C$782,СВЦЭМ!$A$39:$A$782,$A59,СВЦЭМ!$B$39:$B$782,D$47)+'СЕТ СН'!$G$12+СВЦЭМ!$D$10+'СЕТ СН'!$G$5-'СЕТ СН'!$G$20</f>
        <v>3865.9534363000002</v>
      </c>
      <c r="E59" s="36">
        <f>SUMIFS(СВЦЭМ!$C$39:$C$782,СВЦЭМ!$A$39:$A$782,$A59,СВЦЭМ!$B$39:$B$782,E$47)+'СЕТ СН'!$G$12+СВЦЭМ!$D$10+'СЕТ СН'!$G$5-'СЕТ СН'!$G$20</f>
        <v>3891.99494551</v>
      </c>
      <c r="F59" s="36">
        <f>SUMIFS(СВЦЭМ!$C$39:$C$782,СВЦЭМ!$A$39:$A$782,$A59,СВЦЭМ!$B$39:$B$782,F$47)+'СЕТ СН'!$G$12+СВЦЭМ!$D$10+'СЕТ СН'!$G$5-'СЕТ СН'!$G$20</f>
        <v>3901.35419202</v>
      </c>
      <c r="G59" s="36">
        <f>SUMIFS(СВЦЭМ!$C$39:$C$782,СВЦЭМ!$A$39:$A$782,$A59,СВЦЭМ!$B$39:$B$782,G$47)+'СЕТ СН'!$G$12+СВЦЭМ!$D$10+'СЕТ СН'!$G$5-'СЕТ СН'!$G$20</f>
        <v>3884.7557119100002</v>
      </c>
      <c r="H59" s="36">
        <f>SUMIFS(СВЦЭМ!$C$39:$C$782,СВЦЭМ!$A$39:$A$782,$A59,СВЦЭМ!$B$39:$B$782,H$47)+'СЕТ СН'!$G$12+СВЦЭМ!$D$10+'СЕТ СН'!$G$5-'СЕТ СН'!$G$20</f>
        <v>3859.5166325800001</v>
      </c>
      <c r="I59" s="36">
        <f>SUMIFS(СВЦЭМ!$C$39:$C$782,СВЦЭМ!$A$39:$A$782,$A59,СВЦЭМ!$B$39:$B$782,I$47)+'СЕТ СН'!$G$12+СВЦЭМ!$D$10+'СЕТ СН'!$G$5-'СЕТ СН'!$G$20</f>
        <v>3822.4884395999998</v>
      </c>
      <c r="J59" s="36">
        <f>SUMIFS(СВЦЭМ!$C$39:$C$782,СВЦЭМ!$A$39:$A$782,$A59,СВЦЭМ!$B$39:$B$782,J$47)+'СЕТ СН'!$G$12+СВЦЭМ!$D$10+'СЕТ СН'!$G$5-'СЕТ СН'!$G$20</f>
        <v>3738.4922566</v>
      </c>
      <c r="K59" s="36">
        <f>SUMIFS(СВЦЭМ!$C$39:$C$782,СВЦЭМ!$A$39:$A$782,$A59,СВЦЭМ!$B$39:$B$782,K$47)+'СЕТ СН'!$G$12+СВЦЭМ!$D$10+'СЕТ СН'!$G$5-'СЕТ СН'!$G$20</f>
        <v>3654.05868044</v>
      </c>
      <c r="L59" s="36">
        <f>SUMIFS(СВЦЭМ!$C$39:$C$782,СВЦЭМ!$A$39:$A$782,$A59,СВЦЭМ!$B$39:$B$782,L$47)+'СЕТ СН'!$G$12+СВЦЭМ!$D$10+'СЕТ СН'!$G$5-'СЕТ СН'!$G$20</f>
        <v>3634.8397497200003</v>
      </c>
      <c r="M59" s="36">
        <f>SUMIFS(СВЦЭМ!$C$39:$C$782,СВЦЭМ!$A$39:$A$782,$A59,СВЦЭМ!$B$39:$B$782,M$47)+'СЕТ СН'!$G$12+СВЦЭМ!$D$10+'СЕТ СН'!$G$5-'СЕТ СН'!$G$20</f>
        <v>3628.1439331199999</v>
      </c>
      <c r="N59" s="36">
        <f>SUMIFS(СВЦЭМ!$C$39:$C$782,СВЦЭМ!$A$39:$A$782,$A59,СВЦЭМ!$B$39:$B$782,N$47)+'СЕТ СН'!$G$12+СВЦЭМ!$D$10+'СЕТ СН'!$G$5-'СЕТ СН'!$G$20</f>
        <v>3643.88334347</v>
      </c>
      <c r="O59" s="36">
        <f>SUMIFS(СВЦЭМ!$C$39:$C$782,СВЦЭМ!$A$39:$A$782,$A59,СВЦЭМ!$B$39:$B$782,O$47)+'СЕТ СН'!$G$12+СВЦЭМ!$D$10+'СЕТ СН'!$G$5-'СЕТ СН'!$G$20</f>
        <v>3667.4322063899999</v>
      </c>
      <c r="P59" s="36">
        <f>SUMIFS(СВЦЭМ!$C$39:$C$782,СВЦЭМ!$A$39:$A$782,$A59,СВЦЭМ!$B$39:$B$782,P$47)+'СЕТ СН'!$G$12+СВЦЭМ!$D$10+'СЕТ СН'!$G$5-'СЕТ СН'!$G$20</f>
        <v>3689.90231971</v>
      </c>
      <c r="Q59" s="36">
        <f>SUMIFS(СВЦЭМ!$C$39:$C$782,СВЦЭМ!$A$39:$A$782,$A59,СВЦЭМ!$B$39:$B$782,Q$47)+'СЕТ СН'!$G$12+СВЦЭМ!$D$10+'СЕТ СН'!$G$5-'СЕТ СН'!$G$20</f>
        <v>3704.9771874899998</v>
      </c>
      <c r="R59" s="36">
        <f>SUMIFS(СВЦЭМ!$C$39:$C$782,СВЦЭМ!$A$39:$A$782,$A59,СВЦЭМ!$B$39:$B$782,R$47)+'СЕТ СН'!$G$12+СВЦЭМ!$D$10+'СЕТ СН'!$G$5-'СЕТ СН'!$G$20</f>
        <v>3726.1590685199999</v>
      </c>
      <c r="S59" s="36">
        <f>SUMIFS(СВЦЭМ!$C$39:$C$782,СВЦЭМ!$A$39:$A$782,$A59,СВЦЭМ!$B$39:$B$782,S$47)+'СЕТ СН'!$G$12+СВЦЭМ!$D$10+'СЕТ СН'!$G$5-'СЕТ СН'!$G$20</f>
        <v>3714.0873602900001</v>
      </c>
      <c r="T59" s="36">
        <f>SUMIFS(СВЦЭМ!$C$39:$C$782,СВЦЭМ!$A$39:$A$782,$A59,СВЦЭМ!$B$39:$B$782,T$47)+'СЕТ СН'!$G$12+СВЦЭМ!$D$10+'СЕТ СН'!$G$5-'СЕТ СН'!$G$20</f>
        <v>3669.0299043099999</v>
      </c>
      <c r="U59" s="36">
        <f>SUMIFS(СВЦЭМ!$C$39:$C$782,СВЦЭМ!$A$39:$A$782,$A59,СВЦЭМ!$B$39:$B$782,U$47)+'СЕТ СН'!$G$12+СВЦЭМ!$D$10+'СЕТ СН'!$G$5-'СЕТ СН'!$G$20</f>
        <v>3603.1365355200001</v>
      </c>
      <c r="V59" s="36">
        <f>SUMIFS(СВЦЭМ!$C$39:$C$782,СВЦЭМ!$A$39:$A$782,$A59,СВЦЭМ!$B$39:$B$782,V$47)+'СЕТ СН'!$G$12+СВЦЭМ!$D$10+'СЕТ СН'!$G$5-'СЕТ СН'!$G$20</f>
        <v>3563.94115259</v>
      </c>
      <c r="W59" s="36">
        <f>SUMIFS(СВЦЭМ!$C$39:$C$782,СВЦЭМ!$A$39:$A$782,$A59,СВЦЭМ!$B$39:$B$782,W$47)+'СЕТ СН'!$G$12+СВЦЭМ!$D$10+'СЕТ СН'!$G$5-'СЕТ СН'!$G$20</f>
        <v>3537.6727208499997</v>
      </c>
      <c r="X59" s="36">
        <f>SUMIFS(СВЦЭМ!$C$39:$C$782,СВЦЭМ!$A$39:$A$782,$A59,СВЦЭМ!$B$39:$B$782,X$47)+'СЕТ СН'!$G$12+СВЦЭМ!$D$10+'СЕТ СН'!$G$5-'СЕТ СН'!$G$20</f>
        <v>3584.1963870899999</v>
      </c>
      <c r="Y59" s="36">
        <f>SUMIFS(СВЦЭМ!$C$39:$C$782,СВЦЭМ!$A$39:$A$782,$A59,СВЦЭМ!$B$39:$B$782,Y$47)+'СЕТ СН'!$G$12+СВЦЭМ!$D$10+'СЕТ СН'!$G$5-'СЕТ СН'!$G$20</f>
        <v>3632.96017605</v>
      </c>
    </row>
    <row r="60" spans="1:25" ht="15.75" x14ac:dyDescent="0.2">
      <c r="A60" s="35">
        <f t="shared" si="1"/>
        <v>45425</v>
      </c>
      <c r="B60" s="36">
        <f>SUMIFS(СВЦЭМ!$C$39:$C$782,СВЦЭМ!$A$39:$A$782,$A60,СВЦЭМ!$B$39:$B$782,B$47)+'СЕТ СН'!$G$12+СВЦЭМ!$D$10+'СЕТ СН'!$G$5-'СЕТ СН'!$G$20</f>
        <v>3682.6902700999999</v>
      </c>
      <c r="C60" s="36">
        <f>SUMIFS(СВЦЭМ!$C$39:$C$782,СВЦЭМ!$A$39:$A$782,$A60,СВЦЭМ!$B$39:$B$782,C$47)+'СЕТ СН'!$G$12+СВЦЭМ!$D$10+'СЕТ СН'!$G$5-'СЕТ СН'!$G$20</f>
        <v>3759.3363110499999</v>
      </c>
      <c r="D60" s="36">
        <f>SUMIFS(СВЦЭМ!$C$39:$C$782,СВЦЭМ!$A$39:$A$782,$A60,СВЦЭМ!$B$39:$B$782,D$47)+'СЕТ СН'!$G$12+СВЦЭМ!$D$10+'СЕТ СН'!$G$5-'СЕТ СН'!$G$20</f>
        <v>3814.91652776</v>
      </c>
      <c r="E60" s="36">
        <f>SUMIFS(СВЦЭМ!$C$39:$C$782,СВЦЭМ!$A$39:$A$782,$A60,СВЦЭМ!$B$39:$B$782,E$47)+'СЕТ СН'!$G$12+СВЦЭМ!$D$10+'СЕТ СН'!$G$5-'СЕТ СН'!$G$20</f>
        <v>3877.2810516899999</v>
      </c>
      <c r="F60" s="36">
        <f>SUMIFS(СВЦЭМ!$C$39:$C$782,СВЦЭМ!$A$39:$A$782,$A60,СВЦЭМ!$B$39:$B$782,F$47)+'СЕТ СН'!$G$12+СВЦЭМ!$D$10+'СЕТ СН'!$G$5-'СЕТ СН'!$G$20</f>
        <v>3892.2326933599998</v>
      </c>
      <c r="G60" s="36">
        <f>SUMIFS(СВЦЭМ!$C$39:$C$782,СВЦЭМ!$A$39:$A$782,$A60,СВЦЭМ!$B$39:$B$782,G$47)+'СЕТ СН'!$G$12+СВЦЭМ!$D$10+'СЕТ СН'!$G$5-'СЕТ СН'!$G$20</f>
        <v>3865.6577306099998</v>
      </c>
      <c r="H60" s="36">
        <f>SUMIFS(СВЦЭМ!$C$39:$C$782,СВЦЭМ!$A$39:$A$782,$A60,СВЦЭМ!$B$39:$B$782,H$47)+'СЕТ СН'!$G$12+СВЦЭМ!$D$10+'СЕТ СН'!$G$5-'СЕТ СН'!$G$20</f>
        <v>3817.6148124900001</v>
      </c>
      <c r="I60" s="36">
        <f>SUMIFS(СВЦЭМ!$C$39:$C$782,СВЦЭМ!$A$39:$A$782,$A60,СВЦЭМ!$B$39:$B$782,I$47)+'СЕТ СН'!$G$12+СВЦЭМ!$D$10+'СЕТ СН'!$G$5-'СЕТ СН'!$G$20</f>
        <v>3710.41968352</v>
      </c>
      <c r="J60" s="36">
        <f>SUMIFS(СВЦЭМ!$C$39:$C$782,СВЦЭМ!$A$39:$A$782,$A60,СВЦЭМ!$B$39:$B$782,J$47)+'СЕТ СН'!$G$12+СВЦЭМ!$D$10+'СЕТ СН'!$G$5-'СЕТ СН'!$G$20</f>
        <v>3679.6686020400002</v>
      </c>
      <c r="K60" s="36">
        <f>SUMIFS(СВЦЭМ!$C$39:$C$782,СВЦЭМ!$A$39:$A$782,$A60,СВЦЭМ!$B$39:$B$782,K$47)+'СЕТ СН'!$G$12+СВЦЭМ!$D$10+'СЕТ СН'!$G$5-'СЕТ СН'!$G$20</f>
        <v>3666.6878035099999</v>
      </c>
      <c r="L60" s="36">
        <f>SUMIFS(СВЦЭМ!$C$39:$C$782,СВЦЭМ!$A$39:$A$782,$A60,СВЦЭМ!$B$39:$B$782,L$47)+'СЕТ СН'!$G$12+СВЦЭМ!$D$10+'СЕТ СН'!$G$5-'СЕТ СН'!$G$20</f>
        <v>3635.4478854899999</v>
      </c>
      <c r="M60" s="36">
        <f>SUMIFS(СВЦЭМ!$C$39:$C$782,СВЦЭМ!$A$39:$A$782,$A60,СВЦЭМ!$B$39:$B$782,M$47)+'СЕТ СН'!$G$12+СВЦЭМ!$D$10+'СЕТ СН'!$G$5-'СЕТ СН'!$G$20</f>
        <v>3652.68853365</v>
      </c>
      <c r="N60" s="36">
        <f>SUMIFS(СВЦЭМ!$C$39:$C$782,СВЦЭМ!$A$39:$A$782,$A60,СВЦЭМ!$B$39:$B$782,N$47)+'СЕТ СН'!$G$12+СВЦЭМ!$D$10+'СЕТ СН'!$G$5-'СЕТ СН'!$G$20</f>
        <v>3682.1507780399998</v>
      </c>
      <c r="O60" s="36">
        <f>SUMIFS(СВЦЭМ!$C$39:$C$782,СВЦЭМ!$A$39:$A$782,$A60,СВЦЭМ!$B$39:$B$782,O$47)+'СЕТ СН'!$G$12+СВЦЭМ!$D$10+'СЕТ СН'!$G$5-'СЕТ СН'!$G$20</f>
        <v>3688.57860957</v>
      </c>
      <c r="P60" s="36">
        <f>SUMIFS(СВЦЭМ!$C$39:$C$782,СВЦЭМ!$A$39:$A$782,$A60,СВЦЭМ!$B$39:$B$782,P$47)+'СЕТ СН'!$G$12+СВЦЭМ!$D$10+'СЕТ СН'!$G$5-'СЕТ СН'!$G$20</f>
        <v>3682.5466137599997</v>
      </c>
      <c r="Q60" s="36">
        <f>SUMIFS(СВЦЭМ!$C$39:$C$782,СВЦЭМ!$A$39:$A$782,$A60,СВЦЭМ!$B$39:$B$782,Q$47)+'СЕТ СН'!$G$12+СВЦЭМ!$D$10+'СЕТ СН'!$G$5-'СЕТ СН'!$G$20</f>
        <v>3721.9595268200001</v>
      </c>
      <c r="R60" s="36">
        <f>SUMIFS(СВЦЭМ!$C$39:$C$782,СВЦЭМ!$A$39:$A$782,$A60,СВЦЭМ!$B$39:$B$782,R$47)+'СЕТ СН'!$G$12+СВЦЭМ!$D$10+'СЕТ СН'!$G$5-'СЕТ СН'!$G$20</f>
        <v>3735.7304080100002</v>
      </c>
      <c r="S60" s="36">
        <f>SUMIFS(СВЦЭМ!$C$39:$C$782,СВЦЭМ!$A$39:$A$782,$A60,СВЦЭМ!$B$39:$B$782,S$47)+'СЕТ СН'!$G$12+СВЦЭМ!$D$10+'СЕТ СН'!$G$5-'СЕТ СН'!$G$20</f>
        <v>3728.9788089799999</v>
      </c>
      <c r="T60" s="36">
        <f>SUMIFS(СВЦЭМ!$C$39:$C$782,СВЦЭМ!$A$39:$A$782,$A60,СВЦЭМ!$B$39:$B$782,T$47)+'СЕТ СН'!$G$12+СВЦЭМ!$D$10+'СЕТ СН'!$G$5-'СЕТ СН'!$G$20</f>
        <v>3685.03994483</v>
      </c>
      <c r="U60" s="36">
        <f>SUMIFS(СВЦЭМ!$C$39:$C$782,СВЦЭМ!$A$39:$A$782,$A60,СВЦЭМ!$B$39:$B$782,U$47)+'СЕТ СН'!$G$12+СВЦЭМ!$D$10+'СЕТ СН'!$G$5-'СЕТ СН'!$G$20</f>
        <v>3682.5713075599997</v>
      </c>
      <c r="V60" s="36">
        <f>SUMIFS(СВЦЭМ!$C$39:$C$782,СВЦЭМ!$A$39:$A$782,$A60,СВЦЭМ!$B$39:$B$782,V$47)+'СЕТ СН'!$G$12+СВЦЭМ!$D$10+'СЕТ СН'!$G$5-'СЕТ СН'!$G$20</f>
        <v>3636.27587004</v>
      </c>
      <c r="W60" s="36">
        <f>SUMIFS(СВЦЭМ!$C$39:$C$782,СВЦЭМ!$A$39:$A$782,$A60,СВЦЭМ!$B$39:$B$782,W$47)+'СЕТ СН'!$G$12+СВЦЭМ!$D$10+'СЕТ СН'!$G$5-'СЕТ СН'!$G$20</f>
        <v>3622.6251698199999</v>
      </c>
      <c r="X60" s="36">
        <f>SUMIFS(СВЦЭМ!$C$39:$C$782,СВЦЭМ!$A$39:$A$782,$A60,СВЦЭМ!$B$39:$B$782,X$47)+'СЕТ СН'!$G$12+СВЦЭМ!$D$10+'СЕТ СН'!$G$5-'СЕТ СН'!$G$20</f>
        <v>3662.43161379</v>
      </c>
      <c r="Y60" s="36">
        <f>SUMIFS(СВЦЭМ!$C$39:$C$782,СВЦЭМ!$A$39:$A$782,$A60,СВЦЭМ!$B$39:$B$782,Y$47)+'СЕТ СН'!$G$12+СВЦЭМ!$D$10+'СЕТ СН'!$G$5-'СЕТ СН'!$G$20</f>
        <v>3699.0843874800003</v>
      </c>
    </row>
    <row r="61" spans="1:25" ht="15.75" x14ac:dyDescent="0.2">
      <c r="A61" s="35">
        <f t="shared" si="1"/>
        <v>45426</v>
      </c>
      <c r="B61" s="36">
        <f>SUMIFS(СВЦЭМ!$C$39:$C$782,СВЦЭМ!$A$39:$A$782,$A61,СВЦЭМ!$B$39:$B$782,B$47)+'СЕТ СН'!$G$12+СВЦЭМ!$D$10+'СЕТ СН'!$G$5-'СЕТ СН'!$G$20</f>
        <v>3783.6492304900003</v>
      </c>
      <c r="C61" s="36">
        <f>SUMIFS(СВЦЭМ!$C$39:$C$782,СВЦЭМ!$A$39:$A$782,$A61,СВЦЭМ!$B$39:$B$782,C$47)+'СЕТ СН'!$G$12+СВЦЭМ!$D$10+'СЕТ СН'!$G$5-'СЕТ СН'!$G$20</f>
        <v>3849.4146972399999</v>
      </c>
      <c r="D61" s="36">
        <f>SUMIFS(СВЦЭМ!$C$39:$C$782,СВЦЭМ!$A$39:$A$782,$A61,СВЦЭМ!$B$39:$B$782,D$47)+'СЕТ СН'!$G$12+СВЦЭМ!$D$10+'СЕТ СН'!$G$5-'СЕТ СН'!$G$20</f>
        <v>3851.0669477199999</v>
      </c>
      <c r="E61" s="36">
        <f>SUMIFS(СВЦЭМ!$C$39:$C$782,СВЦЭМ!$A$39:$A$782,$A61,СВЦЭМ!$B$39:$B$782,E$47)+'СЕТ СН'!$G$12+СВЦЭМ!$D$10+'СЕТ СН'!$G$5-'СЕТ СН'!$G$20</f>
        <v>3900.7339148900001</v>
      </c>
      <c r="F61" s="36">
        <f>SUMIFS(СВЦЭМ!$C$39:$C$782,СВЦЭМ!$A$39:$A$782,$A61,СВЦЭМ!$B$39:$B$782,F$47)+'СЕТ СН'!$G$12+СВЦЭМ!$D$10+'СЕТ СН'!$G$5-'СЕТ СН'!$G$20</f>
        <v>3904.96458635</v>
      </c>
      <c r="G61" s="36">
        <f>SUMIFS(СВЦЭМ!$C$39:$C$782,СВЦЭМ!$A$39:$A$782,$A61,СВЦЭМ!$B$39:$B$782,G$47)+'СЕТ СН'!$G$12+СВЦЭМ!$D$10+'СЕТ СН'!$G$5-'СЕТ СН'!$G$20</f>
        <v>3871.9879706199999</v>
      </c>
      <c r="H61" s="36">
        <f>SUMIFS(СВЦЭМ!$C$39:$C$782,СВЦЭМ!$A$39:$A$782,$A61,СВЦЭМ!$B$39:$B$782,H$47)+'СЕТ СН'!$G$12+СВЦЭМ!$D$10+'СЕТ СН'!$G$5-'СЕТ СН'!$G$20</f>
        <v>3829.2660181900001</v>
      </c>
      <c r="I61" s="36">
        <f>SUMIFS(СВЦЭМ!$C$39:$C$782,СВЦЭМ!$A$39:$A$782,$A61,СВЦЭМ!$B$39:$B$782,I$47)+'СЕТ СН'!$G$12+СВЦЭМ!$D$10+'СЕТ СН'!$G$5-'СЕТ СН'!$G$20</f>
        <v>3762.8054144299999</v>
      </c>
      <c r="J61" s="36">
        <f>SUMIFS(СВЦЭМ!$C$39:$C$782,СВЦЭМ!$A$39:$A$782,$A61,СВЦЭМ!$B$39:$B$782,J$47)+'СЕТ СН'!$G$12+СВЦЭМ!$D$10+'СЕТ СН'!$G$5-'СЕТ СН'!$G$20</f>
        <v>3684.2043527799997</v>
      </c>
      <c r="K61" s="36">
        <f>SUMIFS(СВЦЭМ!$C$39:$C$782,СВЦЭМ!$A$39:$A$782,$A61,СВЦЭМ!$B$39:$B$782,K$47)+'СЕТ СН'!$G$12+СВЦЭМ!$D$10+'СЕТ СН'!$G$5-'СЕТ СН'!$G$20</f>
        <v>3677.88186632</v>
      </c>
      <c r="L61" s="36">
        <f>SUMIFS(СВЦЭМ!$C$39:$C$782,СВЦЭМ!$A$39:$A$782,$A61,СВЦЭМ!$B$39:$B$782,L$47)+'СЕТ СН'!$G$12+СВЦЭМ!$D$10+'СЕТ СН'!$G$5-'СЕТ СН'!$G$20</f>
        <v>3672.6160318399998</v>
      </c>
      <c r="M61" s="36">
        <f>SUMIFS(СВЦЭМ!$C$39:$C$782,СВЦЭМ!$A$39:$A$782,$A61,СВЦЭМ!$B$39:$B$782,M$47)+'СЕТ СН'!$G$12+СВЦЭМ!$D$10+'СЕТ СН'!$G$5-'СЕТ СН'!$G$20</f>
        <v>3681.9987876499999</v>
      </c>
      <c r="N61" s="36">
        <f>SUMIFS(СВЦЭМ!$C$39:$C$782,СВЦЭМ!$A$39:$A$782,$A61,СВЦЭМ!$B$39:$B$782,N$47)+'СЕТ СН'!$G$12+СВЦЭМ!$D$10+'СЕТ СН'!$G$5-'СЕТ СН'!$G$20</f>
        <v>3690.7301140999998</v>
      </c>
      <c r="O61" s="36">
        <f>SUMIFS(СВЦЭМ!$C$39:$C$782,СВЦЭМ!$A$39:$A$782,$A61,СВЦЭМ!$B$39:$B$782,O$47)+'СЕТ СН'!$G$12+СВЦЭМ!$D$10+'СЕТ СН'!$G$5-'СЕТ СН'!$G$20</f>
        <v>3697.0108816800002</v>
      </c>
      <c r="P61" s="36">
        <f>SUMIFS(СВЦЭМ!$C$39:$C$782,СВЦЭМ!$A$39:$A$782,$A61,СВЦЭМ!$B$39:$B$782,P$47)+'СЕТ СН'!$G$12+СВЦЭМ!$D$10+'СЕТ СН'!$G$5-'СЕТ СН'!$G$20</f>
        <v>3698.27711443</v>
      </c>
      <c r="Q61" s="36">
        <f>SUMIFS(СВЦЭМ!$C$39:$C$782,СВЦЭМ!$A$39:$A$782,$A61,СВЦЭМ!$B$39:$B$782,Q$47)+'СЕТ СН'!$G$12+СВЦЭМ!$D$10+'СЕТ СН'!$G$5-'СЕТ СН'!$G$20</f>
        <v>3724.0480880099999</v>
      </c>
      <c r="R61" s="36">
        <f>SUMIFS(СВЦЭМ!$C$39:$C$782,СВЦЭМ!$A$39:$A$782,$A61,СВЦЭМ!$B$39:$B$782,R$47)+'СЕТ СН'!$G$12+СВЦЭМ!$D$10+'СЕТ СН'!$G$5-'СЕТ СН'!$G$20</f>
        <v>3743.3085257399998</v>
      </c>
      <c r="S61" s="36">
        <f>SUMIFS(СВЦЭМ!$C$39:$C$782,СВЦЭМ!$A$39:$A$782,$A61,СВЦЭМ!$B$39:$B$782,S$47)+'СЕТ СН'!$G$12+СВЦЭМ!$D$10+'СЕТ СН'!$G$5-'СЕТ СН'!$G$20</f>
        <v>3715.25387916</v>
      </c>
      <c r="T61" s="36">
        <f>SUMIFS(СВЦЭМ!$C$39:$C$782,СВЦЭМ!$A$39:$A$782,$A61,СВЦЭМ!$B$39:$B$782,T$47)+'СЕТ СН'!$G$12+СВЦЭМ!$D$10+'СЕТ СН'!$G$5-'СЕТ СН'!$G$20</f>
        <v>3688.6126321700003</v>
      </c>
      <c r="U61" s="36">
        <f>SUMIFS(СВЦЭМ!$C$39:$C$782,СВЦЭМ!$A$39:$A$782,$A61,СВЦЭМ!$B$39:$B$782,U$47)+'СЕТ СН'!$G$12+СВЦЭМ!$D$10+'СЕТ СН'!$G$5-'СЕТ СН'!$G$20</f>
        <v>3677.0140424700003</v>
      </c>
      <c r="V61" s="36">
        <f>SUMIFS(СВЦЭМ!$C$39:$C$782,СВЦЭМ!$A$39:$A$782,$A61,СВЦЭМ!$B$39:$B$782,V$47)+'СЕТ СН'!$G$12+СВЦЭМ!$D$10+'СЕТ СН'!$G$5-'СЕТ СН'!$G$20</f>
        <v>3642.0630438500002</v>
      </c>
      <c r="W61" s="36">
        <f>SUMIFS(СВЦЭМ!$C$39:$C$782,СВЦЭМ!$A$39:$A$782,$A61,СВЦЭМ!$B$39:$B$782,W$47)+'СЕТ СН'!$G$12+СВЦЭМ!$D$10+'СЕТ СН'!$G$5-'СЕТ СН'!$G$20</f>
        <v>3625.8247593999999</v>
      </c>
      <c r="X61" s="36">
        <f>SUMIFS(СВЦЭМ!$C$39:$C$782,СВЦЭМ!$A$39:$A$782,$A61,СВЦЭМ!$B$39:$B$782,X$47)+'СЕТ СН'!$G$12+СВЦЭМ!$D$10+'СЕТ СН'!$G$5-'СЕТ СН'!$G$20</f>
        <v>3661.3623269499999</v>
      </c>
      <c r="Y61" s="36">
        <f>SUMIFS(СВЦЭМ!$C$39:$C$782,СВЦЭМ!$A$39:$A$782,$A61,СВЦЭМ!$B$39:$B$782,Y$47)+'СЕТ СН'!$G$12+СВЦЭМ!$D$10+'СЕТ СН'!$G$5-'СЕТ СН'!$G$20</f>
        <v>3725.18979343</v>
      </c>
    </row>
    <row r="62" spans="1:25" ht="15.75" x14ac:dyDescent="0.2">
      <c r="A62" s="35">
        <f t="shared" si="1"/>
        <v>45427</v>
      </c>
      <c r="B62" s="36">
        <f>SUMIFS(СВЦЭМ!$C$39:$C$782,СВЦЭМ!$A$39:$A$782,$A62,СВЦЭМ!$B$39:$B$782,B$47)+'СЕТ СН'!$G$12+СВЦЭМ!$D$10+'СЕТ СН'!$G$5-'СЕТ СН'!$G$20</f>
        <v>3773.6160320199997</v>
      </c>
      <c r="C62" s="36">
        <f>SUMIFS(СВЦЭМ!$C$39:$C$782,СВЦЭМ!$A$39:$A$782,$A62,СВЦЭМ!$B$39:$B$782,C$47)+'СЕТ СН'!$G$12+СВЦЭМ!$D$10+'СЕТ СН'!$G$5-'СЕТ СН'!$G$20</f>
        <v>3846.9843946399997</v>
      </c>
      <c r="D62" s="36">
        <f>SUMIFS(СВЦЭМ!$C$39:$C$782,СВЦЭМ!$A$39:$A$782,$A62,СВЦЭМ!$B$39:$B$782,D$47)+'СЕТ СН'!$G$12+СВЦЭМ!$D$10+'СЕТ СН'!$G$5-'СЕТ СН'!$G$20</f>
        <v>3860.2436337999998</v>
      </c>
      <c r="E62" s="36">
        <f>SUMIFS(СВЦЭМ!$C$39:$C$782,СВЦЭМ!$A$39:$A$782,$A62,СВЦЭМ!$B$39:$B$782,E$47)+'СЕТ СН'!$G$12+СВЦЭМ!$D$10+'СЕТ СН'!$G$5-'СЕТ СН'!$G$20</f>
        <v>3915.4000329400001</v>
      </c>
      <c r="F62" s="36">
        <f>SUMIFS(СВЦЭМ!$C$39:$C$782,СВЦЭМ!$A$39:$A$782,$A62,СВЦЭМ!$B$39:$B$782,F$47)+'СЕТ СН'!$G$12+СВЦЭМ!$D$10+'СЕТ СН'!$G$5-'СЕТ СН'!$G$20</f>
        <v>3925.4587785100002</v>
      </c>
      <c r="G62" s="36">
        <f>SUMIFS(СВЦЭМ!$C$39:$C$782,СВЦЭМ!$A$39:$A$782,$A62,СВЦЭМ!$B$39:$B$782,G$47)+'СЕТ СН'!$G$12+СВЦЭМ!$D$10+'СЕТ СН'!$G$5-'СЕТ СН'!$G$20</f>
        <v>3883.0511452199999</v>
      </c>
      <c r="H62" s="36">
        <f>SUMIFS(СВЦЭМ!$C$39:$C$782,СВЦЭМ!$A$39:$A$782,$A62,СВЦЭМ!$B$39:$B$782,H$47)+'СЕТ СН'!$G$12+СВЦЭМ!$D$10+'СЕТ СН'!$G$5-'СЕТ СН'!$G$20</f>
        <v>3827.8745864000002</v>
      </c>
      <c r="I62" s="36">
        <f>SUMIFS(СВЦЭМ!$C$39:$C$782,СВЦЭМ!$A$39:$A$782,$A62,СВЦЭМ!$B$39:$B$782,I$47)+'СЕТ СН'!$G$12+СВЦЭМ!$D$10+'СЕТ СН'!$G$5-'СЕТ СН'!$G$20</f>
        <v>3754.9764516</v>
      </c>
      <c r="J62" s="36">
        <f>SUMIFS(СВЦЭМ!$C$39:$C$782,СВЦЭМ!$A$39:$A$782,$A62,СВЦЭМ!$B$39:$B$782,J$47)+'СЕТ СН'!$G$12+СВЦЭМ!$D$10+'СЕТ СН'!$G$5-'СЕТ СН'!$G$20</f>
        <v>3712.27952994</v>
      </c>
      <c r="K62" s="36">
        <f>SUMIFS(СВЦЭМ!$C$39:$C$782,СВЦЭМ!$A$39:$A$782,$A62,СВЦЭМ!$B$39:$B$782,K$47)+'СЕТ СН'!$G$12+СВЦЭМ!$D$10+'СЕТ СН'!$G$5-'СЕТ СН'!$G$20</f>
        <v>3678.2771022699999</v>
      </c>
      <c r="L62" s="36">
        <f>SUMIFS(СВЦЭМ!$C$39:$C$782,СВЦЭМ!$A$39:$A$782,$A62,СВЦЭМ!$B$39:$B$782,L$47)+'СЕТ СН'!$G$12+СВЦЭМ!$D$10+'СЕТ СН'!$G$5-'СЕТ СН'!$G$20</f>
        <v>3644.7239464899999</v>
      </c>
      <c r="M62" s="36">
        <f>SUMIFS(СВЦЭМ!$C$39:$C$782,СВЦЭМ!$A$39:$A$782,$A62,СВЦЭМ!$B$39:$B$782,M$47)+'СЕТ СН'!$G$12+СВЦЭМ!$D$10+'СЕТ СН'!$G$5-'СЕТ СН'!$G$20</f>
        <v>3673.7313068499998</v>
      </c>
      <c r="N62" s="36">
        <f>SUMIFS(СВЦЭМ!$C$39:$C$782,СВЦЭМ!$A$39:$A$782,$A62,СВЦЭМ!$B$39:$B$782,N$47)+'СЕТ СН'!$G$12+СВЦЭМ!$D$10+'СЕТ СН'!$G$5-'СЕТ СН'!$G$20</f>
        <v>3691.8733835600001</v>
      </c>
      <c r="O62" s="36">
        <f>SUMIFS(СВЦЭМ!$C$39:$C$782,СВЦЭМ!$A$39:$A$782,$A62,СВЦЭМ!$B$39:$B$782,O$47)+'СЕТ СН'!$G$12+СВЦЭМ!$D$10+'СЕТ СН'!$G$5-'СЕТ СН'!$G$20</f>
        <v>3707.38434456</v>
      </c>
      <c r="P62" s="36">
        <f>SUMIFS(СВЦЭМ!$C$39:$C$782,СВЦЭМ!$A$39:$A$782,$A62,СВЦЭМ!$B$39:$B$782,P$47)+'СЕТ СН'!$G$12+СВЦЭМ!$D$10+'СЕТ СН'!$G$5-'СЕТ СН'!$G$20</f>
        <v>3715.1802247999999</v>
      </c>
      <c r="Q62" s="36">
        <f>SUMIFS(СВЦЭМ!$C$39:$C$782,СВЦЭМ!$A$39:$A$782,$A62,СВЦЭМ!$B$39:$B$782,Q$47)+'СЕТ СН'!$G$12+СВЦЭМ!$D$10+'СЕТ СН'!$G$5-'СЕТ СН'!$G$20</f>
        <v>3746.71796081</v>
      </c>
      <c r="R62" s="36">
        <f>SUMIFS(СВЦЭМ!$C$39:$C$782,СВЦЭМ!$A$39:$A$782,$A62,СВЦЭМ!$B$39:$B$782,R$47)+'СЕТ СН'!$G$12+СВЦЭМ!$D$10+'СЕТ СН'!$G$5-'СЕТ СН'!$G$20</f>
        <v>3753.7598068799998</v>
      </c>
      <c r="S62" s="36">
        <f>SUMIFS(СВЦЭМ!$C$39:$C$782,СВЦЭМ!$A$39:$A$782,$A62,СВЦЭМ!$B$39:$B$782,S$47)+'СЕТ СН'!$G$12+СВЦЭМ!$D$10+'СЕТ СН'!$G$5-'СЕТ СН'!$G$20</f>
        <v>3732.4435832899999</v>
      </c>
      <c r="T62" s="36">
        <f>SUMIFS(СВЦЭМ!$C$39:$C$782,СВЦЭМ!$A$39:$A$782,$A62,СВЦЭМ!$B$39:$B$782,T$47)+'СЕТ СН'!$G$12+СВЦЭМ!$D$10+'СЕТ СН'!$G$5-'СЕТ СН'!$G$20</f>
        <v>3701.5627585399998</v>
      </c>
      <c r="U62" s="36">
        <f>SUMIFS(СВЦЭМ!$C$39:$C$782,СВЦЭМ!$A$39:$A$782,$A62,СВЦЭМ!$B$39:$B$782,U$47)+'СЕТ СН'!$G$12+СВЦЭМ!$D$10+'СЕТ СН'!$G$5-'СЕТ СН'!$G$20</f>
        <v>3689.9531434099999</v>
      </c>
      <c r="V62" s="36">
        <f>SUMIFS(СВЦЭМ!$C$39:$C$782,СВЦЭМ!$A$39:$A$782,$A62,СВЦЭМ!$B$39:$B$782,V$47)+'СЕТ СН'!$G$12+СВЦЭМ!$D$10+'СЕТ СН'!$G$5-'СЕТ СН'!$G$20</f>
        <v>3649.9063254499997</v>
      </c>
      <c r="W62" s="36">
        <f>SUMIFS(СВЦЭМ!$C$39:$C$782,СВЦЭМ!$A$39:$A$782,$A62,СВЦЭМ!$B$39:$B$782,W$47)+'СЕТ СН'!$G$12+СВЦЭМ!$D$10+'СЕТ СН'!$G$5-'СЕТ СН'!$G$20</f>
        <v>3600.9271497299997</v>
      </c>
      <c r="X62" s="36">
        <f>SUMIFS(СВЦЭМ!$C$39:$C$782,СВЦЭМ!$A$39:$A$782,$A62,СВЦЭМ!$B$39:$B$782,X$47)+'СЕТ СН'!$G$12+СВЦЭМ!$D$10+'СЕТ СН'!$G$5-'СЕТ СН'!$G$20</f>
        <v>3639.8369918899998</v>
      </c>
      <c r="Y62" s="36">
        <f>SUMIFS(СВЦЭМ!$C$39:$C$782,СВЦЭМ!$A$39:$A$782,$A62,СВЦЭМ!$B$39:$B$782,Y$47)+'СЕТ СН'!$G$12+СВЦЭМ!$D$10+'СЕТ СН'!$G$5-'СЕТ СН'!$G$20</f>
        <v>3697.5883042200003</v>
      </c>
    </row>
    <row r="63" spans="1:25" ht="15.75" x14ac:dyDescent="0.2">
      <c r="A63" s="35">
        <f t="shared" si="1"/>
        <v>45428</v>
      </c>
      <c r="B63" s="36">
        <f>SUMIFS(СВЦЭМ!$C$39:$C$782,СВЦЭМ!$A$39:$A$782,$A63,СВЦЭМ!$B$39:$B$782,B$47)+'СЕТ СН'!$G$12+СВЦЭМ!$D$10+'СЕТ СН'!$G$5-'СЕТ СН'!$G$20</f>
        <v>3778.8473941100001</v>
      </c>
      <c r="C63" s="36">
        <f>SUMIFS(СВЦЭМ!$C$39:$C$782,СВЦЭМ!$A$39:$A$782,$A63,СВЦЭМ!$B$39:$B$782,C$47)+'СЕТ СН'!$G$12+СВЦЭМ!$D$10+'СЕТ СН'!$G$5-'СЕТ СН'!$G$20</f>
        <v>3874.69724537</v>
      </c>
      <c r="D63" s="36">
        <f>SUMIFS(СВЦЭМ!$C$39:$C$782,СВЦЭМ!$A$39:$A$782,$A63,СВЦЭМ!$B$39:$B$782,D$47)+'СЕТ СН'!$G$12+СВЦЭМ!$D$10+'СЕТ СН'!$G$5-'СЕТ СН'!$G$20</f>
        <v>3879.5480301899997</v>
      </c>
      <c r="E63" s="36">
        <f>SUMIFS(СВЦЭМ!$C$39:$C$782,СВЦЭМ!$A$39:$A$782,$A63,СВЦЭМ!$B$39:$B$782,E$47)+'СЕТ СН'!$G$12+СВЦЭМ!$D$10+'СЕТ СН'!$G$5-'СЕТ СН'!$G$20</f>
        <v>3935.1299860099998</v>
      </c>
      <c r="F63" s="36">
        <f>SUMIFS(СВЦЭМ!$C$39:$C$782,СВЦЭМ!$A$39:$A$782,$A63,СВЦЭМ!$B$39:$B$782,F$47)+'СЕТ СН'!$G$12+СВЦЭМ!$D$10+'СЕТ СН'!$G$5-'СЕТ СН'!$G$20</f>
        <v>3918.9496027499999</v>
      </c>
      <c r="G63" s="36">
        <f>SUMIFS(СВЦЭМ!$C$39:$C$782,СВЦЭМ!$A$39:$A$782,$A63,СВЦЭМ!$B$39:$B$782,G$47)+'СЕТ СН'!$G$12+СВЦЭМ!$D$10+'СЕТ СН'!$G$5-'СЕТ СН'!$G$20</f>
        <v>3877.2746436099997</v>
      </c>
      <c r="H63" s="36">
        <f>SUMIFS(СВЦЭМ!$C$39:$C$782,СВЦЭМ!$A$39:$A$782,$A63,СВЦЭМ!$B$39:$B$782,H$47)+'СЕТ СН'!$G$12+СВЦЭМ!$D$10+'СЕТ СН'!$G$5-'СЕТ СН'!$G$20</f>
        <v>3804.5947934799997</v>
      </c>
      <c r="I63" s="36">
        <f>SUMIFS(СВЦЭМ!$C$39:$C$782,СВЦЭМ!$A$39:$A$782,$A63,СВЦЭМ!$B$39:$B$782,I$47)+'СЕТ СН'!$G$12+СВЦЭМ!$D$10+'СЕТ СН'!$G$5-'СЕТ СН'!$G$20</f>
        <v>3710.0599502099999</v>
      </c>
      <c r="J63" s="36">
        <f>SUMIFS(СВЦЭМ!$C$39:$C$782,СВЦЭМ!$A$39:$A$782,$A63,СВЦЭМ!$B$39:$B$782,J$47)+'СЕТ СН'!$G$12+СВЦЭМ!$D$10+'СЕТ СН'!$G$5-'СЕТ СН'!$G$20</f>
        <v>3648.6662607400003</v>
      </c>
      <c r="K63" s="36">
        <f>SUMIFS(СВЦЭМ!$C$39:$C$782,СВЦЭМ!$A$39:$A$782,$A63,СВЦЭМ!$B$39:$B$782,K$47)+'СЕТ СН'!$G$12+СВЦЭМ!$D$10+'СЕТ СН'!$G$5-'СЕТ СН'!$G$20</f>
        <v>3637.2242591499999</v>
      </c>
      <c r="L63" s="36">
        <f>SUMIFS(СВЦЭМ!$C$39:$C$782,СВЦЭМ!$A$39:$A$782,$A63,СВЦЭМ!$B$39:$B$782,L$47)+'СЕТ СН'!$G$12+СВЦЭМ!$D$10+'СЕТ СН'!$G$5-'СЕТ СН'!$G$20</f>
        <v>3611.9235002400001</v>
      </c>
      <c r="M63" s="36">
        <f>SUMIFS(СВЦЭМ!$C$39:$C$782,СВЦЭМ!$A$39:$A$782,$A63,СВЦЭМ!$B$39:$B$782,M$47)+'СЕТ СН'!$G$12+СВЦЭМ!$D$10+'СЕТ СН'!$G$5-'СЕТ СН'!$G$20</f>
        <v>3628.5059370999998</v>
      </c>
      <c r="N63" s="36">
        <f>SUMIFS(СВЦЭМ!$C$39:$C$782,СВЦЭМ!$A$39:$A$782,$A63,СВЦЭМ!$B$39:$B$782,N$47)+'СЕТ СН'!$G$12+СВЦЭМ!$D$10+'СЕТ СН'!$G$5-'СЕТ СН'!$G$20</f>
        <v>3661.7652652899997</v>
      </c>
      <c r="O63" s="36">
        <f>SUMIFS(СВЦЭМ!$C$39:$C$782,СВЦЭМ!$A$39:$A$782,$A63,СВЦЭМ!$B$39:$B$782,O$47)+'СЕТ СН'!$G$12+СВЦЭМ!$D$10+'СЕТ СН'!$G$5-'СЕТ СН'!$G$20</f>
        <v>3657.3609178199999</v>
      </c>
      <c r="P63" s="36">
        <f>SUMIFS(СВЦЭМ!$C$39:$C$782,СВЦЭМ!$A$39:$A$782,$A63,СВЦЭМ!$B$39:$B$782,P$47)+'СЕТ СН'!$G$12+СВЦЭМ!$D$10+'СЕТ СН'!$G$5-'СЕТ СН'!$G$20</f>
        <v>3663.35681389</v>
      </c>
      <c r="Q63" s="36">
        <f>SUMIFS(СВЦЭМ!$C$39:$C$782,СВЦЭМ!$A$39:$A$782,$A63,СВЦЭМ!$B$39:$B$782,Q$47)+'СЕТ СН'!$G$12+СВЦЭМ!$D$10+'СЕТ СН'!$G$5-'СЕТ СН'!$G$20</f>
        <v>3690.3355644900003</v>
      </c>
      <c r="R63" s="36">
        <f>SUMIFS(СВЦЭМ!$C$39:$C$782,СВЦЭМ!$A$39:$A$782,$A63,СВЦЭМ!$B$39:$B$782,R$47)+'СЕТ СН'!$G$12+СВЦЭМ!$D$10+'СЕТ СН'!$G$5-'СЕТ СН'!$G$20</f>
        <v>3684.5707156500002</v>
      </c>
      <c r="S63" s="36">
        <f>SUMIFS(СВЦЭМ!$C$39:$C$782,СВЦЭМ!$A$39:$A$782,$A63,СВЦЭМ!$B$39:$B$782,S$47)+'СЕТ СН'!$G$12+СВЦЭМ!$D$10+'СЕТ СН'!$G$5-'СЕТ СН'!$G$20</f>
        <v>3677.7405493599999</v>
      </c>
      <c r="T63" s="36">
        <f>SUMIFS(СВЦЭМ!$C$39:$C$782,СВЦЭМ!$A$39:$A$782,$A63,СВЦЭМ!$B$39:$B$782,T$47)+'СЕТ СН'!$G$12+СВЦЭМ!$D$10+'СЕТ СН'!$G$5-'СЕТ СН'!$G$20</f>
        <v>3663.7602403399997</v>
      </c>
      <c r="U63" s="36">
        <f>SUMIFS(СВЦЭМ!$C$39:$C$782,СВЦЭМ!$A$39:$A$782,$A63,СВЦЭМ!$B$39:$B$782,U$47)+'СЕТ СН'!$G$12+СВЦЭМ!$D$10+'СЕТ СН'!$G$5-'СЕТ СН'!$G$20</f>
        <v>3647.9243221199999</v>
      </c>
      <c r="V63" s="36">
        <f>SUMIFS(СВЦЭМ!$C$39:$C$782,СВЦЭМ!$A$39:$A$782,$A63,СВЦЭМ!$B$39:$B$782,V$47)+'СЕТ СН'!$G$12+СВЦЭМ!$D$10+'СЕТ СН'!$G$5-'СЕТ СН'!$G$20</f>
        <v>3633.4259971800002</v>
      </c>
      <c r="W63" s="36">
        <f>SUMIFS(СВЦЭМ!$C$39:$C$782,СВЦЭМ!$A$39:$A$782,$A63,СВЦЭМ!$B$39:$B$782,W$47)+'СЕТ СН'!$G$12+СВЦЭМ!$D$10+'СЕТ СН'!$G$5-'СЕТ СН'!$G$20</f>
        <v>3593.0823047399999</v>
      </c>
      <c r="X63" s="36">
        <f>SUMIFS(СВЦЭМ!$C$39:$C$782,СВЦЭМ!$A$39:$A$782,$A63,СВЦЭМ!$B$39:$B$782,X$47)+'СЕТ СН'!$G$12+СВЦЭМ!$D$10+'СЕТ СН'!$G$5-'СЕТ СН'!$G$20</f>
        <v>3631.6434937700001</v>
      </c>
      <c r="Y63" s="36">
        <f>SUMIFS(СВЦЭМ!$C$39:$C$782,СВЦЭМ!$A$39:$A$782,$A63,СВЦЭМ!$B$39:$B$782,Y$47)+'СЕТ СН'!$G$12+СВЦЭМ!$D$10+'СЕТ СН'!$G$5-'СЕТ СН'!$G$20</f>
        <v>3701.0625464</v>
      </c>
    </row>
    <row r="64" spans="1:25" ht="15.75" x14ac:dyDescent="0.2">
      <c r="A64" s="35">
        <f t="shared" si="1"/>
        <v>45429</v>
      </c>
      <c r="B64" s="36">
        <f>SUMIFS(СВЦЭМ!$C$39:$C$782,СВЦЭМ!$A$39:$A$782,$A64,СВЦЭМ!$B$39:$B$782,B$47)+'СЕТ СН'!$G$12+СВЦЭМ!$D$10+'СЕТ СН'!$G$5-'СЕТ СН'!$G$20</f>
        <v>3682.6066974</v>
      </c>
      <c r="C64" s="36">
        <f>SUMIFS(СВЦЭМ!$C$39:$C$782,СВЦЭМ!$A$39:$A$782,$A64,СВЦЭМ!$B$39:$B$782,C$47)+'СЕТ СН'!$G$12+СВЦЭМ!$D$10+'СЕТ СН'!$G$5-'СЕТ СН'!$G$20</f>
        <v>3711.0280990900001</v>
      </c>
      <c r="D64" s="36">
        <f>SUMIFS(СВЦЭМ!$C$39:$C$782,СВЦЭМ!$A$39:$A$782,$A64,СВЦЭМ!$B$39:$B$782,D$47)+'СЕТ СН'!$G$12+СВЦЭМ!$D$10+'СЕТ СН'!$G$5-'СЕТ СН'!$G$20</f>
        <v>3716.86725144</v>
      </c>
      <c r="E64" s="36">
        <f>SUMIFS(СВЦЭМ!$C$39:$C$782,СВЦЭМ!$A$39:$A$782,$A64,СВЦЭМ!$B$39:$B$782,E$47)+'СЕТ СН'!$G$12+СВЦЭМ!$D$10+'СЕТ СН'!$G$5-'СЕТ СН'!$G$20</f>
        <v>3795.4996271499999</v>
      </c>
      <c r="F64" s="36">
        <f>SUMIFS(СВЦЭМ!$C$39:$C$782,СВЦЭМ!$A$39:$A$782,$A64,СВЦЭМ!$B$39:$B$782,F$47)+'СЕТ СН'!$G$12+СВЦЭМ!$D$10+'СЕТ СН'!$G$5-'СЕТ СН'!$G$20</f>
        <v>3818.96528089</v>
      </c>
      <c r="G64" s="36">
        <f>SUMIFS(СВЦЭМ!$C$39:$C$782,СВЦЭМ!$A$39:$A$782,$A64,СВЦЭМ!$B$39:$B$782,G$47)+'СЕТ СН'!$G$12+СВЦЭМ!$D$10+'СЕТ СН'!$G$5-'СЕТ СН'!$G$20</f>
        <v>3778.8733860100001</v>
      </c>
      <c r="H64" s="36">
        <f>SUMIFS(СВЦЭМ!$C$39:$C$782,СВЦЭМ!$A$39:$A$782,$A64,СВЦЭМ!$B$39:$B$782,H$47)+'СЕТ СН'!$G$12+СВЦЭМ!$D$10+'СЕТ СН'!$G$5-'СЕТ СН'!$G$20</f>
        <v>3765.17886602</v>
      </c>
      <c r="I64" s="36">
        <f>SUMIFS(СВЦЭМ!$C$39:$C$782,СВЦЭМ!$A$39:$A$782,$A64,СВЦЭМ!$B$39:$B$782,I$47)+'СЕТ СН'!$G$12+СВЦЭМ!$D$10+'СЕТ СН'!$G$5-'СЕТ СН'!$G$20</f>
        <v>3779.4467047799999</v>
      </c>
      <c r="J64" s="36">
        <f>SUMIFS(СВЦЭМ!$C$39:$C$782,СВЦЭМ!$A$39:$A$782,$A64,СВЦЭМ!$B$39:$B$782,J$47)+'СЕТ СН'!$G$12+СВЦЭМ!$D$10+'СЕТ СН'!$G$5-'СЕТ СН'!$G$20</f>
        <v>3719.9851656700002</v>
      </c>
      <c r="K64" s="36">
        <f>SUMIFS(СВЦЭМ!$C$39:$C$782,СВЦЭМ!$A$39:$A$782,$A64,СВЦЭМ!$B$39:$B$782,K$47)+'СЕТ СН'!$G$12+СВЦЭМ!$D$10+'СЕТ СН'!$G$5-'СЕТ СН'!$G$20</f>
        <v>3706.1191305100001</v>
      </c>
      <c r="L64" s="36">
        <f>SUMIFS(СВЦЭМ!$C$39:$C$782,СВЦЭМ!$A$39:$A$782,$A64,СВЦЭМ!$B$39:$B$782,L$47)+'СЕТ СН'!$G$12+СВЦЭМ!$D$10+'СЕТ СН'!$G$5-'СЕТ СН'!$G$20</f>
        <v>3689.2234308799998</v>
      </c>
      <c r="M64" s="36">
        <f>SUMIFS(СВЦЭМ!$C$39:$C$782,СВЦЭМ!$A$39:$A$782,$A64,СВЦЭМ!$B$39:$B$782,M$47)+'СЕТ СН'!$G$12+СВЦЭМ!$D$10+'СЕТ СН'!$G$5-'СЕТ СН'!$G$20</f>
        <v>3725.8609071599999</v>
      </c>
      <c r="N64" s="36">
        <f>SUMIFS(СВЦЭМ!$C$39:$C$782,СВЦЭМ!$A$39:$A$782,$A64,СВЦЭМ!$B$39:$B$782,N$47)+'СЕТ СН'!$G$12+СВЦЭМ!$D$10+'СЕТ СН'!$G$5-'СЕТ СН'!$G$20</f>
        <v>3733.5179720400001</v>
      </c>
      <c r="O64" s="36">
        <f>SUMIFS(СВЦЭМ!$C$39:$C$782,СВЦЭМ!$A$39:$A$782,$A64,СВЦЭМ!$B$39:$B$782,O$47)+'СЕТ СН'!$G$12+СВЦЭМ!$D$10+'СЕТ СН'!$G$5-'СЕТ СН'!$G$20</f>
        <v>3746.6258520599999</v>
      </c>
      <c r="P64" s="36">
        <f>SUMIFS(СВЦЭМ!$C$39:$C$782,СВЦЭМ!$A$39:$A$782,$A64,СВЦЭМ!$B$39:$B$782,P$47)+'СЕТ СН'!$G$12+СВЦЭМ!$D$10+'СЕТ СН'!$G$5-'СЕТ СН'!$G$20</f>
        <v>3751.8437416100001</v>
      </c>
      <c r="Q64" s="36">
        <f>SUMIFS(СВЦЭМ!$C$39:$C$782,СВЦЭМ!$A$39:$A$782,$A64,СВЦЭМ!$B$39:$B$782,Q$47)+'СЕТ СН'!$G$12+СВЦЭМ!$D$10+'СЕТ СН'!$G$5-'СЕТ СН'!$G$20</f>
        <v>3786.9118512599998</v>
      </c>
      <c r="R64" s="36">
        <f>SUMIFS(СВЦЭМ!$C$39:$C$782,СВЦЭМ!$A$39:$A$782,$A64,СВЦЭМ!$B$39:$B$782,R$47)+'СЕТ СН'!$G$12+СВЦЭМ!$D$10+'СЕТ СН'!$G$5-'СЕТ СН'!$G$20</f>
        <v>3797.84112392</v>
      </c>
      <c r="S64" s="36">
        <f>SUMIFS(СВЦЭМ!$C$39:$C$782,СВЦЭМ!$A$39:$A$782,$A64,СВЦЭМ!$B$39:$B$782,S$47)+'СЕТ СН'!$G$12+СВЦЭМ!$D$10+'СЕТ СН'!$G$5-'СЕТ СН'!$G$20</f>
        <v>3781.5562153700002</v>
      </c>
      <c r="T64" s="36">
        <f>SUMIFS(СВЦЭМ!$C$39:$C$782,СВЦЭМ!$A$39:$A$782,$A64,СВЦЭМ!$B$39:$B$782,T$47)+'СЕТ СН'!$G$12+СВЦЭМ!$D$10+'СЕТ СН'!$G$5-'СЕТ СН'!$G$20</f>
        <v>3732.8356779000001</v>
      </c>
      <c r="U64" s="36">
        <f>SUMIFS(СВЦЭМ!$C$39:$C$782,СВЦЭМ!$A$39:$A$782,$A64,СВЦЭМ!$B$39:$B$782,U$47)+'СЕТ СН'!$G$12+СВЦЭМ!$D$10+'СЕТ СН'!$G$5-'СЕТ СН'!$G$20</f>
        <v>3724.9950086999997</v>
      </c>
      <c r="V64" s="36">
        <f>SUMIFS(СВЦЭМ!$C$39:$C$782,СВЦЭМ!$A$39:$A$782,$A64,СВЦЭМ!$B$39:$B$782,V$47)+'СЕТ СН'!$G$12+СВЦЭМ!$D$10+'СЕТ СН'!$G$5-'СЕТ СН'!$G$20</f>
        <v>3707.9177883000002</v>
      </c>
      <c r="W64" s="36">
        <f>SUMIFS(СВЦЭМ!$C$39:$C$782,СВЦЭМ!$A$39:$A$782,$A64,СВЦЭМ!$B$39:$B$782,W$47)+'СЕТ СН'!$G$12+СВЦЭМ!$D$10+'СЕТ СН'!$G$5-'СЕТ СН'!$G$20</f>
        <v>3674.3408932499997</v>
      </c>
      <c r="X64" s="36">
        <f>SUMIFS(СВЦЭМ!$C$39:$C$782,СВЦЭМ!$A$39:$A$782,$A64,СВЦЭМ!$B$39:$B$782,X$47)+'СЕТ СН'!$G$12+СВЦЭМ!$D$10+'СЕТ СН'!$G$5-'СЕТ СН'!$G$20</f>
        <v>3714.7151245200002</v>
      </c>
      <c r="Y64" s="36">
        <f>SUMIFS(СВЦЭМ!$C$39:$C$782,СВЦЭМ!$A$39:$A$782,$A64,СВЦЭМ!$B$39:$B$782,Y$47)+'СЕТ СН'!$G$12+СВЦЭМ!$D$10+'СЕТ СН'!$G$5-'СЕТ СН'!$G$20</f>
        <v>3779.8214790299999</v>
      </c>
    </row>
    <row r="65" spans="1:27" ht="15.75" x14ac:dyDescent="0.2">
      <c r="A65" s="35">
        <f t="shared" si="1"/>
        <v>45430</v>
      </c>
      <c r="B65" s="36">
        <f>SUMIFS(СВЦЭМ!$C$39:$C$782,СВЦЭМ!$A$39:$A$782,$A65,СВЦЭМ!$B$39:$B$782,B$47)+'СЕТ СН'!$G$12+СВЦЭМ!$D$10+'СЕТ СН'!$G$5-'СЕТ СН'!$G$20</f>
        <v>3727.5461554499998</v>
      </c>
      <c r="C65" s="36">
        <f>SUMIFS(СВЦЭМ!$C$39:$C$782,СВЦЭМ!$A$39:$A$782,$A65,СВЦЭМ!$B$39:$B$782,C$47)+'СЕТ СН'!$G$12+СВЦЭМ!$D$10+'СЕТ СН'!$G$5-'СЕТ СН'!$G$20</f>
        <v>3806.75846581</v>
      </c>
      <c r="D65" s="36">
        <f>SUMIFS(СВЦЭМ!$C$39:$C$782,СВЦЭМ!$A$39:$A$782,$A65,СВЦЭМ!$B$39:$B$782,D$47)+'СЕТ СН'!$G$12+СВЦЭМ!$D$10+'СЕТ СН'!$G$5-'СЕТ СН'!$G$20</f>
        <v>3801.8340652500001</v>
      </c>
      <c r="E65" s="36">
        <f>SUMIFS(СВЦЭМ!$C$39:$C$782,СВЦЭМ!$A$39:$A$782,$A65,СВЦЭМ!$B$39:$B$782,E$47)+'СЕТ СН'!$G$12+СВЦЭМ!$D$10+'СЕТ СН'!$G$5-'СЕТ СН'!$G$20</f>
        <v>3825.04754748</v>
      </c>
      <c r="F65" s="36">
        <f>SUMIFS(СВЦЭМ!$C$39:$C$782,СВЦЭМ!$A$39:$A$782,$A65,СВЦЭМ!$B$39:$B$782,F$47)+'СЕТ СН'!$G$12+СВЦЭМ!$D$10+'СЕТ СН'!$G$5-'СЕТ СН'!$G$20</f>
        <v>3830.7679159500003</v>
      </c>
      <c r="G65" s="36">
        <f>SUMIFS(СВЦЭМ!$C$39:$C$782,СВЦЭМ!$A$39:$A$782,$A65,СВЦЭМ!$B$39:$B$782,G$47)+'СЕТ СН'!$G$12+СВЦЭМ!$D$10+'СЕТ СН'!$G$5-'СЕТ СН'!$G$20</f>
        <v>3831.4416029200002</v>
      </c>
      <c r="H65" s="36">
        <f>SUMIFS(СВЦЭМ!$C$39:$C$782,СВЦЭМ!$A$39:$A$782,$A65,СВЦЭМ!$B$39:$B$782,H$47)+'СЕТ СН'!$G$12+СВЦЭМ!$D$10+'СЕТ СН'!$G$5-'СЕТ СН'!$G$20</f>
        <v>3809.3545076299997</v>
      </c>
      <c r="I65" s="36">
        <f>SUMIFS(СВЦЭМ!$C$39:$C$782,СВЦЭМ!$A$39:$A$782,$A65,СВЦЭМ!$B$39:$B$782,I$47)+'СЕТ СН'!$G$12+СВЦЭМ!$D$10+'СЕТ СН'!$G$5-'СЕТ СН'!$G$20</f>
        <v>3779.9872387800001</v>
      </c>
      <c r="J65" s="36">
        <f>SUMIFS(СВЦЭМ!$C$39:$C$782,СВЦЭМ!$A$39:$A$782,$A65,СВЦЭМ!$B$39:$B$782,J$47)+'СЕТ СН'!$G$12+СВЦЭМ!$D$10+'СЕТ СН'!$G$5-'СЕТ СН'!$G$20</f>
        <v>3724.8129701400003</v>
      </c>
      <c r="K65" s="36">
        <f>SUMIFS(СВЦЭМ!$C$39:$C$782,СВЦЭМ!$A$39:$A$782,$A65,СВЦЭМ!$B$39:$B$782,K$47)+'СЕТ СН'!$G$12+СВЦЭМ!$D$10+'СЕТ СН'!$G$5-'СЕТ СН'!$G$20</f>
        <v>3716.07104553</v>
      </c>
      <c r="L65" s="36">
        <f>SUMIFS(СВЦЭМ!$C$39:$C$782,СВЦЭМ!$A$39:$A$782,$A65,СВЦЭМ!$B$39:$B$782,L$47)+'СЕТ СН'!$G$12+СВЦЭМ!$D$10+'СЕТ СН'!$G$5-'СЕТ СН'!$G$20</f>
        <v>3701.7849979800003</v>
      </c>
      <c r="M65" s="36">
        <f>SUMIFS(СВЦЭМ!$C$39:$C$782,СВЦЭМ!$A$39:$A$782,$A65,СВЦЭМ!$B$39:$B$782,M$47)+'СЕТ СН'!$G$12+СВЦЭМ!$D$10+'СЕТ СН'!$G$5-'СЕТ СН'!$G$20</f>
        <v>3731.77758632</v>
      </c>
      <c r="N65" s="36">
        <f>SUMIFS(СВЦЭМ!$C$39:$C$782,СВЦЭМ!$A$39:$A$782,$A65,СВЦЭМ!$B$39:$B$782,N$47)+'СЕТ СН'!$G$12+СВЦЭМ!$D$10+'СЕТ СН'!$G$5-'СЕТ СН'!$G$20</f>
        <v>3736.6445225099997</v>
      </c>
      <c r="O65" s="36">
        <f>SUMIFS(СВЦЭМ!$C$39:$C$782,СВЦЭМ!$A$39:$A$782,$A65,СВЦЭМ!$B$39:$B$782,O$47)+'СЕТ СН'!$G$12+СВЦЭМ!$D$10+'СЕТ СН'!$G$5-'СЕТ СН'!$G$20</f>
        <v>3744.4689653200003</v>
      </c>
      <c r="P65" s="36">
        <f>SUMIFS(СВЦЭМ!$C$39:$C$782,СВЦЭМ!$A$39:$A$782,$A65,СВЦЭМ!$B$39:$B$782,P$47)+'СЕТ СН'!$G$12+СВЦЭМ!$D$10+'СЕТ СН'!$G$5-'СЕТ СН'!$G$20</f>
        <v>3766.5963047300002</v>
      </c>
      <c r="Q65" s="36">
        <f>SUMIFS(СВЦЭМ!$C$39:$C$782,СВЦЭМ!$A$39:$A$782,$A65,СВЦЭМ!$B$39:$B$782,Q$47)+'СЕТ СН'!$G$12+СВЦЭМ!$D$10+'СЕТ СН'!$G$5-'СЕТ СН'!$G$20</f>
        <v>3785.4375252199998</v>
      </c>
      <c r="R65" s="36">
        <f>SUMIFS(СВЦЭМ!$C$39:$C$782,СВЦЭМ!$A$39:$A$782,$A65,СВЦЭМ!$B$39:$B$782,R$47)+'СЕТ СН'!$G$12+СВЦЭМ!$D$10+'СЕТ СН'!$G$5-'СЕТ СН'!$G$20</f>
        <v>3800.84832899</v>
      </c>
      <c r="S65" s="36">
        <f>SUMIFS(СВЦЭМ!$C$39:$C$782,СВЦЭМ!$A$39:$A$782,$A65,СВЦЭМ!$B$39:$B$782,S$47)+'СЕТ СН'!$G$12+СВЦЭМ!$D$10+'СЕТ СН'!$G$5-'СЕТ СН'!$G$20</f>
        <v>3785.17566683</v>
      </c>
      <c r="T65" s="36">
        <f>SUMIFS(СВЦЭМ!$C$39:$C$782,СВЦЭМ!$A$39:$A$782,$A65,СВЦЭМ!$B$39:$B$782,T$47)+'СЕТ СН'!$G$12+СВЦЭМ!$D$10+'СЕТ СН'!$G$5-'СЕТ СН'!$G$20</f>
        <v>3766.9528980800001</v>
      </c>
      <c r="U65" s="36">
        <f>SUMIFS(СВЦЭМ!$C$39:$C$782,СВЦЭМ!$A$39:$A$782,$A65,СВЦЭМ!$B$39:$B$782,U$47)+'СЕТ СН'!$G$12+СВЦЭМ!$D$10+'СЕТ СН'!$G$5-'СЕТ СН'!$G$20</f>
        <v>3739.9244307199997</v>
      </c>
      <c r="V65" s="36">
        <f>SUMIFS(СВЦЭМ!$C$39:$C$782,СВЦЭМ!$A$39:$A$782,$A65,СВЦЭМ!$B$39:$B$782,V$47)+'СЕТ СН'!$G$12+СВЦЭМ!$D$10+'СЕТ СН'!$G$5-'СЕТ СН'!$G$20</f>
        <v>3692.4292723999997</v>
      </c>
      <c r="W65" s="36">
        <f>SUMIFS(СВЦЭМ!$C$39:$C$782,СВЦЭМ!$A$39:$A$782,$A65,СВЦЭМ!$B$39:$B$782,W$47)+'СЕТ СН'!$G$12+СВЦЭМ!$D$10+'СЕТ СН'!$G$5-'СЕТ СН'!$G$20</f>
        <v>3702.9449114199997</v>
      </c>
      <c r="X65" s="36">
        <f>SUMIFS(СВЦЭМ!$C$39:$C$782,СВЦЭМ!$A$39:$A$782,$A65,СВЦЭМ!$B$39:$B$782,X$47)+'СЕТ СН'!$G$12+СВЦЭМ!$D$10+'СЕТ СН'!$G$5-'СЕТ СН'!$G$20</f>
        <v>3709.27364919</v>
      </c>
      <c r="Y65" s="36">
        <f>SUMIFS(СВЦЭМ!$C$39:$C$782,СВЦЭМ!$A$39:$A$782,$A65,СВЦЭМ!$B$39:$B$782,Y$47)+'СЕТ СН'!$G$12+СВЦЭМ!$D$10+'СЕТ СН'!$G$5-'СЕТ СН'!$G$20</f>
        <v>3765.04437538</v>
      </c>
    </row>
    <row r="66" spans="1:27" ht="15.75" x14ac:dyDescent="0.2">
      <c r="A66" s="35">
        <f t="shared" si="1"/>
        <v>45431</v>
      </c>
      <c r="B66" s="36">
        <f>SUMIFS(СВЦЭМ!$C$39:$C$782,СВЦЭМ!$A$39:$A$782,$A66,СВЦЭМ!$B$39:$B$782,B$47)+'СЕТ СН'!$G$12+СВЦЭМ!$D$10+'СЕТ СН'!$G$5-'СЕТ СН'!$G$20</f>
        <v>3803.1391640299998</v>
      </c>
      <c r="C66" s="36">
        <f>SUMIFS(СВЦЭМ!$C$39:$C$782,СВЦЭМ!$A$39:$A$782,$A66,СВЦЭМ!$B$39:$B$782,C$47)+'СЕТ СН'!$G$12+СВЦЭМ!$D$10+'СЕТ СН'!$G$5-'СЕТ СН'!$G$20</f>
        <v>3822.2528999699998</v>
      </c>
      <c r="D66" s="36">
        <f>SUMIFS(СВЦЭМ!$C$39:$C$782,СВЦЭМ!$A$39:$A$782,$A66,СВЦЭМ!$B$39:$B$782,D$47)+'СЕТ СН'!$G$12+СВЦЭМ!$D$10+'СЕТ СН'!$G$5-'СЕТ СН'!$G$20</f>
        <v>3852.9084407600003</v>
      </c>
      <c r="E66" s="36">
        <f>SUMIFS(СВЦЭМ!$C$39:$C$782,СВЦЭМ!$A$39:$A$782,$A66,СВЦЭМ!$B$39:$B$782,E$47)+'СЕТ СН'!$G$12+СВЦЭМ!$D$10+'СЕТ СН'!$G$5-'СЕТ СН'!$G$20</f>
        <v>3877.1664424600003</v>
      </c>
      <c r="F66" s="36">
        <f>SUMIFS(СВЦЭМ!$C$39:$C$782,СВЦЭМ!$A$39:$A$782,$A66,СВЦЭМ!$B$39:$B$782,F$47)+'СЕТ СН'!$G$12+СВЦЭМ!$D$10+'СЕТ СН'!$G$5-'СЕТ СН'!$G$20</f>
        <v>3877.4693575299998</v>
      </c>
      <c r="G66" s="36">
        <f>SUMIFS(СВЦЭМ!$C$39:$C$782,СВЦЭМ!$A$39:$A$782,$A66,СВЦЭМ!$B$39:$B$782,G$47)+'СЕТ СН'!$G$12+СВЦЭМ!$D$10+'СЕТ СН'!$G$5-'СЕТ СН'!$G$20</f>
        <v>3858.43308553</v>
      </c>
      <c r="H66" s="36">
        <f>SUMIFS(СВЦЭМ!$C$39:$C$782,СВЦЭМ!$A$39:$A$782,$A66,СВЦЭМ!$B$39:$B$782,H$47)+'СЕТ СН'!$G$12+СВЦЭМ!$D$10+'СЕТ СН'!$G$5-'СЕТ СН'!$G$20</f>
        <v>3873.6147450799999</v>
      </c>
      <c r="I66" s="36">
        <f>SUMIFS(СВЦЭМ!$C$39:$C$782,СВЦЭМ!$A$39:$A$782,$A66,СВЦЭМ!$B$39:$B$782,I$47)+'СЕТ СН'!$G$12+СВЦЭМ!$D$10+'СЕТ СН'!$G$5-'СЕТ СН'!$G$20</f>
        <v>3840.1976066899997</v>
      </c>
      <c r="J66" s="36">
        <f>SUMIFS(СВЦЭМ!$C$39:$C$782,СВЦЭМ!$A$39:$A$782,$A66,СВЦЭМ!$B$39:$B$782,J$47)+'СЕТ СН'!$G$12+СВЦЭМ!$D$10+'СЕТ СН'!$G$5-'СЕТ СН'!$G$20</f>
        <v>3741.6176295200003</v>
      </c>
      <c r="K66" s="36">
        <f>SUMIFS(СВЦЭМ!$C$39:$C$782,СВЦЭМ!$A$39:$A$782,$A66,СВЦЭМ!$B$39:$B$782,K$47)+'СЕТ СН'!$G$12+СВЦЭМ!$D$10+'СЕТ СН'!$G$5-'СЕТ СН'!$G$20</f>
        <v>3682.5121501499998</v>
      </c>
      <c r="L66" s="36">
        <f>SUMIFS(СВЦЭМ!$C$39:$C$782,СВЦЭМ!$A$39:$A$782,$A66,СВЦЭМ!$B$39:$B$782,L$47)+'СЕТ СН'!$G$12+СВЦЭМ!$D$10+'СЕТ СН'!$G$5-'СЕТ СН'!$G$20</f>
        <v>3671.4734516799999</v>
      </c>
      <c r="M66" s="36">
        <f>SUMIFS(СВЦЭМ!$C$39:$C$782,СВЦЭМ!$A$39:$A$782,$A66,СВЦЭМ!$B$39:$B$782,M$47)+'СЕТ СН'!$G$12+СВЦЭМ!$D$10+'СЕТ СН'!$G$5-'СЕТ СН'!$G$20</f>
        <v>3680.98553322</v>
      </c>
      <c r="N66" s="36">
        <f>SUMIFS(СВЦЭМ!$C$39:$C$782,СВЦЭМ!$A$39:$A$782,$A66,СВЦЭМ!$B$39:$B$782,N$47)+'СЕТ СН'!$G$12+СВЦЭМ!$D$10+'СЕТ СН'!$G$5-'СЕТ СН'!$G$20</f>
        <v>3677.8697126400002</v>
      </c>
      <c r="O66" s="36">
        <f>SUMIFS(СВЦЭМ!$C$39:$C$782,СВЦЭМ!$A$39:$A$782,$A66,СВЦЭМ!$B$39:$B$782,O$47)+'СЕТ СН'!$G$12+СВЦЭМ!$D$10+'СЕТ СН'!$G$5-'СЕТ СН'!$G$20</f>
        <v>3681.0498663799999</v>
      </c>
      <c r="P66" s="36">
        <f>SUMIFS(СВЦЭМ!$C$39:$C$782,СВЦЭМ!$A$39:$A$782,$A66,СВЦЭМ!$B$39:$B$782,P$47)+'СЕТ СН'!$G$12+СВЦЭМ!$D$10+'СЕТ СН'!$G$5-'СЕТ СН'!$G$20</f>
        <v>3697.8510498699998</v>
      </c>
      <c r="Q66" s="36">
        <f>SUMIFS(СВЦЭМ!$C$39:$C$782,СВЦЭМ!$A$39:$A$782,$A66,СВЦЭМ!$B$39:$B$782,Q$47)+'СЕТ СН'!$G$12+СВЦЭМ!$D$10+'СЕТ СН'!$G$5-'СЕТ СН'!$G$20</f>
        <v>3719.11920173</v>
      </c>
      <c r="R66" s="36">
        <f>SUMIFS(СВЦЭМ!$C$39:$C$782,СВЦЭМ!$A$39:$A$782,$A66,СВЦЭМ!$B$39:$B$782,R$47)+'СЕТ СН'!$G$12+СВЦЭМ!$D$10+'СЕТ СН'!$G$5-'СЕТ СН'!$G$20</f>
        <v>3721.8862105600001</v>
      </c>
      <c r="S66" s="36">
        <f>SUMIFS(СВЦЭМ!$C$39:$C$782,СВЦЭМ!$A$39:$A$782,$A66,СВЦЭМ!$B$39:$B$782,S$47)+'СЕТ СН'!$G$12+СВЦЭМ!$D$10+'СЕТ СН'!$G$5-'СЕТ СН'!$G$20</f>
        <v>3709.3855689100001</v>
      </c>
      <c r="T66" s="36">
        <f>SUMIFS(СВЦЭМ!$C$39:$C$782,СВЦЭМ!$A$39:$A$782,$A66,СВЦЭМ!$B$39:$B$782,T$47)+'СЕТ СН'!$G$12+СВЦЭМ!$D$10+'СЕТ СН'!$G$5-'СЕТ СН'!$G$20</f>
        <v>3688.0158896100002</v>
      </c>
      <c r="U66" s="36">
        <f>SUMIFS(СВЦЭМ!$C$39:$C$782,СВЦЭМ!$A$39:$A$782,$A66,СВЦЭМ!$B$39:$B$782,U$47)+'СЕТ СН'!$G$12+СВЦЭМ!$D$10+'СЕТ СН'!$G$5-'СЕТ СН'!$G$20</f>
        <v>3687.5156519499997</v>
      </c>
      <c r="V66" s="36">
        <f>SUMIFS(СВЦЭМ!$C$39:$C$782,СВЦЭМ!$A$39:$A$782,$A66,СВЦЭМ!$B$39:$B$782,V$47)+'СЕТ СН'!$G$12+СВЦЭМ!$D$10+'СЕТ СН'!$G$5-'СЕТ СН'!$G$20</f>
        <v>3681.1806818599998</v>
      </c>
      <c r="W66" s="36">
        <f>SUMIFS(СВЦЭМ!$C$39:$C$782,СВЦЭМ!$A$39:$A$782,$A66,СВЦЭМ!$B$39:$B$782,W$47)+'СЕТ СН'!$G$12+СВЦЭМ!$D$10+'СЕТ СН'!$G$5-'СЕТ СН'!$G$20</f>
        <v>3643.3680061800001</v>
      </c>
      <c r="X66" s="36">
        <f>SUMIFS(СВЦЭМ!$C$39:$C$782,СВЦЭМ!$A$39:$A$782,$A66,СВЦЭМ!$B$39:$B$782,X$47)+'СЕТ СН'!$G$12+СВЦЭМ!$D$10+'СЕТ СН'!$G$5-'СЕТ СН'!$G$20</f>
        <v>3687.3776807300001</v>
      </c>
      <c r="Y66" s="36">
        <f>SUMIFS(СВЦЭМ!$C$39:$C$782,СВЦЭМ!$A$39:$A$782,$A66,СВЦЭМ!$B$39:$B$782,Y$47)+'СЕТ СН'!$G$12+СВЦЭМ!$D$10+'СЕТ СН'!$G$5-'СЕТ СН'!$G$20</f>
        <v>3720.30041824</v>
      </c>
    </row>
    <row r="67" spans="1:27" ht="15.75" x14ac:dyDescent="0.2">
      <c r="A67" s="35">
        <f t="shared" si="1"/>
        <v>45432</v>
      </c>
      <c r="B67" s="36">
        <f>SUMIFS(СВЦЭМ!$C$39:$C$782,СВЦЭМ!$A$39:$A$782,$A67,СВЦЭМ!$B$39:$B$782,B$47)+'СЕТ СН'!$G$12+СВЦЭМ!$D$10+'СЕТ СН'!$G$5-'СЕТ СН'!$G$20</f>
        <v>3738.58715033</v>
      </c>
      <c r="C67" s="36">
        <f>SUMIFS(СВЦЭМ!$C$39:$C$782,СВЦЭМ!$A$39:$A$782,$A67,СВЦЭМ!$B$39:$B$782,C$47)+'СЕТ СН'!$G$12+СВЦЭМ!$D$10+'СЕТ СН'!$G$5-'СЕТ СН'!$G$20</f>
        <v>3842.8776142799998</v>
      </c>
      <c r="D67" s="36">
        <f>SUMIFS(СВЦЭМ!$C$39:$C$782,СВЦЭМ!$A$39:$A$782,$A67,СВЦЭМ!$B$39:$B$782,D$47)+'СЕТ СН'!$G$12+СВЦЭМ!$D$10+'СЕТ СН'!$G$5-'СЕТ СН'!$G$20</f>
        <v>3843.3241787500001</v>
      </c>
      <c r="E67" s="36">
        <f>SUMIFS(СВЦЭМ!$C$39:$C$782,СВЦЭМ!$A$39:$A$782,$A67,СВЦЭМ!$B$39:$B$782,E$47)+'СЕТ СН'!$G$12+СВЦЭМ!$D$10+'СЕТ СН'!$G$5-'СЕТ СН'!$G$20</f>
        <v>3903.3026555900001</v>
      </c>
      <c r="F67" s="36">
        <f>SUMIFS(СВЦЭМ!$C$39:$C$782,СВЦЭМ!$A$39:$A$782,$A67,СВЦЭМ!$B$39:$B$782,F$47)+'СЕТ СН'!$G$12+СВЦЭМ!$D$10+'СЕТ СН'!$G$5-'СЕТ СН'!$G$20</f>
        <v>3904.0158321099998</v>
      </c>
      <c r="G67" s="36">
        <f>SUMIFS(СВЦЭМ!$C$39:$C$782,СВЦЭМ!$A$39:$A$782,$A67,СВЦЭМ!$B$39:$B$782,G$47)+'СЕТ СН'!$G$12+СВЦЭМ!$D$10+'СЕТ СН'!$G$5-'СЕТ СН'!$G$20</f>
        <v>3852.6328008999999</v>
      </c>
      <c r="H67" s="36">
        <f>SUMIFS(СВЦЭМ!$C$39:$C$782,СВЦЭМ!$A$39:$A$782,$A67,СВЦЭМ!$B$39:$B$782,H$47)+'СЕТ СН'!$G$12+СВЦЭМ!$D$10+'СЕТ СН'!$G$5-'СЕТ СН'!$G$20</f>
        <v>3803.3413260299999</v>
      </c>
      <c r="I67" s="36">
        <f>SUMIFS(СВЦЭМ!$C$39:$C$782,СВЦЭМ!$A$39:$A$782,$A67,СВЦЭМ!$B$39:$B$782,I$47)+'СЕТ СН'!$G$12+СВЦЭМ!$D$10+'СЕТ СН'!$G$5-'СЕТ СН'!$G$20</f>
        <v>3732.3280777800001</v>
      </c>
      <c r="J67" s="36">
        <f>SUMIFS(СВЦЭМ!$C$39:$C$782,СВЦЭМ!$A$39:$A$782,$A67,СВЦЭМ!$B$39:$B$782,J$47)+'СЕТ СН'!$G$12+СВЦЭМ!$D$10+'СЕТ СН'!$G$5-'СЕТ СН'!$G$20</f>
        <v>3683.8848123099997</v>
      </c>
      <c r="K67" s="36">
        <f>SUMIFS(СВЦЭМ!$C$39:$C$782,СВЦЭМ!$A$39:$A$782,$A67,СВЦЭМ!$B$39:$B$782,K$47)+'СЕТ СН'!$G$12+СВЦЭМ!$D$10+'СЕТ СН'!$G$5-'СЕТ СН'!$G$20</f>
        <v>3676.0985437600002</v>
      </c>
      <c r="L67" s="36">
        <f>SUMIFS(СВЦЭМ!$C$39:$C$782,СВЦЭМ!$A$39:$A$782,$A67,СВЦЭМ!$B$39:$B$782,L$47)+'СЕТ СН'!$G$12+СВЦЭМ!$D$10+'СЕТ СН'!$G$5-'СЕТ СН'!$G$20</f>
        <v>3669.1205867799999</v>
      </c>
      <c r="M67" s="36">
        <f>SUMIFS(СВЦЭМ!$C$39:$C$782,СВЦЭМ!$A$39:$A$782,$A67,СВЦЭМ!$B$39:$B$782,M$47)+'СЕТ СН'!$G$12+СВЦЭМ!$D$10+'СЕТ СН'!$G$5-'СЕТ СН'!$G$20</f>
        <v>3689.2387244700003</v>
      </c>
      <c r="N67" s="36">
        <f>SUMIFS(СВЦЭМ!$C$39:$C$782,СВЦЭМ!$A$39:$A$782,$A67,СВЦЭМ!$B$39:$B$782,N$47)+'СЕТ СН'!$G$12+СВЦЭМ!$D$10+'СЕТ СН'!$G$5-'СЕТ СН'!$G$20</f>
        <v>3697.7985154200001</v>
      </c>
      <c r="O67" s="36">
        <f>SUMIFS(СВЦЭМ!$C$39:$C$782,СВЦЭМ!$A$39:$A$782,$A67,СВЦЭМ!$B$39:$B$782,O$47)+'СЕТ СН'!$G$12+СВЦЭМ!$D$10+'СЕТ СН'!$G$5-'СЕТ СН'!$G$20</f>
        <v>3691.3486154699999</v>
      </c>
      <c r="P67" s="36">
        <f>SUMIFS(СВЦЭМ!$C$39:$C$782,СВЦЭМ!$A$39:$A$782,$A67,СВЦЭМ!$B$39:$B$782,P$47)+'СЕТ СН'!$G$12+СВЦЭМ!$D$10+'СЕТ СН'!$G$5-'СЕТ СН'!$G$20</f>
        <v>3709.4412693899999</v>
      </c>
      <c r="Q67" s="36">
        <f>SUMIFS(СВЦЭМ!$C$39:$C$782,СВЦЭМ!$A$39:$A$782,$A67,СВЦЭМ!$B$39:$B$782,Q$47)+'СЕТ СН'!$G$12+СВЦЭМ!$D$10+'СЕТ СН'!$G$5-'СЕТ СН'!$G$20</f>
        <v>3719.0084509400003</v>
      </c>
      <c r="R67" s="36">
        <f>SUMIFS(СВЦЭМ!$C$39:$C$782,СВЦЭМ!$A$39:$A$782,$A67,СВЦЭМ!$B$39:$B$782,R$47)+'СЕТ СН'!$G$12+СВЦЭМ!$D$10+'СЕТ СН'!$G$5-'СЕТ СН'!$G$20</f>
        <v>3727.3202627000001</v>
      </c>
      <c r="S67" s="36">
        <f>SUMIFS(СВЦЭМ!$C$39:$C$782,СВЦЭМ!$A$39:$A$782,$A67,СВЦЭМ!$B$39:$B$782,S$47)+'СЕТ СН'!$G$12+СВЦЭМ!$D$10+'СЕТ СН'!$G$5-'СЕТ СН'!$G$20</f>
        <v>3695.8081765699999</v>
      </c>
      <c r="T67" s="36">
        <f>SUMIFS(СВЦЭМ!$C$39:$C$782,СВЦЭМ!$A$39:$A$782,$A67,СВЦЭМ!$B$39:$B$782,T$47)+'СЕТ СН'!$G$12+СВЦЭМ!$D$10+'СЕТ СН'!$G$5-'СЕТ СН'!$G$20</f>
        <v>3690.29088357</v>
      </c>
      <c r="U67" s="36">
        <f>SUMIFS(СВЦЭМ!$C$39:$C$782,СВЦЭМ!$A$39:$A$782,$A67,СВЦЭМ!$B$39:$B$782,U$47)+'СЕТ СН'!$G$12+СВЦЭМ!$D$10+'СЕТ СН'!$G$5-'СЕТ СН'!$G$20</f>
        <v>3693.8540456599999</v>
      </c>
      <c r="V67" s="36">
        <f>SUMIFS(СВЦЭМ!$C$39:$C$782,СВЦЭМ!$A$39:$A$782,$A67,СВЦЭМ!$B$39:$B$782,V$47)+'СЕТ СН'!$G$12+СВЦЭМ!$D$10+'СЕТ СН'!$G$5-'СЕТ СН'!$G$20</f>
        <v>3676.7126239700001</v>
      </c>
      <c r="W67" s="36">
        <f>SUMIFS(СВЦЭМ!$C$39:$C$782,СВЦЭМ!$A$39:$A$782,$A67,СВЦЭМ!$B$39:$B$782,W$47)+'СЕТ СН'!$G$12+СВЦЭМ!$D$10+'СЕТ СН'!$G$5-'СЕТ СН'!$G$20</f>
        <v>3639.2531082099999</v>
      </c>
      <c r="X67" s="36">
        <f>SUMIFS(СВЦЭМ!$C$39:$C$782,СВЦЭМ!$A$39:$A$782,$A67,СВЦЭМ!$B$39:$B$782,X$47)+'СЕТ СН'!$G$12+СВЦЭМ!$D$10+'СЕТ СН'!$G$5-'СЕТ СН'!$G$20</f>
        <v>3667.9036213199997</v>
      </c>
      <c r="Y67" s="36">
        <f>SUMIFS(СВЦЭМ!$C$39:$C$782,СВЦЭМ!$A$39:$A$782,$A67,СВЦЭМ!$B$39:$B$782,Y$47)+'СЕТ СН'!$G$12+СВЦЭМ!$D$10+'СЕТ СН'!$G$5-'СЕТ СН'!$G$20</f>
        <v>3711.19381651</v>
      </c>
    </row>
    <row r="68" spans="1:27" ht="15.75" x14ac:dyDescent="0.2">
      <c r="A68" s="35">
        <f t="shared" si="1"/>
        <v>45433</v>
      </c>
      <c r="B68" s="36">
        <f>SUMIFS(СВЦЭМ!$C$39:$C$782,СВЦЭМ!$A$39:$A$782,$A68,СВЦЭМ!$B$39:$B$782,B$47)+'СЕТ СН'!$G$12+СВЦЭМ!$D$10+'СЕТ СН'!$G$5-'СЕТ СН'!$G$20</f>
        <v>3689.0969841199999</v>
      </c>
      <c r="C68" s="36">
        <f>SUMIFS(СВЦЭМ!$C$39:$C$782,СВЦЭМ!$A$39:$A$782,$A68,СВЦЭМ!$B$39:$B$782,C$47)+'СЕТ СН'!$G$12+СВЦЭМ!$D$10+'СЕТ СН'!$G$5-'СЕТ СН'!$G$20</f>
        <v>3791.0317667099998</v>
      </c>
      <c r="D68" s="36">
        <f>SUMIFS(СВЦЭМ!$C$39:$C$782,СВЦЭМ!$A$39:$A$782,$A68,СВЦЭМ!$B$39:$B$782,D$47)+'СЕТ СН'!$G$12+СВЦЭМ!$D$10+'СЕТ СН'!$G$5-'СЕТ СН'!$G$20</f>
        <v>3809.6786495400002</v>
      </c>
      <c r="E68" s="36">
        <f>SUMIFS(СВЦЭМ!$C$39:$C$782,СВЦЭМ!$A$39:$A$782,$A68,СВЦЭМ!$B$39:$B$782,E$47)+'СЕТ СН'!$G$12+СВЦЭМ!$D$10+'СЕТ СН'!$G$5-'СЕТ СН'!$G$20</f>
        <v>3872.6480589399998</v>
      </c>
      <c r="F68" s="36">
        <f>SUMIFS(СВЦЭМ!$C$39:$C$782,СВЦЭМ!$A$39:$A$782,$A68,СВЦЭМ!$B$39:$B$782,F$47)+'СЕТ СН'!$G$12+СВЦЭМ!$D$10+'СЕТ СН'!$G$5-'СЕТ СН'!$G$20</f>
        <v>3861.2462180699999</v>
      </c>
      <c r="G68" s="36">
        <f>SUMIFS(СВЦЭМ!$C$39:$C$782,СВЦЭМ!$A$39:$A$782,$A68,СВЦЭМ!$B$39:$B$782,G$47)+'СЕТ СН'!$G$12+СВЦЭМ!$D$10+'СЕТ СН'!$G$5-'СЕТ СН'!$G$20</f>
        <v>3827.3020978200002</v>
      </c>
      <c r="H68" s="36">
        <f>SUMIFS(СВЦЭМ!$C$39:$C$782,СВЦЭМ!$A$39:$A$782,$A68,СВЦЭМ!$B$39:$B$782,H$47)+'СЕТ СН'!$G$12+СВЦЭМ!$D$10+'СЕТ СН'!$G$5-'СЕТ СН'!$G$20</f>
        <v>3729.3506150100002</v>
      </c>
      <c r="I68" s="36">
        <f>SUMIFS(СВЦЭМ!$C$39:$C$782,СВЦЭМ!$A$39:$A$782,$A68,СВЦЭМ!$B$39:$B$782,I$47)+'СЕТ СН'!$G$12+СВЦЭМ!$D$10+'СЕТ СН'!$G$5-'СЕТ СН'!$G$20</f>
        <v>3687.8518184300001</v>
      </c>
      <c r="J68" s="36">
        <f>SUMIFS(СВЦЭМ!$C$39:$C$782,СВЦЭМ!$A$39:$A$782,$A68,СВЦЭМ!$B$39:$B$782,J$47)+'СЕТ СН'!$G$12+СВЦЭМ!$D$10+'СЕТ СН'!$G$5-'СЕТ СН'!$G$20</f>
        <v>3683.2394280999997</v>
      </c>
      <c r="K68" s="36">
        <f>SUMIFS(СВЦЭМ!$C$39:$C$782,СВЦЭМ!$A$39:$A$782,$A68,СВЦЭМ!$B$39:$B$782,K$47)+'СЕТ СН'!$G$12+СВЦЭМ!$D$10+'СЕТ СН'!$G$5-'СЕТ СН'!$G$20</f>
        <v>3685.1864393300002</v>
      </c>
      <c r="L68" s="36">
        <f>SUMIFS(СВЦЭМ!$C$39:$C$782,СВЦЭМ!$A$39:$A$782,$A68,СВЦЭМ!$B$39:$B$782,L$47)+'СЕТ СН'!$G$12+СВЦЭМ!$D$10+'СЕТ СН'!$G$5-'СЕТ СН'!$G$20</f>
        <v>3660.7505969200001</v>
      </c>
      <c r="M68" s="36">
        <f>SUMIFS(СВЦЭМ!$C$39:$C$782,СВЦЭМ!$A$39:$A$782,$A68,СВЦЭМ!$B$39:$B$782,M$47)+'СЕТ СН'!$G$12+СВЦЭМ!$D$10+'СЕТ СН'!$G$5-'СЕТ СН'!$G$20</f>
        <v>3661.6121236199997</v>
      </c>
      <c r="N68" s="36">
        <f>SUMIFS(СВЦЭМ!$C$39:$C$782,СВЦЭМ!$A$39:$A$782,$A68,СВЦЭМ!$B$39:$B$782,N$47)+'СЕТ СН'!$G$12+СВЦЭМ!$D$10+'СЕТ СН'!$G$5-'СЕТ СН'!$G$20</f>
        <v>3638.28439514</v>
      </c>
      <c r="O68" s="36">
        <f>SUMIFS(СВЦЭМ!$C$39:$C$782,СВЦЭМ!$A$39:$A$782,$A68,СВЦЭМ!$B$39:$B$782,O$47)+'СЕТ СН'!$G$12+СВЦЭМ!$D$10+'СЕТ СН'!$G$5-'СЕТ СН'!$G$20</f>
        <v>3640.78510052</v>
      </c>
      <c r="P68" s="36">
        <f>SUMIFS(СВЦЭМ!$C$39:$C$782,СВЦЭМ!$A$39:$A$782,$A68,СВЦЭМ!$B$39:$B$782,P$47)+'СЕТ СН'!$G$12+СВЦЭМ!$D$10+'СЕТ СН'!$G$5-'СЕТ СН'!$G$20</f>
        <v>3637.8222593299997</v>
      </c>
      <c r="Q68" s="36">
        <f>SUMIFS(СВЦЭМ!$C$39:$C$782,СВЦЭМ!$A$39:$A$782,$A68,СВЦЭМ!$B$39:$B$782,Q$47)+'СЕТ СН'!$G$12+СВЦЭМ!$D$10+'СЕТ СН'!$G$5-'СЕТ СН'!$G$20</f>
        <v>3654.4939250099997</v>
      </c>
      <c r="R68" s="36">
        <f>SUMIFS(СВЦЭМ!$C$39:$C$782,СВЦЭМ!$A$39:$A$782,$A68,СВЦЭМ!$B$39:$B$782,R$47)+'СЕТ СН'!$G$12+СВЦЭМ!$D$10+'СЕТ СН'!$G$5-'СЕТ СН'!$G$20</f>
        <v>3655.57529922</v>
      </c>
      <c r="S68" s="36">
        <f>SUMIFS(СВЦЭМ!$C$39:$C$782,СВЦЭМ!$A$39:$A$782,$A68,СВЦЭМ!$B$39:$B$782,S$47)+'СЕТ СН'!$G$12+СВЦЭМ!$D$10+'СЕТ СН'!$G$5-'СЕТ СН'!$G$20</f>
        <v>3657.6704293000003</v>
      </c>
      <c r="T68" s="36">
        <f>SUMIFS(СВЦЭМ!$C$39:$C$782,СВЦЭМ!$A$39:$A$782,$A68,СВЦЭМ!$B$39:$B$782,T$47)+'СЕТ СН'!$G$12+СВЦЭМ!$D$10+'СЕТ СН'!$G$5-'СЕТ СН'!$G$20</f>
        <v>3658.0358322100001</v>
      </c>
      <c r="U68" s="36">
        <f>SUMIFS(СВЦЭМ!$C$39:$C$782,СВЦЭМ!$A$39:$A$782,$A68,СВЦЭМ!$B$39:$B$782,U$47)+'СЕТ СН'!$G$12+СВЦЭМ!$D$10+'СЕТ СН'!$G$5-'СЕТ СН'!$G$20</f>
        <v>3655.7288090499997</v>
      </c>
      <c r="V68" s="36">
        <f>SUMIFS(СВЦЭМ!$C$39:$C$782,СВЦЭМ!$A$39:$A$782,$A68,СВЦЭМ!$B$39:$B$782,V$47)+'СЕТ СН'!$G$12+СВЦЭМ!$D$10+'СЕТ СН'!$G$5-'СЕТ СН'!$G$20</f>
        <v>3634.83524846</v>
      </c>
      <c r="W68" s="36">
        <f>SUMIFS(СВЦЭМ!$C$39:$C$782,СВЦЭМ!$A$39:$A$782,$A68,СВЦЭМ!$B$39:$B$782,W$47)+'СЕТ СН'!$G$12+СВЦЭМ!$D$10+'СЕТ СН'!$G$5-'СЕТ СН'!$G$20</f>
        <v>3602.53124041</v>
      </c>
      <c r="X68" s="36">
        <f>SUMIFS(СВЦЭМ!$C$39:$C$782,СВЦЭМ!$A$39:$A$782,$A68,СВЦЭМ!$B$39:$B$782,X$47)+'СЕТ СН'!$G$12+СВЦЭМ!$D$10+'СЕТ СН'!$G$5-'СЕТ СН'!$G$20</f>
        <v>3644.8557539599997</v>
      </c>
      <c r="Y68" s="36">
        <f>SUMIFS(СВЦЭМ!$C$39:$C$782,СВЦЭМ!$A$39:$A$782,$A68,СВЦЭМ!$B$39:$B$782,Y$47)+'СЕТ СН'!$G$12+СВЦЭМ!$D$10+'СЕТ СН'!$G$5-'СЕТ СН'!$G$20</f>
        <v>3641.63171392</v>
      </c>
    </row>
    <row r="69" spans="1:27" ht="15.75" x14ac:dyDescent="0.2">
      <c r="A69" s="35">
        <f t="shared" si="1"/>
        <v>45434</v>
      </c>
      <c r="B69" s="36">
        <f>SUMIFS(СВЦЭМ!$C$39:$C$782,СВЦЭМ!$A$39:$A$782,$A69,СВЦЭМ!$B$39:$B$782,B$47)+'СЕТ СН'!$G$12+СВЦЭМ!$D$10+'СЕТ СН'!$G$5-'СЕТ СН'!$G$20</f>
        <v>3691.7159831999998</v>
      </c>
      <c r="C69" s="36">
        <f>SUMIFS(СВЦЭМ!$C$39:$C$782,СВЦЭМ!$A$39:$A$782,$A69,СВЦЭМ!$B$39:$B$782,C$47)+'СЕТ СН'!$G$12+СВЦЭМ!$D$10+'СЕТ СН'!$G$5-'СЕТ СН'!$G$20</f>
        <v>3771.6540475100001</v>
      </c>
      <c r="D69" s="36">
        <f>SUMIFS(СВЦЭМ!$C$39:$C$782,СВЦЭМ!$A$39:$A$782,$A69,СВЦЭМ!$B$39:$B$782,D$47)+'СЕТ СН'!$G$12+СВЦЭМ!$D$10+'СЕТ СН'!$G$5-'СЕТ СН'!$G$20</f>
        <v>3806.6615196100001</v>
      </c>
      <c r="E69" s="36">
        <f>SUMIFS(СВЦЭМ!$C$39:$C$782,СВЦЭМ!$A$39:$A$782,$A69,СВЦЭМ!$B$39:$B$782,E$47)+'СЕТ СН'!$G$12+СВЦЭМ!$D$10+'СЕТ СН'!$G$5-'СЕТ СН'!$G$20</f>
        <v>3819.9044509800001</v>
      </c>
      <c r="F69" s="36">
        <f>SUMIFS(СВЦЭМ!$C$39:$C$782,СВЦЭМ!$A$39:$A$782,$A69,СВЦЭМ!$B$39:$B$782,F$47)+'СЕТ СН'!$G$12+СВЦЭМ!$D$10+'СЕТ СН'!$G$5-'СЕТ СН'!$G$20</f>
        <v>3829.1954132700002</v>
      </c>
      <c r="G69" s="36">
        <f>SUMIFS(СВЦЭМ!$C$39:$C$782,СВЦЭМ!$A$39:$A$782,$A69,СВЦЭМ!$B$39:$B$782,G$47)+'СЕТ СН'!$G$12+СВЦЭМ!$D$10+'СЕТ СН'!$G$5-'СЕТ СН'!$G$20</f>
        <v>3838.1269218099997</v>
      </c>
      <c r="H69" s="36">
        <f>SUMIFS(СВЦЭМ!$C$39:$C$782,СВЦЭМ!$A$39:$A$782,$A69,СВЦЭМ!$B$39:$B$782,H$47)+'СЕТ СН'!$G$12+СВЦЭМ!$D$10+'СЕТ СН'!$G$5-'СЕТ СН'!$G$20</f>
        <v>3758.4928070599999</v>
      </c>
      <c r="I69" s="36">
        <f>SUMIFS(СВЦЭМ!$C$39:$C$782,СВЦЭМ!$A$39:$A$782,$A69,СВЦЭМ!$B$39:$B$782,I$47)+'СЕТ СН'!$G$12+СВЦЭМ!$D$10+'СЕТ СН'!$G$5-'СЕТ СН'!$G$20</f>
        <v>3701.2626317899999</v>
      </c>
      <c r="J69" s="36">
        <f>SUMIFS(СВЦЭМ!$C$39:$C$782,СВЦЭМ!$A$39:$A$782,$A69,СВЦЭМ!$B$39:$B$782,J$47)+'СЕТ СН'!$G$12+СВЦЭМ!$D$10+'СЕТ СН'!$G$5-'СЕТ СН'!$G$20</f>
        <v>3709.1072210800003</v>
      </c>
      <c r="K69" s="36">
        <f>SUMIFS(СВЦЭМ!$C$39:$C$782,СВЦЭМ!$A$39:$A$782,$A69,СВЦЭМ!$B$39:$B$782,K$47)+'СЕТ СН'!$G$12+СВЦЭМ!$D$10+'СЕТ СН'!$G$5-'СЕТ СН'!$G$20</f>
        <v>3679.5020505499997</v>
      </c>
      <c r="L69" s="36">
        <f>SUMIFS(СВЦЭМ!$C$39:$C$782,СВЦЭМ!$A$39:$A$782,$A69,СВЦЭМ!$B$39:$B$782,L$47)+'СЕТ СН'!$G$12+СВЦЭМ!$D$10+'СЕТ СН'!$G$5-'СЕТ СН'!$G$20</f>
        <v>3653.1958110999999</v>
      </c>
      <c r="M69" s="36">
        <f>SUMIFS(СВЦЭМ!$C$39:$C$782,СВЦЭМ!$A$39:$A$782,$A69,СВЦЭМ!$B$39:$B$782,M$47)+'СЕТ СН'!$G$12+СВЦЭМ!$D$10+'СЕТ СН'!$G$5-'СЕТ СН'!$G$20</f>
        <v>3680.2876968199998</v>
      </c>
      <c r="N69" s="36">
        <f>SUMIFS(СВЦЭМ!$C$39:$C$782,СВЦЭМ!$A$39:$A$782,$A69,СВЦЭМ!$B$39:$B$782,N$47)+'СЕТ СН'!$G$12+СВЦЭМ!$D$10+'СЕТ СН'!$G$5-'СЕТ СН'!$G$20</f>
        <v>3694.37340498</v>
      </c>
      <c r="O69" s="36">
        <f>SUMIFS(СВЦЭМ!$C$39:$C$782,СВЦЭМ!$A$39:$A$782,$A69,СВЦЭМ!$B$39:$B$782,O$47)+'СЕТ СН'!$G$12+СВЦЭМ!$D$10+'СЕТ СН'!$G$5-'СЕТ СН'!$G$20</f>
        <v>3699.6056962000002</v>
      </c>
      <c r="P69" s="36">
        <f>SUMIFS(СВЦЭМ!$C$39:$C$782,СВЦЭМ!$A$39:$A$782,$A69,СВЦЭМ!$B$39:$B$782,P$47)+'СЕТ СН'!$G$12+СВЦЭМ!$D$10+'СЕТ СН'!$G$5-'СЕТ СН'!$G$20</f>
        <v>3711.0802452899998</v>
      </c>
      <c r="Q69" s="36">
        <f>SUMIFS(СВЦЭМ!$C$39:$C$782,СВЦЭМ!$A$39:$A$782,$A69,СВЦЭМ!$B$39:$B$782,Q$47)+'СЕТ СН'!$G$12+СВЦЭМ!$D$10+'СЕТ СН'!$G$5-'СЕТ СН'!$G$20</f>
        <v>3730.0740414500001</v>
      </c>
      <c r="R69" s="36">
        <f>SUMIFS(СВЦЭМ!$C$39:$C$782,СВЦЭМ!$A$39:$A$782,$A69,СВЦЭМ!$B$39:$B$782,R$47)+'СЕТ СН'!$G$12+СВЦЭМ!$D$10+'СЕТ СН'!$G$5-'СЕТ СН'!$G$20</f>
        <v>3733.1149564400002</v>
      </c>
      <c r="S69" s="36">
        <f>SUMIFS(СВЦЭМ!$C$39:$C$782,СВЦЭМ!$A$39:$A$782,$A69,СВЦЭМ!$B$39:$B$782,S$47)+'СЕТ СН'!$G$12+СВЦЭМ!$D$10+'СЕТ СН'!$G$5-'СЕТ СН'!$G$20</f>
        <v>3734.9353449600003</v>
      </c>
      <c r="T69" s="36">
        <f>SUMIFS(СВЦЭМ!$C$39:$C$782,СВЦЭМ!$A$39:$A$782,$A69,СВЦЭМ!$B$39:$B$782,T$47)+'СЕТ СН'!$G$12+СВЦЭМ!$D$10+'СЕТ СН'!$G$5-'СЕТ СН'!$G$20</f>
        <v>3715.3427549099997</v>
      </c>
      <c r="U69" s="36">
        <f>SUMIFS(СВЦЭМ!$C$39:$C$782,СВЦЭМ!$A$39:$A$782,$A69,СВЦЭМ!$B$39:$B$782,U$47)+'СЕТ СН'!$G$12+СВЦЭМ!$D$10+'СЕТ СН'!$G$5-'СЕТ СН'!$G$20</f>
        <v>3694.0113086800002</v>
      </c>
      <c r="V69" s="36">
        <f>SUMIFS(СВЦЭМ!$C$39:$C$782,СВЦЭМ!$A$39:$A$782,$A69,СВЦЭМ!$B$39:$B$782,V$47)+'СЕТ СН'!$G$12+СВЦЭМ!$D$10+'СЕТ СН'!$G$5-'СЕТ СН'!$G$20</f>
        <v>3641.82584189</v>
      </c>
      <c r="W69" s="36">
        <f>SUMIFS(СВЦЭМ!$C$39:$C$782,СВЦЭМ!$A$39:$A$782,$A69,СВЦЭМ!$B$39:$B$782,W$47)+'СЕТ СН'!$G$12+СВЦЭМ!$D$10+'СЕТ СН'!$G$5-'СЕТ СН'!$G$20</f>
        <v>3602.22461707</v>
      </c>
      <c r="X69" s="36">
        <f>SUMIFS(СВЦЭМ!$C$39:$C$782,СВЦЭМ!$A$39:$A$782,$A69,СВЦЭМ!$B$39:$B$782,X$47)+'СЕТ СН'!$G$12+СВЦЭМ!$D$10+'СЕТ СН'!$G$5-'СЕТ СН'!$G$20</f>
        <v>3631.98772057</v>
      </c>
      <c r="Y69" s="36">
        <f>SUMIFS(СВЦЭМ!$C$39:$C$782,СВЦЭМ!$A$39:$A$782,$A69,СВЦЭМ!$B$39:$B$782,Y$47)+'СЕТ СН'!$G$12+СВЦЭМ!$D$10+'СЕТ СН'!$G$5-'СЕТ СН'!$G$20</f>
        <v>3640.7866658900002</v>
      </c>
    </row>
    <row r="70" spans="1:27" ht="15.75" x14ac:dyDescent="0.2">
      <c r="A70" s="35">
        <f t="shared" si="1"/>
        <v>45435</v>
      </c>
      <c r="B70" s="36">
        <f>SUMIFS(СВЦЭМ!$C$39:$C$782,СВЦЭМ!$A$39:$A$782,$A70,СВЦЭМ!$B$39:$B$782,B$47)+'СЕТ СН'!$G$12+СВЦЭМ!$D$10+'СЕТ СН'!$G$5-'СЕТ СН'!$G$20</f>
        <v>3669.78712477</v>
      </c>
      <c r="C70" s="36">
        <f>SUMIFS(СВЦЭМ!$C$39:$C$782,СВЦЭМ!$A$39:$A$782,$A70,СВЦЭМ!$B$39:$B$782,C$47)+'СЕТ СН'!$G$12+СВЦЭМ!$D$10+'СЕТ СН'!$G$5-'СЕТ СН'!$G$20</f>
        <v>3750.7419018600003</v>
      </c>
      <c r="D70" s="36">
        <f>SUMIFS(СВЦЭМ!$C$39:$C$782,СВЦЭМ!$A$39:$A$782,$A70,СВЦЭМ!$B$39:$B$782,D$47)+'СЕТ СН'!$G$12+СВЦЭМ!$D$10+'СЕТ СН'!$G$5-'СЕТ СН'!$G$20</f>
        <v>3769.2877657700001</v>
      </c>
      <c r="E70" s="36">
        <f>SUMIFS(СВЦЭМ!$C$39:$C$782,СВЦЭМ!$A$39:$A$782,$A70,СВЦЭМ!$B$39:$B$782,E$47)+'СЕТ СН'!$G$12+СВЦЭМ!$D$10+'СЕТ СН'!$G$5-'СЕТ СН'!$G$20</f>
        <v>3744.68896137</v>
      </c>
      <c r="F70" s="36">
        <f>SUMIFS(СВЦЭМ!$C$39:$C$782,СВЦЭМ!$A$39:$A$782,$A70,СВЦЭМ!$B$39:$B$782,F$47)+'СЕТ СН'!$G$12+СВЦЭМ!$D$10+'СЕТ СН'!$G$5-'СЕТ СН'!$G$20</f>
        <v>3761.7635511399999</v>
      </c>
      <c r="G70" s="36">
        <f>SUMIFS(СВЦЭМ!$C$39:$C$782,СВЦЭМ!$A$39:$A$782,$A70,СВЦЭМ!$B$39:$B$782,G$47)+'СЕТ СН'!$G$12+СВЦЭМ!$D$10+'СЕТ СН'!$G$5-'СЕТ СН'!$G$20</f>
        <v>3748.7131406399999</v>
      </c>
      <c r="H70" s="36">
        <f>SUMIFS(СВЦЭМ!$C$39:$C$782,СВЦЭМ!$A$39:$A$782,$A70,СВЦЭМ!$B$39:$B$782,H$47)+'СЕТ СН'!$G$12+СВЦЭМ!$D$10+'СЕТ СН'!$G$5-'СЕТ СН'!$G$20</f>
        <v>3759.2985117899998</v>
      </c>
      <c r="I70" s="36">
        <f>SUMIFS(СВЦЭМ!$C$39:$C$782,СВЦЭМ!$A$39:$A$782,$A70,СВЦЭМ!$B$39:$B$782,I$47)+'СЕТ СН'!$G$12+СВЦЭМ!$D$10+'СЕТ СН'!$G$5-'СЕТ СН'!$G$20</f>
        <v>3688.7337307500002</v>
      </c>
      <c r="J70" s="36">
        <f>SUMIFS(СВЦЭМ!$C$39:$C$782,СВЦЭМ!$A$39:$A$782,$A70,СВЦЭМ!$B$39:$B$782,J$47)+'СЕТ СН'!$G$12+СВЦЭМ!$D$10+'СЕТ СН'!$G$5-'СЕТ СН'!$G$20</f>
        <v>3657.5948540999998</v>
      </c>
      <c r="K70" s="36">
        <f>SUMIFS(СВЦЭМ!$C$39:$C$782,СВЦЭМ!$A$39:$A$782,$A70,СВЦЭМ!$B$39:$B$782,K$47)+'СЕТ СН'!$G$12+СВЦЭМ!$D$10+'СЕТ СН'!$G$5-'СЕТ СН'!$G$20</f>
        <v>3646.2448151799999</v>
      </c>
      <c r="L70" s="36">
        <f>SUMIFS(СВЦЭМ!$C$39:$C$782,СВЦЭМ!$A$39:$A$782,$A70,СВЦЭМ!$B$39:$B$782,L$47)+'СЕТ СН'!$G$12+СВЦЭМ!$D$10+'СЕТ СН'!$G$5-'СЕТ СН'!$G$20</f>
        <v>3653.8615574099999</v>
      </c>
      <c r="M70" s="36">
        <f>SUMIFS(СВЦЭМ!$C$39:$C$782,СВЦЭМ!$A$39:$A$782,$A70,СВЦЭМ!$B$39:$B$782,M$47)+'СЕТ СН'!$G$12+СВЦЭМ!$D$10+'СЕТ СН'!$G$5-'СЕТ СН'!$G$20</f>
        <v>3649.8937357100003</v>
      </c>
      <c r="N70" s="36">
        <f>SUMIFS(СВЦЭМ!$C$39:$C$782,СВЦЭМ!$A$39:$A$782,$A70,СВЦЭМ!$B$39:$B$782,N$47)+'СЕТ СН'!$G$12+СВЦЭМ!$D$10+'СЕТ СН'!$G$5-'СЕТ СН'!$G$20</f>
        <v>3637.2588837000003</v>
      </c>
      <c r="O70" s="36">
        <f>SUMIFS(СВЦЭМ!$C$39:$C$782,СВЦЭМ!$A$39:$A$782,$A70,СВЦЭМ!$B$39:$B$782,O$47)+'СЕТ СН'!$G$12+СВЦЭМ!$D$10+'СЕТ СН'!$G$5-'СЕТ СН'!$G$20</f>
        <v>3650.5659154599998</v>
      </c>
      <c r="P70" s="36">
        <f>SUMIFS(СВЦЭМ!$C$39:$C$782,СВЦЭМ!$A$39:$A$782,$A70,СВЦЭМ!$B$39:$B$782,P$47)+'СЕТ СН'!$G$12+СВЦЭМ!$D$10+'СЕТ СН'!$G$5-'СЕТ СН'!$G$20</f>
        <v>3663.9758167099999</v>
      </c>
      <c r="Q70" s="36">
        <f>SUMIFS(СВЦЭМ!$C$39:$C$782,СВЦЭМ!$A$39:$A$782,$A70,СВЦЭМ!$B$39:$B$782,Q$47)+'СЕТ СН'!$G$12+СВЦЭМ!$D$10+'СЕТ СН'!$G$5-'СЕТ СН'!$G$20</f>
        <v>3685.4323684199999</v>
      </c>
      <c r="R70" s="36">
        <f>SUMIFS(СВЦЭМ!$C$39:$C$782,СВЦЭМ!$A$39:$A$782,$A70,СВЦЭМ!$B$39:$B$782,R$47)+'СЕТ СН'!$G$12+СВЦЭМ!$D$10+'СЕТ СН'!$G$5-'СЕТ СН'!$G$20</f>
        <v>3688.44773872</v>
      </c>
      <c r="S70" s="36">
        <f>SUMIFS(СВЦЭМ!$C$39:$C$782,СВЦЭМ!$A$39:$A$782,$A70,СВЦЭМ!$B$39:$B$782,S$47)+'СЕТ СН'!$G$12+СВЦЭМ!$D$10+'СЕТ СН'!$G$5-'СЕТ СН'!$G$20</f>
        <v>3670.4813163700001</v>
      </c>
      <c r="T70" s="36">
        <f>SUMIFS(СВЦЭМ!$C$39:$C$782,СВЦЭМ!$A$39:$A$782,$A70,СВЦЭМ!$B$39:$B$782,T$47)+'СЕТ СН'!$G$12+СВЦЭМ!$D$10+'СЕТ СН'!$G$5-'СЕТ СН'!$G$20</f>
        <v>3668.34872494</v>
      </c>
      <c r="U70" s="36">
        <f>SUMIFS(СВЦЭМ!$C$39:$C$782,СВЦЭМ!$A$39:$A$782,$A70,СВЦЭМ!$B$39:$B$782,U$47)+'СЕТ СН'!$G$12+СВЦЭМ!$D$10+'СЕТ СН'!$G$5-'СЕТ СН'!$G$20</f>
        <v>3678.28054462</v>
      </c>
      <c r="V70" s="36">
        <f>SUMIFS(СВЦЭМ!$C$39:$C$782,СВЦЭМ!$A$39:$A$782,$A70,СВЦЭМ!$B$39:$B$782,V$47)+'СЕТ СН'!$G$12+СВЦЭМ!$D$10+'СЕТ СН'!$G$5-'СЕТ СН'!$G$20</f>
        <v>3670.5849831300002</v>
      </c>
      <c r="W70" s="36">
        <f>SUMIFS(СВЦЭМ!$C$39:$C$782,СВЦЭМ!$A$39:$A$782,$A70,СВЦЭМ!$B$39:$B$782,W$47)+'СЕТ СН'!$G$12+СВЦЭМ!$D$10+'СЕТ СН'!$G$5-'СЕТ СН'!$G$20</f>
        <v>3645.9063666399998</v>
      </c>
      <c r="X70" s="36">
        <f>SUMIFS(СВЦЭМ!$C$39:$C$782,СВЦЭМ!$A$39:$A$782,$A70,СВЦЭМ!$B$39:$B$782,X$47)+'СЕТ СН'!$G$12+СВЦЭМ!$D$10+'СЕТ СН'!$G$5-'СЕТ СН'!$G$20</f>
        <v>3673.9768736599999</v>
      </c>
      <c r="Y70" s="36">
        <f>SUMIFS(СВЦЭМ!$C$39:$C$782,СВЦЭМ!$A$39:$A$782,$A70,СВЦЭМ!$B$39:$B$782,Y$47)+'СЕТ СН'!$G$12+СВЦЭМ!$D$10+'СЕТ СН'!$G$5-'СЕТ СН'!$G$20</f>
        <v>3736.3753396299999</v>
      </c>
    </row>
    <row r="71" spans="1:27" ht="15.75" x14ac:dyDescent="0.2">
      <c r="A71" s="35">
        <f t="shared" si="1"/>
        <v>45436</v>
      </c>
      <c r="B71" s="36">
        <f>SUMIFS(СВЦЭМ!$C$39:$C$782,СВЦЭМ!$A$39:$A$782,$A71,СВЦЭМ!$B$39:$B$782,B$47)+'СЕТ СН'!$G$12+СВЦЭМ!$D$10+'СЕТ СН'!$G$5-'СЕТ СН'!$G$20</f>
        <v>3658.2809477000001</v>
      </c>
      <c r="C71" s="36">
        <f>SUMIFS(СВЦЭМ!$C$39:$C$782,СВЦЭМ!$A$39:$A$782,$A71,СВЦЭМ!$B$39:$B$782,C$47)+'СЕТ СН'!$G$12+СВЦЭМ!$D$10+'СЕТ СН'!$G$5-'СЕТ СН'!$G$20</f>
        <v>3742.5104969599997</v>
      </c>
      <c r="D71" s="36">
        <f>SUMIFS(СВЦЭМ!$C$39:$C$782,СВЦЭМ!$A$39:$A$782,$A71,СВЦЭМ!$B$39:$B$782,D$47)+'СЕТ СН'!$G$12+СВЦЭМ!$D$10+'СЕТ СН'!$G$5-'СЕТ СН'!$G$20</f>
        <v>3760.8981749499999</v>
      </c>
      <c r="E71" s="36">
        <f>SUMIFS(СВЦЭМ!$C$39:$C$782,СВЦЭМ!$A$39:$A$782,$A71,СВЦЭМ!$B$39:$B$782,E$47)+'СЕТ СН'!$G$12+СВЦЭМ!$D$10+'СЕТ СН'!$G$5-'СЕТ СН'!$G$20</f>
        <v>3827.0233426200002</v>
      </c>
      <c r="F71" s="36">
        <f>SUMIFS(СВЦЭМ!$C$39:$C$782,СВЦЭМ!$A$39:$A$782,$A71,СВЦЭМ!$B$39:$B$782,F$47)+'СЕТ СН'!$G$12+СВЦЭМ!$D$10+'СЕТ СН'!$G$5-'СЕТ СН'!$G$20</f>
        <v>3811.45423312</v>
      </c>
      <c r="G71" s="36">
        <f>SUMIFS(СВЦЭМ!$C$39:$C$782,СВЦЭМ!$A$39:$A$782,$A71,СВЦЭМ!$B$39:$B$782,G$47)+'СЕТ СН'!$G$12+СВЦЭМ!$D$10+'СЕТ СН'!$G$5-'СЕТ СН'!$G$20</f>
        <v>3774.9758243300003</v>
      </c>
      <c r="H71" s="36">
        <f>SUMIFS(СВЦЭМ!$C$39:$C$782,СВЦЭМ!$A$39:$A$782,$A71,СВЦЭМ!$B$39:$B$782,H$47)+'СЕТ СН'!$G$12+СВЦЭМ!$D$10+'СЕТ СН'!$G$5-'СЕТ СН'!$G$20</f>
        <v>3648.7767952700001</v>
      </c>
      <c r="I71" s="36">
        <f>SUMIFS(СВЦЭМ!$C$39:$C$782,СВЦЭМ!$A$39:$A$782,$A71,СВЦЭМ!$B$39:$B$782,I$47)+'СЕТ СН'!$G$12+СВЦЭМ!$D$10+'СЕТ СН'!$G$5-'СЕТ СН'!$G$20</f>
        <v>3567.1139879000002</v>
      </c>
      <c r="J71" s="36">
        <f>SUMIFS(СВЦЭМ!$C$39:$C$782,СВЦЭМ!$A$39:$A$782,$A71,СВЦЭМ!$B$39:$B$782,J$47)+'СЕТ СН'!$G$12+СВЦЭМ!$D$10+'СЕТ СН'!$G$5-'СЕТ СН'!$G$20</f>
        <v>3528.6252315500001</v>
      </c>
      <c r="K71" s="36">
        <f>SUMIFS(СВЦЭМ!$C$39:$C$782,СВЦЭМ!$A$39:$A$782,$A71,СВЦЭМ!$B$39:$B$782,K$47)+'СЕТ СН'!$G$12+СВЦЭМ!$D$10+'СЕТ СН'!$G$5-'СЕТ СН'!$G$20</f>
        <v>3503.6469552799999</v>
      </c>
      <c r="L71" s="36">
        <f>SUMIFS(СВЦЭМ!$C$39:$C$782,СВЦЭМ!$A$39:$A$782,$A71,СВЦЭМ!$B$39:$B$782,L$47)+'СЕТ СН'!$G$12+СВЦЭМ!$D$10+'СЕТ СН'!$G$5-'СЕТ СН'!$G$20</f>
        <v>3484.35368208</v>
      </c>
      <c r="M71" s="36">
        <f>SUMIFS(СВЦЭМ!$C$39:$C$782,СВЦЭМ!$A$39:$A$782,$A71,СВЦЭМ!$B$39:$B$782,M$47)+'СЕТ СН'!$G$12+СВЦЭМ!$D$10+'СЕТ СН'!$G$5-'СЕТ СН'!$G$20</f>
        <v>3485.1629468399997</v>
      </c>
      <c r="N71" s="36">
        <f>SUMIFS(СВЦЭМ!$C$39:$C$782,СВЦЭМ!$A$39:$A$782,$A71,СВЦЭМ!$B$39:$B$782,N$47)+'СЕТ СН'!$G$12+СВЦЭМ!$D$10+'СЕТ СН'!$G$5-'СЕТ СН'!$G$20</f>
        <v>3495.4213677799999</v>
      </c>
      <c r="O71" s="36">
        <f>SUMIFS(СВЦЭМ!$C$39:$C$782,СВЦЭМ!$A$39:$A$782,$A71,СВЦЭМ!$B$39:$B$782,O$47)+'СЕТ СН'!$G$12+СВЦЭМ!$D$10+'СЕТ СН'!$G$5-'СЕТ СН'!$G$20</f>
        <v>3502.22667826</v>
      </c>
      <c r="P71" s="36">
        <f>SUMIFS(СВЦЭМ!$C$39:$C$782,СВЦЭМ!$A$39:$A$782,$A71,СВЦЭМ!$B$39:$B$782,P$47)+'СЕТ СН'!$G$12+СВЦЭМ!$D$10+'СЕТ СН'!$G$5-'СЕТ СН'!$G$20</f>
        <v>3510.3891483400002</v>
      </c>
      <c r="Q71" s="36">
        <f>SUMIFS(СВЦЭМ!$C$39:$C$782,СВЦЭМ!$A$39:$A$782,$A71,СВЦЭМ!$B$39:$B$782,Q$47)+'СЕТ СН'!$G$12+СВЦЭМ!$D$10+'СЕТ СН'!$G$5-'СЕТ СН'!$G$20</f>
        <v>3527.2797500500001</v>
      </c>
      <c r="R71" s="36">
        <f>SUMIFS(СВЦЭМ!$C$39:$C$782,СВЦЭМ!$A$39:$A$782,$A71,СВЦЭМ!$B$39:$B$782,R$47)+'СЕТ СН'!$G$12+СВЦЭМ!$D$10+'СЕТ СН'!$G$5-'СЕТ СН'!$G$20</f>
        <v>3545.9945805699999</v>
      </c>
      <c r="S71" s="36">
        <f>SUMIFS(СВЦЭМ!$C$39:$C$782,СВЦЭМ!$A$39:$A$782,$A71,СВЦЭМ!$B$39:$B$782,S$47)+'СЕТ СН'!$G$12+СВЦЭМ!$D$10+'СЕТ СН'!$G$5-'СЕТ СН'!$G$20</f>
        <v>3542.03562427</v>
      </c>
      <c r="T71" s="36">
        <f>SUMIFS(СВЦЭМ!$C$39:$C$782,СВЦЭМ!$A$39:$A$782,$A71,СВЦЭМ!$B$39:$B$782,T$47)+'СЕТ СН'!$G$12+СВЦЭМ!$D$10+'СЕТ СН'!$G$5-'СЕТ СН'!$G$20</f>
        <v>3522.38722237</v>
      </c>
      <c r="U71" s="36">
        <f>SUMIFS(СВЦЭМ!$C$39:$C$782,СВЦЭМ!$A$39:$A$782,$A71,СВЦЭМ!$B$39:$B$782,U$47)+'СЕТ СН'!$G$12+СВЦЭМ!$D$10+'СЕТ СН'!$G$5-'СЕТ СН'!$G$20</f>
        <v>3508.62618174</v>
      </c>
      <c r="V71" s="36">
        <f>SUMIFS(СВЦЭМ!$C$39:$C$782,СВЦЭМ!$A$39:$A$782,$A71,СВЦЭМ!$B$39:$B$782,V$47)+'СЕТ СН'!$G$12+СВЦЭМ!$D$10+'СЕТ СН'!$G$5-'СЕТ СН'!$G$20</f>
        <v>3494.94665915</v>
      </c>
      <c r="W71" s="36">
        <f>SUMIFS(СВЦЭМ!$C$39:$C$782,СВЦЭМ!$A$39:$A$782,$A71,СВЦЭМ!$B$39:$B$782,W$47)+'СЕТ СН'!$G$12+СВЦЭМ!$D$10+'СЕТ СН'!$G$5-'СЕТ СН'!$G$20</f>
        <v>3472.8043139800002</v>
      </c>
      <c r="X71" s="36">
        <f>SUMIFS(СВЦЭМ!$C$39:$C$782,СВЦЭМ!$A$39:$A$782,$A71,СВЦЭМ!$B$39:$B$782,X$47)+'СЕТ СН'!$G$12+СВЦЭМ!$D$10+'СЕТ СН'!$G$5-'СЕТ СН'!$G$20</f>
        <v>3492.1820447</v>
      </c>
      <c r="Y71" s="36">
        <f>SUMIFS(СВЦЭМ!$C$39:$C$782,СВЦЭМ!$A$39:$A$782,$A71,СВЦЭМ!$B$39:$B$782,Y$47)+'СЕТ СН'!$G$12+СВЦЭМ!$D$10+'СЕТ СН'!$G$5-'СЕТ СН'!$G$20</f>
        <v>3579.0965414299999</v>
      </c>
    </row>
    <row r="72" spans="1:27" ht="15.75" x14ac:dyDescent="0.2">
      <c r="A72" s="35">
        <f t="shared" si="1"/>
        <v>45437</v>
      </c>
      <c r="B72" s="36">
        <f>SUMIFS(СВЦЭМ!$C$39:$C$782,СВЦЭМ!$A$39:$A$782,$A72,СВЦЭМ!$B$39:$B$782,B$47)+'СЕТ СН'!$G$12+СВЦЭМ!$D$10+'СЕТ СН'!$G$5-'СЕТ СН'!$G$20</f>
        <v>3567.7023129099998</v>
      </c>
      <c r="C72" s="36">
        <f>SUMIFS(СВЦЭМ!$C$39:$C$782,СВЦЭМ!$A$39:$A$782,$A72,СВЦЭМ!$B$39:$B$782,C$47)+'СЕТ СН'!$G$12+СВЦЭМ!$D$10+'СЕТ СН'!$G$5-'СЕТ СН'!$G$20</f>
        <v>3636.9339061700002</v>
      </c>
      <c r="D72" s="36">
        <f>SUMIFS(СВЦЭМ!$C$39:$C$782,СВЦЭМ!$A$39:$A$782,$A72,СВЦЭМ!$B$39:$B$782,D$47)+'СЕТ СН'!$G$12+СВЦЭМ!$D$10+'СЕТ СН'!$G$5-'СЕТ СН'!$G$20</f>
        <v>3755.0785262099998</v>
      </c>
      <c r="E72" s="36">
        <f>SUMIFS(СВЦЭМ!$C$39:$C$782,СВЦЭМ!$A$39:$A$782,$A72,СВЦЭМ!$B$39:$B$782,E$47)+'СЕТ СН'!$G$12+СВЦЭМ!$D$10+'СЕТ СН'!$G$5-'СЕТ СН'!$G$20</f>
        <v>3760.6901306</v>
      </c>
      <c r="F72" s="36">
        <f>SUMIFS(СВЦЭМ!$C$39:$C$782,СВЦЭМ!$A$39:$A$782,$A72,СВЦЭМ!$B$39:$B$782,F$47)+'СЕТ СН'!$G$12+СВЦЭМ!$D$10+'СЕТ СН'!$G$5-'СЕТ СН'!$G$20</f>
        <v>3752.10764543</v>
      </c>
      <c r="G72" s="36">
        <f>SUMIFS(СВЦЭМ!$C$39:$C$782,СВЦЭМ!$A$39:$A$782,$A72,СВЦЭМ!$B$39:$B$782,G$47)+'СЕТ СН'!$G$12+СВЦЭМ!$D$10+'СЕТ СН'!$G$5-'СЕТ СН'!$G$20</f>
        <v>3766.4221198800001</v>
      </c>
      <c r="H72" s="36">
        <f>SUMIFS(СВЦЭМ!$C$39:$C$782,СВЦЭМ!$A$39:$A$782,$A72,СВЦЭМ!$B$39:$B$782,H$47)+'СЕТ СН'!$G$12+СВЦЭМ!$D$10+'СЕТ СН'!$G$5-'СЕТ СН'!$G$20</f>
        <v>3715.0913025899999</v>
      </c>
      <c r="I72" s="36">
        <f>SUMIFS(СВЦЭМ!$C$39:$C$782,СВЦЭМ!$A$39:$A$782,$A72,СВЦЭМ!$B$39:$B$782,I$47)+'СЕТ СН'!$G$12+СВЦЭМ!$D$10+'СЕТ СН'!$G$5-'СЕТ СН'!$G$20</f>
        <v>3634.91075684</v>
      </c>
      <c r="J72" s="36">
        <f>SUMIFS(СВЦЭМ!$C$39:$C$782,СВЦЭМ!$A$39:$A$782,$A72,СВЦЭМ!$B$39:$B$782,J$47)+'СЕТ СН'!$G$12+СВЦЭМ!$D$10+'СЕТ СН'!$G$5-'СЕТ СН'!$G$20</f>
        <v>3530.0101211199999</v>
      </c>
      <c r="K72" s="36">
        <f>SUMIFS(СВЦЭМ!$C$39:$C$782,СВЦЭМ!$A$39:$A$782,$A72,СВЦЭМ!$B$39:$B$782,K$47)+'СЕТ СН'!$G$12+СВЦЭМ!$D$10+'СЕТ СН'!$G$5-'СЕТ СН'!$G$20</f>
        <v>3475.70887004</v>
      </c>
      <c r="L72" s="36">
        <f>SUMIFS(СВЦЭМ!$C$39:$C$782,СВЦЭМ!$A$39:$A$782,$A72,СВЦЭМ!$B$39:$B$782,L$47)+'СЕТ СН'!$G$12+СВЦЭМ!$D$10+'СЕТ СН'!$G$5-'СЕТ СН'!$G$20</f>
        <v>3467.19481928</v>
      </c>
      <c r="M72" s="36">
        <f>SUMIFS(СВЦЭМ!$C$39:$C$782,СВЦЭМ!$A$39:$A$782,$A72,СВЦЭМ!$B$39:$B$782,M$47)+'СЕТ СН'!$G$12+СВЦЭМ!$D$10+'СЕТ СН'!$G$5-'СЕТ СН'!$G$20</f>
        <v>3460.5680972800001</v>
      </c>
      <c r="N72" s="36">
        <f>SUMIFS(СВЦЭМ!$C$39:$C$782,СВЦЭМ!$A$39:$A$782,$A72,СВЦЭМ!$B$39:$B$782,N$47)+'СЕТ СН'!$G$12+СВЦЭМ!$D$10+'СЕТ СН'!$G$5-'СЕТ СН'!$G$20</f>
        <v>3457.0719940700001</v>
      </c>
      <c r="O72" s="36">
        <f>SUMIFS(СВЦЭМ!$C$39:$C$782,СВЦЭМ!$A$39:$A$782,$A72,СВЦЭМ!$B$39:$B$782,O$47)+'СЕТ СН'!$G$12+СВЦЭМ!$D$10+'СЕТ СН'!$G$5-'СЕТ СН'!$G$20</f>
        <v>3471.2911737599998</v>
      </c>
      <c r="P72" s="36">
        <f>SUMIFS(СВЦЭМ!$C$39:$C$782,СВЦЭМ!$A$39:$A$782,$A72,СВЦЭМ!$B$39:$B$782,P$47)+'СЕТ СН'!$G$12+СВЦЭМ!$D$10+'СЕТ СН'!$G$5-'СЕТ СН'!$G$20</f>
        <v>3479.53961166</v>
      </c>
      <c r="Q72" s="36">
        <f>SUMIFS(СВЦЭМ!$C$39:$C$782,СВЦЭМ!$A$39:$A$782,$A72,СВЦЭМ!$B$39:$B$782,Q$47)+'СЕТ СН'!$G$12+СВЦЭМ!$D$10+'СЕТ СН'!$G$5-'СЕТ СН'!$G$20</f>
        <v>3499.90826913</v>
      </c>
      <c r="R72" s="36">
        <f>SUMIFS(СВЦЭМ!$C$39:$C$782,СВЦЭМ!$A$39:$A$782,$A72,СВЦЭМ!$B$39:$B$782,R$47)+'СЕТ СН'!$G$12+СВЦЭМ!$D$10+'СЕТ СН'!$G$5-'СЕТ СН'!$G$20</f>
        <v>3515.7860879</v>
      </c>
      <c r="S72" s="36">
        <f>SUMIFS(СВЦЭМ!$C$39:$C$782,СВЦЭМ!$A$39:$A$782,$A72,СВЦЭМ!$B$39:$B$782,S$47)+'СЕТ СН'!$G$12+СВЦЭМ!$D$10+'СЕТ СН'!$G$5-'СЕТ СН'!$G$20</f>
        <v>3503.3787743299999</v>
      </c>
      <c r="T72" s="36">
        <f>SUMIFS(СВЦЭМ!$C$39:$C$782,СВЦЭМ!$A$39:$A$782,$A72,СВЦЭМ!$B$39:$B$782,T$47)+'СЕТ СН'!$G$12+СВЦЭМ!$D$10+'СЕТ СН'!$G$5-'СЕТ СН'!$G$20</f>
        <v>3480.6965563100002</v>
      </c>
      <c r="U72" s="36">
        <f>SUMIFS(СВЦЭМ!$C$39:$C$782,СВЦЭМ!$A$39:$A$782,$A72,СВЦЭМ!$B$39:$B$782,U$47)+'СЕТ СН'!$G$12+СВЦЭМ!$D$10+'СЕТ СН'!$G$5-'СЕТ СН'!$G$20</f>
        <v>3491.5008271300003</v>
      </c>
      <c r="V72" s="36">
        <f>SUMIFS(СВЦЭМ!$C$39:$C$782,СВЦЭМ!$A$39:$A$782,$A72,СВЦЭМ!$B$39:$B$782,V$47)+'СЕТ СН'!$G$12+СВЦЭМ!$D$10+'СЕТ СН'!$G$5-'СЕТ СН'!$G$20</f>
        <v>3494.8107195100001</v>
      </c>
      <c r="W72" s="36">
        <f>SUMIFS(СВЦЭМ!$C$39:$C$782,СВЦЭМ!$A$39:$A$782,$A72,СВЦЭМ!$B$39:$B$782,W$47)+'СЕТ СН'!$G$12+СВЦЭМ!$D$10+'СЕТ СН'!$G$5-'СЕТ СН'!$G$20</f>
        <v>3480.6848563000003</v>
      </c>
      <c r="X72" s="36">
        <f>SUMIFS(СВЦЭМ!$C$39:$C$782,СВЦЭМ!$A$39:$A$782,$A72,СВЦЭМ!$B$39:$B$782,X$47)+'СЕТ СН'!$G$12+СВЦЭМ!$D$10+'СЕТ СН'!$G$5-'СЕТ СН'!$G$20</f>
        <v>3477.5788737399998</v>
      </c>
      <c r="Y72" s="36">
        <f>SUMIFS(СВЦЭМ!$C$39:$C$782,СВЦЭМ!$A$39:$A$782,$A72,СВЦЭМ!$B$39:$B$782,Y$47)+'СЕТ СН'!$G$12+СВЦЭМ!$D$10+'СЕТ СН'!$G$5-'СЕТ СН'!$G$20</f>
        <v>3527.5703559499998</v>
      </c>
    </row>
    <row r="73" spans="1:27" ht="15.75" x14ac:dyDescent="0.2">
      <c r="A73" s="35">
        <f t="shared" si="1"/>
        <v>45438</v>
      </c>
      <c r="B73" s="36">
        <f>SUMIFS(СВЦЭМ!$C$39:$C$782,СВЦЭМ!$A$39:$A$782,$A73,СВЦЭМ!$B$39:$B$782,B$47)+'СЕТ СН'!$G$12+СВЦЭМ!$D$10+'СЕТ СН'!$G$5-'СЕТ СН'!$G$20</f>
        <v>3651.8436074599999</v>
      </c>
      <c r="C73" s="36">
        <f>SUMIFS(СВЦЭМ!$C$39:$C$782,СВЦЭМ!$A$39:$A$782,$A73,СВЦЭМ!$B$39:$B$782,C$47)+'СЕТ СН'!$G$12+СВЦЭМ!$D$10+'СЕТ СН'!$G$5-'СЕТ СН'!$G$20</f>
        <v>3713.14219181</v>
      </c>
      <c r="D73" s="36">
        <f>SUMIFS(СВЦЭМ!$C$39:$C$782,СВЦЭМ!$A$39:$A$782,$A73,СВЦЭМ!$B$39:$B$782,D$47)+'СЕТ СН'!$G$12+СВЦЭМ!$D$10+'СЕТ СН'!$G$5-'СЕТ СН'!$G$20</f>
        <v>3760.84558423</v>
      </c>
      <c r="E73" s="36">
        <f>SUMIFS(СВЦЭМ!$C$39:$C$782,СВЦЭМ!$A$39:$A$782,$A73,СВЦЭМ!$B$39:$B$782,E$47)+'СЕТ СН'!$G$12+СВЦЭМ!$D$10+'СЕТ СН'!$G$5-'СЕТ СН'!$G$20</f>
        <v>3753.7367172200002</v>
      </c>
      <c r="F73" s="36">
        <f>SUMIFS(СВЦЭМ!$C$39:$C$782,СВЦЭМ!$A$39:$A$782,$A73,СВЦЭМ!$B$39:$B$782,F$47)+'СЕТ СН'!$G$12+СВЦЭМ!$D$10+'СЕТ СН'!$G$5-'СЕТ СН'!$G$20</f>
        <v>3726.7987922000002</v>
      </c>
      <c r="G73" s="36">
        <f>SUMIFS(СВЦЭМ!$C$39:$C$782,СВЦЭМ!$A$39:$A$782,$A73,СВЦЭМ!$B$39:$B$782,G$47)+'СЕТ СН'!$G$12+СВЦЭМ!$D$10+'СЕТ СН'!$G$5-'СЕТ СН'!$G$20</f>
        <v>3733.02231665</v>
      </c>
      <c r="H73" s="36">
        <f>SUMIFS(СВЦЭМ!$C$39:$C$782,СВЦЭМ!$A$39:$A$782,$A73,СВЦЭМ!$B$39:$B$782,H$47)+'СЕТ СН'!$G$12+СВЦЭМ!$D$10+'СЕТ СН'!$G$5-'СЕТ СН'!$G$20</f>
        <v>3725.5340136499999</v>
      </c>
      <c r="I73" s="36">
        <f>SUMIFS(СВЦЭМ!$C$39:$C$782,СВЦЭМ!$A$39:$A$782,$A73,СВЦЭМ!$B$39:$B$782,I$47)+'СЕТ СН'!$G$12+СВЦЭМ!$D$10+'СЕТ СН'!$G$5-'СЕТ СН'!$G$20</f>
        <v>3705.98465902</v>
      </c>
      <c r="J73" s="36">
        <f>SUMIFS(СВЦЭМ!$C$39:$C$782,СВЦЭМ!$A$39:$A$782,$A73,СВЦЭМ!$B$39:$B$782,J$47)+'СЕТ СН'!$G$12+СВЦЭМ!$D$10+'СЕТ СН'!$G$5-'СЕТ СН'!$G$20</f>
        <v>3629.9865557100002</v>
      </c>
      <c r="K73" s="36">
        <f>SUMIFS(СВЦЭМ!$C$39:$C$782,СВЦЭМ!$A$39:$A$782,$A73,СВЦЭМ!$B$39:$B$782,K$47)+'СЕТ СН'!$G$12+СВЦЭМ!$D$10+'СЕТ СН'!$G$5-'СЕТ СН'!$G$20</f>
        <v>3556.57949796</v>
      </c>
      <c r="L73" s="36">
        <f>SUMIFS(СВЦЭМ!$C$39:$C$782,СВЦЭМ!$A$39:$A$782,$A73,СВЦЭМ!$B$39:$B$782,L$47)+'СЕТ СН'!$G$12+СВЦЭМ!$D$10+'СЕТ СН'!$G$5-'СЕТ СН'!$G$20</f>
        <v>3534.5044828800001</v>
      </c>
      <c r="M73" s="36">
        <f>SUMIFS(СВЦЭМ!$C$39:$C$782,СВЦЭМ!$A$39:$A$782,$A73,СВЦЭМ!$B$39:$B$782,M$47)+'СЕТ СН'!$G$12+СВЦЭМ!$D$10+'СЕТ СН'!$G$5-'СЕТ СН'!$G$20</f>
        <v>3526.02514019</v>
      </c>
      <c r="N73" s="36">
        <f>SUMIFS(СВЦЭМ!$C$39:$C$782,СВЦЭМ!$A$39:$A$782,$A73,СВЦЭМ!$B$39:$B$782,N$47)+'СЕТ СН'!$G$12+СВЦЭМ!$D$10+'СЕТ СН'!$G$5-'СЕТ СН'!$G$20</f>
        <v>3535.9416662799999</v>
      </c>
      <c r="O73" s="36">
        <f>SUMIFS(СВЦЭМ!$C$39:$C$782,СВЦЭМ!$A$39:$A$782,$A73,СВЦЭМ!$B$39:$B$782,O$47)+'СЕТ СН'!$G$12+СВЦЭМ!$D$10+'СЕТ СН'!$G$5-'СЕТ СН'!$G$20</f>
        <v>3557.4368002000001</v>
      </c>
      <c r="P73" s="36">
        <f>SUMIFS(СВЦЭМ!$C$39:$C$782,СВЦЭМ!$A$39:$A$782,$A73,СВЦЭМ!$B$39:$B$782,P$47)+'СЕТ СН'!$G$12+СВЦЭМ!$D$10+'СЕТ СН'!$G$5-'СЕТ СН'!$G$20</f>
        <v>3563.8265090200002</v>
      </c>
      <c r="Q73" s="36">
        <f>SUMIFS(СВЦЭМ!$C$39:$C$782,СВЦЭМ!$A$39:$A$782,$A73,СВЦЭМ!$B$39:$B$782,Q$47)+'СЕТ СН'!$G$12+СВЦЭМ!$D$10+'СЕТ СН'!$G$5-'СЕТ СН'!$G$20</f>
        <v>3580.5968003999997</v>
      </c>
      <c r="R73" s="36">
        <f>SUMIFS(СВЦЭМ!$C$39:$C$782,СВЦЭМ!$A$39:$A$782,$A73,СВЦЭМ!$B$39:$B$782,R$47)+'СЕТ СН'!$G$12+СВЦЭМ!$D$10+'СЕТ СН'!$G$5-'СЕТ СН'!$G$20</f>
        <v>3583.8820611000001</v>
      </c>
      <c r="S73" s="36">
        <f>SUMIFS(СВЦЭМ!$C$39:$C$782,СВЦЭМ!$A$39:$A$782,$A73,СВЦЭМ!$B$39:$B$782,S$47)+'СЕТ СН'!$G$12+СВЦЭМ!$D$10+'СЕТ СН'!$G$5-'СЕТ СН'!$G$20</f>
        <v>3564.0170321300002</v>
      </c>
      <c r="T73" s="36">
        <f>SUMIFS(СВЦЭМ!$C$39:$C$782,СВЦЭМ!$A$39:$A$782,$A73,СВЦЭМ!$B$39:$B$782,T$47)+'СЕТ СН'!$G$12+СВЦЭМ!$D$10+'СЕТ СН'!$G$5-'СЕТ СН'!$G$20</f>
        <v>3532.4291275999999</v>
      </c>
      <c r="U73" s="36">
        <f>SUMIFS(СВЦЭМ!$C$39:$C$782,СВЦЭМ!$A$39:$A$782,$A73,СВЦЭМ!$B$39:$B$782,U$47)+'СЕТ СН'!$G$12+СВЦЭМ!$D$10+'СЕТ СН'!$G$5-'СЕТ СН'!$G$20</f>
        <v>3527.9455957</v>
      </c>
      <c r="V73" s="36">
        <f>SUMIFS(СВЦЭМ!$C$39:$C$782,СВЦЭМ!$A$39:$A$782,$A73,СВЦЭМ!$B$39:$B$782,V$47)+'СЕТ СН'!$G$12+СВЦЭМ!$D$10+'СЕТ СН'!$G$5-'СЕТ СН'!$G$20</f>
        <v>3536.6601111999998</v>
      </c>
      <c r="W73" s="36">
        <f>SUMIFS(СВЦЭМ!$C$39:$C$782,СВЦЭМ!$A$39:$A$782,$A73,СВЦЭМ!$B$39:$B$782,W$47)+'СЕТ СН'!$G$12+СВЦЭМ!$D$10+'СЕТ СН'!$G$5-'СЕТ СН'!$G$20</f>
        <v>3514.7014431099997</v>
      </c>
      <c r="X73" s="36">
        <f>SUMIFS(СВЦЭМ!$C$39:$C$782,СВЦЭМ!$A$39:$A$782,$A73,СВЦЭМ!$B$39:$B$782,X$47)+'СЕТ СН'!$G$12+СВЦЭМ!$D$10+'СЕТ СН'!$G$5-'СЕТ СН'!$G$20</f>
        <v>3515.7062373099998</v>
      </c>
      <c r="Y73" s="36">
        <f>SUMIFS(СВЦЭМ!$C$39:$C$782,СВЦЭМ!$A$39:$A$782,$A73,СВЦЭМ!$B$39:$B$782,Y$47)+'СЕТ СН'!$G$12+СВЦЭМ!$D$10+'СЕТ СН'!$G$5-'СЕТ СН'!$G$20</f>
        <v>3549.3032155199999</v>
      </c>
    </row>
    <row r="74" spans="1:27" ht="15.75" x14ac:dyDescent="0.2">
      <c r="A74" s="35">
        <f t="shared" si="1"/>
        <v>45439</v>
      </c>
      <c r="B74" s="36">
        <f>SUMIFS(СВЦЭМ!$C$39:$C$782,СВЦЭМ!$A$39:$A$782,$A74,СВЦЭМ!$B$39:$B$782,B$47)+'СЕТ СН'!$G$12+СВЦЭМ!$D$10+'СЕТ СН'!$G$5-'СЕТ СН'!$G$20</f>
        <v>3650.4672985400002</v>
      </c>
      <c r="C74" s="36">
        <f>SUMIFS(СВЦЭМ!$C$39:$C$782,СВЦЭМ!$A$39:$A$782,$A74,СВЦЭМ!$B$39:$B$782,C$47)+'СЕТ СН'!$G$12+СВЦЭМ!$D$10+'СЕТ СН'!$G$5-'СЕТ СН'!$G$20</f>
        <v>3732.0412542700001</v>
      </c>
      <c r="D74" s="36">
        <f>SUMIFS(СВЦЭМ!$C$39:$C$782,СВЦЭМ!$A$39:$A$782,$A74,СВЦЭМ!$B$39:$B$782,D$47)+'СЕТ СН'!$G$12+СВЦЭМ!$D$10+'СЕТ СН'!$G$5-'СЕТ СН'!$G$20</f>
        <v>3797.03949797</v>
      </c>
      <c r="E74" s="36">
        <f>SUMIFS(СВЦЭМ!$C$39:$C$782,СВЦЭМ!$A$39:$A$782,$A74,СВЦЭМ!$B$39:$B$782,E$47)+'СЕТ СН'!$G$12+СВЦЭМ!$D$10+'СЕТ СН'!$G$5-'СЕТ СН'!$G$20</f>
        <v>3784.4064272400001</v>
      </c>
      <c r="F74" s="36">
        <f>SUMIFS(СВЦЭМ!$C$39:$C$782,СВЦЭМ!$A$39:$A$782,$A74,СВЦЭМ!$B$39:$B$782,F$47)+'СЕТ СН'!$G$12+СВЦЭМ!$D$10+'СЕТ СН'!$G$5-'СЕТ СН'!$G$20</f>
        <v>3788.2667044199998</v>
      </c>
      <c r="G74" s="36">
        <f>SUMIFS(СВЦЭМ!$C$39:$C$782,СВЦЭМ!$A$39:$A$782,$A74,СВЦЭМ!$B$39:$B$782,G$47)+'СЕТ СН'!$G$12+СВЦЭМ!$D$10+'СЕТ СН'!$G$5-'СЕТ СН'!$G$20</f>
        <v>3760.3102614999998</v>
      </c>
      <c r="H74" s="36">
        <f>SUMIFS(СВЦЭМ!$C$39:$C$782,СВЦЭМ!$A$39:$A$782,$A74,СВЦЭМ!$B$39:$B$782,H$47)+'СЕТ СН'!$G$12+СВЦЭМ!$D$10+'СЕТ СН'!$G$5-'СЕТ СН'!$G$20</f>
        <v>3706.8682541400003</v>
      </c>
      <c r="I74" s="36">
        <f>SUMIFS(СВЦЭМ!$C$39:$C$782,СВЦЭМ!$A$39:$A$782,$A74,СВЦЭМ!$B$39:$B$782,I$47)+'СЕТ СН'!$G$12+СВЦЭМ!$D$10+'СЕТ СН'!$G$5-'СЕТ СН'!$G$20</f>
        <v>3631.4107532099997</v>
      </c>
      <c r="J74" s="36">
        <f>SUMIFS(СВЦЭМ!$C$39:$C$782,СВЦЭМ!$A$39:$A$782,$A74,СВЦЭМ!$B$39:$B$782,J$47)+'СЕТ СН'!$G$12+СВЦЭМ!$D$10+'СЕТ СН'!$G$5-'СЕТ СН'!$G$20</f>
        <v>3597.5077877599997</v>
      </c>
      <c r="K74" s="36">
        <f>SUMIFS(СВЦЭМ!$C$39:$C$782,СВЦЭМ!$A$39:$A$782,$A74,СВЦЭМ!$B$39:$B$782,K$47)+'СЕТ СН'!$G$12+СВЦЭМ!$D$10+'СЕТ СН'!$G$5-'СЕТ СН'!$G$20</f>
        <v>3555.0694538299999</v>
      </c>
      <c r="L74" s="36">
        <f>SUMIFS(СВЦЭМ!$C$39:$C$782,СВЦЭМ!$A$39:$A$782,$A74,СВЦЭМ!$B$39:$B$782,L$47)+'СЕТ СН'!$G$12+СВЦЭМ!$D$10+'СЕТ СН'!$G$5-'СЕТ СН'!$G$20</f>
        <v>3488.84428101</v>
      </c>
      <c r="M74" s="36">
        <f>SUMIFS(СВЦЭМ!$C$39:$C$782,СВЦЭМ!$A$39:$A$782,$A74,СВЦЭМ!$B$39:$B$782,M$47)+'СЕТ СН'!$G$12+СВЦЭМ!$D$10+'СЕТ СН'!$G$5-'СЕТ СН'!$G$20</f>
        <v>3495.76857642</v>
      </c>
      <c r="N74" s="36">
        <f>SUMIFS(СВЦЭМ!$C$39:$C$782,СВЦЭМ!$A$39:$A$782,$A74,СВЦЭМ!$B$39:$B$782,N$47)+'СЕТ СН'!$G$12+СВЦЭМ!$D$10+'СЕТ СН'!$G$5-'СЕТ СН'!$G$20</f>
        <v>3552.1271741999999</v>
      </c>
      <c r="O74" s="36">
        <f>SUMIFS(СВЦЭМ!$C$39:$C$782,СВЦЭМ!$A$39:$A$782,$A74,СВЦЭМ!$B$39:$B$782,O$47)+'СЕТ СН'!$G$12+СВЦЭМ!$D$10+'СЕТ СН'!$G$5-'СЕТ СН'!$G$20</f>
        <v>3528.2922647999999</v>
      </c>
      <c r="P74" s="36">
        <f>SUMIFS(СВЦЭМ!$C$39:$C$782,СВЦЭМ!$A$39:$A$782,$A74,СВЦЭМ!$B$39:$B$782,P$47)+'СЕТ СН'!$G$12+СВЦЭМ!$D$10+'СЕТ СН'!$G$5-'СЕТ СН'!$G$20</f>
        <v>3535.71186493</v>
      </c>
      <c r="Q74" s="36">
        <f>SUMIFS(СВЦЭМ!$C$39:$C$782,СВЦЭМ!$A$39:$A$782,$A74,СВЦЭМ!$B$39:$B$782,Q$47)+'СЕТ СН'!$G$12+СВЦЭМ!$D$10+'СЕТ СН'!$G$5-'СЕТ СН'!$G$20</f>
        <v>3558.5484876700002</v>
      </c>
      <c r="R74" s="36">
        <f>SUMIFS(СВЦЭМ!$C$39:$C$782,СВЦЭМ!$A$39:$A$782,$A74,СВЦЭМ!$B$39:$B$782,R$47)+'СЕТ СН'!$G$12+СВЦЭМ!$D$10+'СЕТ СН'!$G$5-'СЕТ СН'!$G$20</f>
        <v>3560.3550902899997</v>
      </c>
      <c r="S74" s="36">
        <f>SUMIFS(СВЦЭМ!$C$39:$C$782,СВЦЭМ!$A$39:$A$782,$A74,СВЦЭМ!$B$39:$B$782,S$47)+'СЕТ СН'!$G$12+СВЦЭМ!$D$10+'СЕТ СН'!$G$5-'СЕТ СН'!$G$20</f>
        <v>3582.2690740999997</v>
      </c>
      <c r="T74" s="36">
        <f>SUMIFS(СВЦЭМ!$C$39:$C$782,СВЦЭМ!$A$39:$A$782,$A74,СВЦЭМ!$B$39:$B$782,T$47)+'СЕТ СН'!$G$12+СВЦЭМ!$D$10+'СЕТ СН'!$G$5-'СЕТ СН'!$G$20</f>
        <v>3580.8839160099997</v>
      </c>
      <c r="U74" s="36">
        <f>SUMIFS(СВЦЭМ!$C$39:$C$782,СВЦЭМ!$A$39:$A$782,$A74,СВЦЭМ!$B$39:$B$782,U$47)+'СЕТ СН'!$G$12+СВЦЭМ!$D$10+'СЕТ СН'!$G$5-'СЕТ СН'!$G$20</f>
        <v>3571.5108752300002</v>
      </c>
      <c r="V74" s="36">
        <f>SUMIFS(СВЦЭМ!$C$39:$C$782,СВЦЭМ!$A$39:$A$782,$A74,СВЦЭМ!$B$39:$B$782,V$47)+'СЕТ СН'!$G$12+СВЦЭМ!$D$10+'СЕТ СН'!$G$5-'СЕТ СН'!$G$20</f>
        <v>3539.9610113199997</v>
      </c>
      <c r="W74" s="36">
        <f>SUMIFS(СВЦЭМ!$C$39:$C$782,СВЦЭМ!$A$39:$A$782,$A74,СВЦЭМ!$B$39:$B$782,W$47)+'СЕТ СН'!$G$12+СВЦЭМ!$D$10+'СЕТ СН'!$G$5-'СЕТ СН'!$G$20</f>
        <v>3497.5307524099999</v>
      </c>
      <c r="X74" s="36">
        <f>SUMIFS(СВЦЭМ!$C$39:$C$782,СВЦЭМ!$A$39:$A$782,$A74,СВЦЭМ!$B$39:$B$782,X$47)+'СЕТ СН'!$G$12+СВЦЭМ!$D$10+'СЕТ СН'!$G$5-'СЕТ СН'!$G$20</f>
        <v>3542.9657174499998</v>
      </c>
      <c r="Y74" s="36">
        <f>SUMIFS(СВЦЭМ!$C$39:$C$782,СВЦЭМ!$A$39:$A$782,$A74,СВЦЭМ!$B$39:$B$782,Y$47)+'СЕТ СН'!$G$12+СВЦЭМ!$D$10+'СЕТ СН'!$G$5-'СЕТ СН'!$G$20</f>
        <v>3577.9223045600002</v>
      </c>
    </row>
    <row r="75" spans="1:27" ht="15.75" x14ac:dyDescent="0.2">
      <c r="A75" s="35">
        <f t="shared" si="1"/>
        <v>45440</v>
      </c>
      <c r="B75" s="36">
        <f>SUMIFS(СВЦЭМ!$C$39:$C$782,СВЦЭМ!$A$39:$A$782,$A75,СВЦЭМ!$B$39:$B$782,B$47)+'СЕТ СН'!$G$12+СВЦЭМ!$D$10+'СЕТ СН'!$G$5-'СЕТ СН'!$G$20</f>
        <v>3648.3509143399997</v>
      </c>
      <c r="C75" s="36">
        <f>SUMIFS(СВЦЭМ!$C$39:$C$782,СВЦЭМ!$A$39:$A$782,$A75,СВЦЭМ!$B$39:$B$782,C$47)+'СЕТ СН'!$G$12+СВЦЭМ!$D$10+'СЕТ СН'!$G$5-'СЕТ СН'!$G$20</f>
        <v>3708.1553111799999</v>
      </c>
      <c r="D75" s="36">
        <f>SUMIFS(СВЦЭМ!$C$39:$C$782,СВЦЭМ!$A$39:$A$782,$A75,СВЦЭМ!$B$39:$B$782,D$47)+'СЕТ СН'!$G$12+СВЦЭМ!$D$10+'СЕТ СН'!$G$5-'СЕТ СН'!$G$20</f>
        <v>3775.20664296</v>
      </c>
      <c r="E75" s="36">
        <f>SUMIFS(СВЦЭМ!$C$39:$C$782,СВЦЭМ!$A$39:$A$782,$A75,СВЦЭМ!$B$39:$B$782,E$47)+'СЕТ СН'!$G$12+СВЦЭМ!$D$10+'СЕТ СН'!$G$5-'СЕТ СН'!$G$20</f>
        <v>3774.5563546900003</v>
      </c>
      <c r="F75" s="36">
        <f>SUMIFS(СВЦЭМ!$C$39:$C$782,СВЦЭМ!$A$39:$A$782,$A75,СВЦЭМ!$B$39:$B$782,F$47)+'СЕТ СН'!$G$12+СВЦЭМ!$D$10+'СЕТ СН'!$G$5-'СЕТ СН'!$G$20</f>
        <v>3773.5041914499998</v>
      </c>
      <c r="G75" s="36">
        <f>SUMIFS(СВЦЭМ!$C$39:$C$782,СВЦЭМ!$A$39:$A$782,$A75,СВЦЭМ!$B$39:$B$782,G$47)+'СЕТ СН'!$G$12+СВЦЭМ!$D$10+'СЕТ СН'!$G$5-'СЕТ СН'!$G$20</f>
        <v>3759.27753652</v>
      </c>
      <c r="H75" s="36">
        <f>SUMIFS(СВЦЭМ!$C$39:$C$782,СВЦЭМ!$A$39:$A$782,$A75,СВЦЭМ!$B$39:$B$782,H$47)+'СЕТ СН'!$G$12+СВЦЭМ!$D$10+'СЕТ СН'!$G$5-'СЕТ СН'!$G$20</f>
        <v>3673.8918434699999</v>
      </c>
      <c r="I75" s="36">
        <f>SUMIFS(СВЦЭМ!$C$39:$C$782,СВЦЭМ!$A$39:$A$782,$A75,СВЦЭМ!$B$39:$B$782,I$47)+'СЕТ СН'!$G$12+СВЦЭМ!$D$10+'СЕТ СН'!$G$5-'СЕТ СН'!$G$20</f>
        <v>3589.35945571</v>
      </c>
      <c r="J75" s="36">
        <f>SUMIFS(СВЦЭМ!$C$39:$C$782,СВЦЭМ!$A$39:$A$782,$A75,СВЦЭМ!$B$39:$B$782,J$47)+'СЕТ СН'!$G$12+СВЦЭМ!$D$10+'СЕТ СН'!$G$5-'СЕТ СН'!$G$20</f>
        <v>3556.5031959799999</v>
      </c>
      <c r="K75" s="36">
        <f>SUMIFS(СВЦЭМ!$C$39:$C$782,СВЦЭМ!$A$39:$A$782,$A75,СВЦЭМ!$B$39:$B$782,K$47)+'СЕТ СН'!$G$12+СВЦЭМ!$D$10+'СЕТ СН'!$G$5-'СЕТ СН'!$G$20</f>
        <v>3548.0121770999999</v>
      </c>
      <c r="L75" s="36">
        <f>SUMIFS(СВЦЭМ!$C$39:$C$782,СВЦЭМ!$A$39:$A$782,$A75,СВЦЭМ!$B$39:$B$782,L$47)+'СЕТ СН'!$G$12+СВЦЭМ!$D$10+'СЕТ СН'!$G$5-'СЕТ СН'!$G$20</f>
        <v>3497.40550811</v>
      </c>
      <c r="M75" s="36">
        <f>SUMIFS(СВЦЭМ!$C$39:$C$782,СВЦЭМ!$A$39:$A$782,$A75,СВЦЭМ!$B$39:$B$782,M$47)+'СЕТ СН'!$G$12+СВЦЭМ!$D$10+'СЕТ СН'!$G$5-'СЕТ СН'!$G$20</f>
        <v>3512.8279658900001</v>
      </c>
      <c r="N75" s="36">
        <f>SUMIFS(СВЦЭМ!$C$39:$C$782,СВЦЭМ!$A$39:$A$782,$A75,СВЦЭМ!$B$39:$B$782,N$47)+'СЕТ СН'!$G$12+СВЦЭМ!$D$10+'СЕТ СН'!$G$5-'СЕТ СН'!$G$20</f>
        <v>3518.5683251099999</v>
      </c>
      <c r="O75" s="36">
        <f>SUMIFS(СВЦЭМ!$C$39:$C$782,СВЦЭМ!$A$39:$A$782,$A75,СВЦЭМ!$B$39:$B$782,O$47)+'СЕТ СН'!$G$12+СВЦЭМ!$D$10+'СЕТ СН'!$G$5-'СЕТ СН'!$G$20</f>
        <v>3519.0357602499998</v>
      </c>
      <c r="P75" s="36">
        <f>SUMIFS(СВЦЭМ!$C$39:$C$782,СВЦЭМ!$A$39:$A$782,$A75,СВЦЭМ!$B$39:$B$782,P$47)+'СЕТ СН'!$G$12+СВЦЭМ!$D$10+'СЕТ СН'!$G$5-'СЕТ СН'!$G$20</f>
        <v>3608.28226567</v>
      </c>
      <c r="Q75" s="36">
        <f>SUMIFS(СВЦЭМ!$C$39:$C$782,СВЦЭМ!$A$39:$A$782,$A75,СВЦЭМ!$B$39:$B$782,Q$47)+'СЕТ СН'!$G$12+СВЦЭМ!$D$10+'СЕТ СН'!$G$5-'СЕТ СН'!$G$20</f>
        <v>3619.3204866900001</v>
      </c>
      <c r="R75" s="36">
        <f>SUMIFS(СВЦЭМ!$C$39:$C$782,СВЦЭМ!$A$39:$A$782,$A75,СВЦЭМ!$B$39:$B$782,R$47)+'СЕТ СН'!$G$12+СВЦЭМ!$D$10+'СЕТ СН'!$G$5-'СЕТ СН'!$G$20</f>
        <v>3644.6582905499999</v>
      </c>
      <c r="S75" s="36">
        <f>SUMIFS(СВЦЭМ!$C$39:$C$782,СВЦЭМ!$A$39:$A$782,$A75,СВЦЭМ!$B$39:$B$782,S$47)+'СЕТ СН'!$G$12+СВЦЭМ!$D$10+'СЕТ СН'!$G$5-'СЕТ СН'!$G$20</f>
        <v>3614.6701413199999</v>
      </c>
      <c r="T75" s="36">
        <f>SUMIFS(СВЦЭМ!$C$39:$C$782,СВЦЭМ!$A$39:$A$782,$A75,СВЦЭМ!$B$39:$B$782,T$47)+'СЕТ СН'!$G$12+СВЦЭМ!$D$10+'СЕТ СН'!$G$5-'СЕТ СН'!$G$20</f>
        <v>3630.2968141800002</v>
      </c>
      <c r="U75" s="36">
        <f>SUMIFS(СВЦЭМ!$C$39:$C$782,СВЦЭМ!$A$39:$A$782,$A75,СВЦЭМ!$B$39:$B$782,U$47)+'СЕТ СН'!$G$12+СВЦЭМ!$D$10+'СЕТ СН'!$G$5-'СЕТ СН'!$G$20</f>
        <v>3574.2086214199999</v>
      </c>
      <c r="V75" s="36">
        <f>SUMIFS(СВЦЭМ!$C$39:$C$782,СВЦЭМ!$A$39:$A$782,$A75,СВЦЭМ!$B$39:$B$782,V$47)+'СЕТ СН'!$G$12+СВЦЭМ!$D$10+'СЕТ СН'!$G$5-'СЕТ СН'!$G$20</f>
        <v>3546.3501976099997</v>
      </c>
      <c r="W75" s="36">
        <f>SUMIFS(СВЦЭМ!$C$39:$C$782,СВЦЭМ!$A$39:$A$782,$A75,СВЦЭМ!$B$39:$B$782,W$47)+'СЕТ СН'!$G$12+СВЦЭМ!$D$10+'СЕТ СН'!$G$5-'СЕТ СН'!$G$20</f>
        <v>3508.5072066600001</v>
      </c>
      <c r="X75" s="36">
        <f>SUMIFS(СВЦЭМ!$C$39:$C$782,СВЦЭМ!$A$39:$A$782,$A75,СВЦЭМ!$B$39:$B$782,X$47)+'СЕТ СН'!$G$12+СВЦЭМ!$D$10+'СЕТ СН'!$G$5-'СЕТ СН'!$G$20</f>
        <v>3537.8502301500002</v>
      </c>
      <c r="Y75" s="36">
        <f>SUMIFS(СВЦЭМ!$C$39:$C$782,СВЦЭМ!$A$39:$A$782,$A75,СВЦЭМ!$B$39:$B$782,Y$47)+'СЕТ СН'!$G$12+СВЦЭМ!$D$10+'СЕТ СН'!$G$5-'СЕТ СН'!$G$20</f>
        <v>3548.4647609100002</v>
      </c>
    </row>
    <row r="76" spans="1:27" ht="15.75" x14ac:dyDescent="0.2">
      <c r="A76" s="35">
        <f t="shared" si="1"/>
        <v>45441</v>
      </c>
      <c r="B76" s="36">
        <f>SUMIFS(СВЦЭМ!$C$39:$C$782,СВЦЭМ!$A$39:$A$782,$A76,СВЦЭМ!$B$39:$B$782,B$47)+'СЕТ СН'!$G$12+СВЦЭМ!$D$10+'СЕТ СН'!$G$5-'СЕТ СН'!$G$20</f>
        <v>3722.2314705199997</v>
      </c>
      <c r="C76" s="36">
        <f>SUMIFS(СВЦЭМ!$C$39:$C$782,СВЦЭМ!$A$39:$A$782,$A76,СВЦЭМ!$B$39:$B$782,C$47)+'СЕТ СН'!$G$12+СВЦЭМ!$D$10+'СЕТ СН'!$G$5-'СЕТ СН'!$G$20</f>
        <v>3773.9448350600001</v>
      </c>
      <c r="D76" s="36">
        <f>SUMIFS(СВЦЭМ!$C$39:$C$782,СВЦЭМ!$A$39:$A$782,$A76,СВЦЭМ!$B$39:$B$782,D$47)+'СЕТ СН'!$G$12+СВЦЭМ!$D$10+'СЕТ СН'!$G$5-'СЕТ СН'!$G$20</f>
        <v>3849.6531198000002</v>
      </c>
      <c r="E76" s="36">
        <f>SUMIFS(СВЦЭМ!$C$39:$C$782,СВЦЭМ!$A$39:$A$782,$A76,СВЦЭМ!$B$39:$B$782,E$47)+'СЕТ СН'!$G$12+СВЦЭМ!$D$10+'СЕТ СН'!$G$5-'СЕТ СН'!$G$20</f>
        <v>3854.3268766800002</v>
      </c>
      <c r="F76" s="36">
        <f>SUMIFS(СВЦЭМ!$C$39:$C$782,СВЦЭМ!$A$39:$A$782,$A76,СВЦЭМ!$B$39:$B$782,F$47)+'СЕТ СН'!$G$12+СВЦЭМ!$D$10+'СЕТ СН'!$G$5-'СЕТ СН'!$G$20</f>
        <v>3856.5307225699999</v>
      </c>
      <c r="G76" s="36">
        <f>SUMIFS(СВЦЭМ!$C$39:$C$782,СВЦЭМ!$A$39:$A$782,$A76,СВЦЭМ!$B$39:$B$782,G$47)+'СЕТ СН'!$G$12+СВЦЭМ!$D$10+'СЕТ СН'!$G$5-'СЕТ СН'!$G$20</f>
        <v>3847.7825831199998</v>
      </c>
      <c r="H76" s="36">
        <f>SUMIFS(СВЦЭМ!$C$39:$C$782,СВЦЭМ!$A$39:$A$782,$A76,СВЦЭМ!$B$39:$B$782,H$47)+'СЕТ СН'!$G$12+СВЦЭМ!$D$10+'СЕТ СН'!$G$5-'СЕТ СН'!$G$20</f>
        <v>3768.6133113599999</v>
      </c>
      <c r="I76" s="36">
        <f>SUMIFS(СВЦЭМ!$C$39:$C$782,СВЦЭМ!$A$39:$A$782,$A76,СВЦЭМ!$B$39:$B$782,I$47)+'СЕТ СН'!$G$12+СВЦЭМ!$D$10+'СЕТ СН'!$G$5-'СЕТ СН'!$G$20</f>
        <v>3687.18767802</v>
      </c>
      <c r="J76" s="36">
        <f>SUMIFS(СВЦЭМ!$C$39:$C$782,СВЦЭМ!$A$39:$A$782,$A76,СВЦЭМ!$B$39:$B$782,J$47)+'СЕТ СН'!$G$12+СВЦЭМ!$D$10+'СЕТ СН'!$G$5-'СЕТ СН'!$G$20</f>
        <v>3594.34461053</v>
      </c>
      <c r="K76" s="36">
        <f>SUMIFS(СВЦЭМ!$C$39:$C$782,СВЦЭМ!$A$39:$A$782,$A76,СВЦЭМ!$B$39:$B$782,K$47)+'СЕТ СН'!$G$12+СВЦЭМ!$D$10+'СЕТ СН'!$G$5-'СЕТ СН'!$G$20</f>
        <v>3576.4035241199999</v>
      </c>
      <c r="L76" s="36">
        <f>SUMIFS(СВЦЭМ!$C$39:$C$782,СВЦЭМ!$A$39:$A$782,$A76,СВЦЭМ!$B$39:$B$782,L$47)+'СЕТ СН'!$G$12+СВЦЭМ!$D$10+'СЕТ СН'!$G$5-'СЕТ СН'!$G$20</f>
        <v>3536.9641027500002</v>
      </c>
      <c r="M76" s="36">
        <f>SUMIFS(СВЦЭМ!$C$39:$C$782,СВЦЭМ!$A$39:$A$782,$A76,СВЦЭМ!$B$39:$B$782,M$47)+'СЕТ СН'!$G$12+СВЦЭМ!$D$10+'СЕТ СН'!$G$5-'СЕТ СН'!$G$20</f>
        <v>3552.5059447200001</v>
      </c>
      <c r="N76" s="36">
        <f>SUMIFS(СВЦЭМ!$C$39:$C$782,СВЦЭМ!$A$39:$A$782,$A76,СВЦЭМ!$B$39:$B$782,N$47)+'СЕТ СН'!$G$12+СВЦЭМ!$D$10+'СЕТ СН'!$G$5-'СЕТ СН'!$G$20</f>
        <v>3572.9663112799999</v>
      </c>
      <c r="O76" s="36">
        <f>SUMIFS(СВЦЭМ!$C$39:$C$782,СВЦЭМ!$A$39:$A$782,$A76,СВЦЭМ!$B$39:$B$782,O$47)+'СЕТ СН'!$G$12+СВЦЭМ!$D$10+'СЕТ СН'!$G$5-'СЕТ СН'!$G$20</f>
        <v>3559.5324263000002</v>
      </c>
      <c r="P76" s="36">
        <f>SUMIFS(СВЦЭМ!$C$39:$C$782,СВЦЭМ!$A$39:$A$782,$A76,СВЦЭМ!$B$39:$B$782,P$47)+'СЕТ СН'!$G$12+СВЦЭМ!$D$10+'СЕТ СН'!$G$5-'СЕТ СН'!$G$20</f>
        <v>3570.0566703699997</v>
      </c>
      <c r="Q76" s="36">
        <f>SUMIFS(СВЦЭМ!$C$39:$C$782,СВЦЭМ!$A$39:$A$782,$A76,СВЦЭМ!$B$39:$B$782,Q$47)+'СЕТ СН'!$G$12+СВЦЭМ!$D$10+'СЕТ СН'!$G$5-'СЕТ СН'!$G$20</f>
        <v>3574.2150558599997</v>
      </c>
      <c r="R76" s="36">
        <f>SUMIFS(СВЦЭМ!$C$39:$C$782,СВЦЭМ!$A$39:$A$782,$A76,СВЦЭМ!$B$39:$B$782,R$47)+'СЕТ СН'!$G$12+СВЦЭМ!$D$10+'СЕТ СН'!$G$5-'СЕТ СН'!$G$20</f>
        <v>3577.7218902699997</v>
      </c>
      <c r="S76" s="36">
        <f>SUMIFS(СВЦЭМ!$C$39:$C$782,СВЦЭМ!$A$39:$A$782,$A76,СВЦЭМ!$B$39:$B$782,S$47)+'СЕТ СН'!$G$12+СВЦЭМ!$D$10+'СЕТ СН'!$G$5-'СЕТ СН'!$G$20</f>
        <v>3570.8609214400003</v>
      </c>
      <c r="T76" s="36">
        <f>SUMIFS(СВЦЭМ!$C$39:$C$782,СВЦЭМ!$A$39:$A$782,$A76,СВЦЭМ!$B$39:$B$782,T$47)+'СЕТ СН'!$G$12+СВЦЭМ!$D$10+'СЕТ СН'!$G$5-'СЕТ СН'!$G$20</f>
        <v>3566.3056948399999</v>
      </c>
      <c r="U76" s="36">
        <f>SUMIFS(СВЦЭМ!$C$39:$C$782,СВЦЭМ!$A$39:$A$782,$A76,СВЦЭМ!$B$39:$B$782,U$47)+'СЕТ СН'!$G$12+СВЦЭМ!$D$10+'СЕТ СН'!$G$5-'СЕТ СН'!$G$20</f>
        <v>3557.4260619900001</v>
      </c>
      <c r="V76" s="36">
        <f>SUMIFS(СВЦЭМ!$C$39:$C$782,СВЦЭМ!$A$39:$A$782,$A76,СВЦЭМ!$B$39:$B$782,V$47)+'СЕТ СН'!$G$12+СВЦЭМ!$D$10+'СЕТ СН'!$G$5-'СЕТ СН'!$G$20</f>
        <v>3560.3377542400003</v>
      </c>
      <c r="W76" s="36">
        <f>SUMIFS(СВЦЭМ!$C$39:$C$782,СВЦЭМ!$A$39:$A$782,$A76,СВЦЭМ!$B$39:$B$782,W$47)+'СЕТ СН'!$G$12+СВЦЭМ!$D$10+'СЕТ СН'!$G$5-'СЕТ СН'!$G$20</f>
        <v>3546.7055354399999</v>
      </c>
      <c r="X76" s="36">
        <f>SUMIFS(СВЦЭМ!$C$39:$C$782,СВЦЭМ!$A$39:$A$782,$A76,СВЦЭМ!$B$39:$B$782,X$47)+'СЕТ СН'!$G$12+СВЦЭМ!$D$10+'СЕТ СН'!$G$5-'СЕТ СН'!$G$20</f>
        <v>3578.8805542299997</v>
      </c>
      <c r="Y76" s="36">
        <f>SUMIFS(СВЦЭМ!$C$39:$C$782,СВЦЭМ!$A$39:$A$782,$A76,СВЦЭМ!$B$39:$B$782,Y$47)+'СЕТ СН'!$G$12+СВЦЭМ!$D$10+'СЕТ СН'!$G$5-'СЕТ СН'!$G$20</f>
        <v>3635.0656460800001</v>
      </c>
    </row>
    <row r="77" spans="1:27" ht="15.75" x14ac:dyDescent="0.2">
      <c r="A77" s="35">
        <f t="shared" si="1"/>
        <v>45442</v>
      </c>
      <c r="B77" s="36">
        <f>SUMIFS(СВЦЭМ!$C$39:$C$782,СВЦЭМ!$A$39:$A$782,$A77,СВЦЭМ!$B$39:$B$782,B$47)+'СЕТ СН'!$G$12+СВЦЭМ!$D$10+'СЕТ СН'!$G$5-'СЕТ СН'!$G$20</f>
        <v>3598.3187126399998</v>
      </c>
      <c r="C77" s="36">
        <f>SUMIFS(СВЦЭМ!$C$39:$C$782,СВЦЭМ!$A$39:$A$782,$A77,СВЦЭМ!$B$39:$B$782,C$47)+'СЕТ СН'!$G$12+СВЦЭМ!$D$10+'СЕТ СН'!$G$5-'СЕТ СН'!$G$20</f>
        <v>3678.9622687599999</v>
      </c>
      <c r="D77" s="36">
        <f>SUMIFS(СВЦЭМ!$C$39:$C$782,СВЦЭМ!$A$39:$A$782,$A77,СВЦЭМ!$B$39:$B$782,D$47)+'СЕТ СН'!$G$12+СВЦЭМ!$D$10+'СЕТ СН'!$G$5-'СЕТ СН'!$G$20</f>
        <v>3740.4519076699999</v>
      </c>
      <c r="E77" s="36">
        <f>SUMIFS(СВЦЭМ!$C$39:$C$782,СВЦЭМ!$A$39:$A$782,$A77,СВЦЭМ!$B$39:$B$782,E$47)+'СЕТ СН'!$G$12+СВЦЭМ!$D$10+'СЕТ СН'!$G$5-'СЕТ СН'!$G$20</f>
        <v>3741.3816216200003</v>
      </c>
      <c r="F77" s="36">
        <f>SUMIFS(СВЦЭМ!$C$39:$C$782,СВЦЭМ!$A$39:$A$782,$A77,СВЦЭМ!$B$39:$B$782,F$47)+'СЕТ СН'!$G$12+СВЦЭМ!$D$10+'СЕТ СН'!$G$5-'СЕТ СН'!$G$20</f>
        <v>3743.3941626599999</v>
      </c>
      <c r="G77" s="36">
        <f>SUMIFS(СВЦЭМ!$C$39:$C$782,СВЦЭМ!$A$39:$A$782,$A77,СВЦЭМ!$B$39:$B$782,G$47)+'СЕТ СН'!$G$12+СВЦЭМ!$D$10+'СЕТ СН'!$G$5-'СЕТ СН'!$G$20</f>
        <v>3747.89865465</v>
      </c>
      <c r="H77" s="36">
        <f>SUMIFS(СВЦЭМ!$C$39:$C$782,СВЦЭМ!$A$39:$A$782,$A77,СВЦЭМ!$B$39:$B$782,H$47)+'СЕТ СН'!$G$12+СВЦЭМ!$D$10+'СЕТ СН'!$G$5-'СЕТ СН'!$G$20</f>
        <v>3690.9960514499999</v>
      </c>
      <c r="I77" s="36">
        <f>SUMIFS(СВЦЭМ!$C$39:$C$782,СВЦЭМ!$A$39:$A$782,$A77,СВЦЭМ!$B$39:$B$782,I$47)+'СЕТ СН'!$G$12+СВЦЭМ!$D$10+'СЕТ СН'!$G$5-'СЕТ СН'!$G$20</f>
        <v>3637.6215528600001</v>
      </c>
      <c r="J77" s="36">
        <f>SUMIFS(СВЦЭМ!$C$39:$C$782,СВЦЭМ!$A$39:$A$782,$A77,СВЦЭМ!$B$39:$B$782,J$47)+'СЕТ СН'!$G$12+СВЦЭМ!$D$10+'СЕТ СН'!$G$5-'СЕТ СН'!$G$20</f>
        <v>3538.9288999199998</v>
      </c>
      <c r="K77" s="36">
        <f>SUMIFS(СВЦЭМ!$C$39:$C$782,СВЦЭМ!$A$39:$A$782,$A77,СВЦЭМ!$B$39:$B$782,K$47)+'СЕТ СН'!$G$12+СВЦЭМ!$D$10+'СЕТ СН'!$G$5-'СЕТ СН'!$G$20</f>
        <v>3514.5591272800002</v>
      </c>
      <c r="L77" s="36">
        <f>SUMIFS(СВЦЭМ!$C$39:$C$782,СВЦЭМ!$A$39:$A$782,$A77,СВЦЭМ!$B$39:$B$782,L$47)+'СЕТ СН'!$G$12+СВЦЭМ!$D$10+'СЕТ СН'!$G$5-'СЕТ СН'!$G$20</f>
        <v>3503.5791141499999</v>
      </c>
      <c r="M77" s="36">
        <f>SUMIFS(СВЦЭМ!$C$39:$C$782,СВЦЭМ!$A$39:$A$782,$A77,СВЦЭМ!$B$39:$B$782,M$47)+'СЕТ СН'!$G$12+СВЦЭМ!$D$10+'СЕТ СН'!$G$5-'СЕТ СН'!$G$20</f>
        <v>3502.7158498199997</v>
      </c>
      <c r="N77" s="36">
        <f>SUMIFS(СВЦЭМ!$C$39:$C$782,СВЦЭМ!$A$39:$A$782,$A77,СВЦЭМ!$B$39:$B$782,N$47)+'СЕТ СН'!$G$12+СВЦЭМ!$D$10+'СЕТ СН'!$G$5-'СЕТ СН'!$G$20</f>
        <v>3529.53155229</v>
      </c>
      <c r="O77" s="36">
        <f>SUMIFS(СВЦЭМ!$C$39:$C$782,СВЦЭМ!$A$39:$A$782,$A77,СВЦЭМ!$B$39:$B$782,O$47)+'СЕТ СН'!$G$12+СВЦЭМ!$D$10+'СЕТ СН'!$G$5-'СЕТ СН'!$G$20</f>
        <v>3542.47811374</v>
      </c>
      <c r="P77" s="36">
        <f>SUMIFS(СВЦЭМ!$C$39:$C$782,СВЦЭМ!$A$39:$A$782,$A77,СВЦЭМ!$B$39:$B$782,P$47)+'СЕТ СН'!$G$12+СВЦЭМ!$D$10+'СЕТ СН'!$G$5-'СЕТ СН'!$G$20</f>
        <v>3548.3061281800001</v>
      </c>
      <c r="Q77" s="36">
        <f>SUMIFS(СВЦЭМ!$C$39:$C$782,СВЦЭМ!$A$39:$A$782,$A77,СВЦЭМ!$B$39:$B$782,Q$47)+'СЕТ СН'!$G$12+СВЦЭМ!$D$10+'СЕТ СН'!$G$5-'СЕТ СН'!$G$20</f>
        <v>3558.5181953399997</v>
      </c>
      <c r="R77" s="36">
        <f>SUMIFS(СВЦЭМ!$C$39:$C$782,СВЦЭМ!$A$39:$A$782,$A77,СВЦЭМ!$B$39:$B$782,R$47)+'СЕТ СН'!$G$12+СВЦЭМ!$D$10+'СЕТ СН'!$G$5-'СЕТ СН'!$G$20</f>
        <v>3558.3114732499998</v>
      </c>
      <c r="S77" s="36">
        <f>SUMIFS(СВЦЭМ!$C$39:$C$782,СВЦЭМ!$A$39:$A$782,$A77,СВЦЭМ!$B$39:$B$782,S$47)+'СЕТ СН'!$G$12+СВЦЭМ!$D$10+'СЕТ СН'!$G$5-'СЕТ СН'!$G$20</f>
        <v>3541.3923848200002</v>
      </c>
      <c r="T77" s="36">
        <f>SUMIFS(СВЦЭМ!$C$39:$C$782,СВЦЭМ!$A$39:$A$782,$A77,СВЦЭМ!$B$39:$B$782,T$47)+'СЕТ СН'!$G$12+СВЦЭМ!$D$10+'СЕТ СН'!$G$5-'СЕТ СН'!$G$20</f>
        <v>3516.9131918900002</v>
      </c>
      <c r="U77" s="36">
        <f>SUMIFS(СВЦЭМ!$C$39:$C$782,СВЦЭМ!$A$39:$A$782,$A77,СВЦЭМ!$B$39:$B$782,U$47)+'СЕТ СН'!$G$12+СВЦЭМ!$D$10+'СЕТ СН'!$G$5-'СЕТ СН'!$G$20</f>
        <v>3513.4337581899999</v>
      </c>
      <c r="V77" s="36">
        <f>SUMIFS(СВЦЭМ!$C$39:$C$782,СВЦЭМ!$A$39:$A$782,$A77,СВЦЭМ!$B$39:$B$782,V$47)+'СЕТ СН'!$G$12+СВЦЭМ!$D$10+'СЕТ СН'!$G$5-'СЕТ СН'!$G$20</f>
        <v>3527.06669431</v>
      </c>
      <c r="W77" s="36">
        <f>SUMIFS(СВЦЭМ!$C$39:$C$782,СВЦЭМ!$A$39:$A$782,$A77,СВЦЭМ!$B$39:$B$782,W$47)+'СЕТ СН'!$G$12+СВЦЭМ!$D$10+'СЕТ СН'!$G$5-'СЕТ СН'!$G$20</f>
        <v>3495.8927891200001</v>
      </c>
      <c r="X77" s="36">
        <f>SUMIFS(СВЦЭМ!$C$39:$C$782,СВЦЭМ!$A$39:$A$782,$A77,СВЦЭМ!$B$39:$B$782,X$47)+'СЕТ СН'!$G$12+СВЦЭМ!$D$10+'СЕТ СН'!$G$5-'СЕТ СН'!$G$20</f>
        <v>3533.9124406800001</v>
      </c>
      <c r="Y77" s="36">
        <f>SUMIFS(СВЦЭМ!$C$39:$C$782,СВЦЭМ!$A$39:$A$782,$A77,СВЦЭМ!$B$39:$B$782,Y$47)+'СЕТ СН'!$G$12+СВЦЭМ!$D$10+'СЕТ СН'!$G$5-'СЕТ СН'!$G$20</f>
        <v>3612.2055185899999</v>
      </c>
      <c r="AA77" s="37"/>
    </row>
    <row r="78" spans="1:27" ht="15.75" x14ac:dyDescent="0.2">
      <c r="A78" s="35">
        <f t="shared" si="1"/>
        <v>45443</v>
      </c>
      <c r="B78" s="36">
        <f>SUMIFS(СВЦЭМ!$C$39:$C$782,СВЦЭМ!$A$39:$A$782,$A78,СВЦЭМ!$B$39:$B$782,B$47)+'СЕТ СН'!$G$12+СВЦЭМ!$D$10+'СЕТ СН'!$G$5-'СЕТ СН'!$G$20</f>
        <v>3599.7549942799997</v>
      </c>
      <c r="C78" s="36">
        <f>SUMIFS(СВЦЭМ!$C$39:$C$782,СВЦЭМ!$A$39:$A$782,$A78,СВЦЭМ!$B$39:$B$782,C$47)+'СЕТ СН'!$G$12+СВЦЭМ!$D$10+'СЕТ СН'!$G$5-'СЕТ СН'!$G$20</f>
        <v>3675.1657030799997</v>
      </c>
      <c r="D78" s="36">
        <f>SUMIFS(СВЦЭМ!$C$39:$C$782,СВЦЭМ!$A$39:$A$782,$A78,СВЦЭМ!$B$39:$B$782,D$47)+'СЕТ СН'!$G$12+СВЦЭМ!$D$10+'СЕТ СН'!$G$5-'СЕТ СН'!$G$20</f>
        <v>3714.0759251099998</v>
      </c>
      <c r="E78" s="36">
        <f>SUMIFS(СВЦЭМ!$C$39:$C$782,СВЦЭМ!$A$39:$A$782,$A78,СВЦЭМ!$B$39:$B$782,E$47)+'СЕТ СН'!$G$12+СВЦЭМ!$D$10+'СЕТ СН'!$G$5-'СЕТ СН'!$G$20</f>
        <v>3750.4688732100003</v>
      </c>
      <c r="F78" s="36">
        <f>SUMIFS(СВЦЭМ!$C$39:$C$782,СВЦЭМ!$A$39:$A$782,$A78,СВЦЭМ!$B$39:$B$782,F$47)+'СЕТ СН'!$G$12+СВЦЭМ!$D$10+'СЕТ СН'!$G$5-'СЕТ СН'!$G$20</f>
        <v>3770.8129853199998</v>
      </c>
      <c r="G78" s="36">
        <f>SUMIFS(СВЦЭМ!$C$39:$C$782,СВЦЭМ!$A$39:$A$782,$A78,СВЦЭМ!$B$39:$B$782,G$47)+'СЕТ СН'!$G$12+СВЦЭМ!$D$10+'СЕТ СН'!$G$5-'СЕТ СН'!$G$20</f>
        <v>3755.6696929999998</v>
      </c>
      <c r="H78" s="36">
        <f>SUMIFS(СВЦЭМ!$C$39:$C$782,СВЦЭМ!$A$39:$A$782,$A78,СВЦЭМ!$B$39:$B$782,H$47)+'СЕТ СН'!$G$12+СВЦЭМ!$D$10+'СЕТ СН'!$G$5-'СЕТ СН'!$G$20</f>
        <v>3673.00974357</v>
      </c>
      <c r="I78" s="36">
        <f>SUMIFS(СВЦЭМ!$C$39:$C$782,СВЦЭМ!$A$39:$A$782,$A78,СВЦЭМ!$B$39:$B$782,I$47)+'СЕТ СН'!$G$12+СВЦЭМ!$D$10+'СЕТ СН'!$G$5-'СЕТ СН'!$G$20</f>
        <v>3654.09724336</v>
      </c>
      <c r="J78" s="36">
        <f>SUMIFS(СВЦЭМ!$C$39:$C$782,СВЦЭМ!$A$39:$A$782,$A78,СВЦЭМ!$B$39:$B$782,J$47)+'СЕТ СН'!$G$12+СВЦЭМ!$D$10+'СЕТ СН'!$G$5-'СЕТ СН'!$G$20</f>
        <v>3595.7983684700002</v>
      </c>
      <c r="K78" s="36">
        <f>SUMIFS(СВЦЭМ!$C$39:$C$782,СВЦЭМ!$A$39:$A$782,$A78,СВЦЭМ!$B$39:$B$782,K$47)+'СЕТ СН'!$G$12+СВЦЭМ!$D$10+'СЕТ СН'!$G$5-'СЕТ СН'!$G$20</f>
        <v>3590.6547160099999</v>
      </c>
      <c r="L78" s="36">
        <f>SUMIFS(СВЦЭМ!$C$39:$C$782,СВЦЭМ!$A$39:$A$782,$A78,СВЦЭМ!$B$39:$B$782,L$47)+'СЕТ СН'!$G$12+СВЦЭМ!$D$10+'СЕТ СН'!$G$5-'СЕТ СН'!$G$20</f>
        <v>3561.9776485499997</v>
      </c>
      <c r="M78" s="36">
        <f>SUMIFS(СВЦЭМ!$C$39:$C$782,СВЦЭМ!$A$39:$A$782,$A78,СВЦЭМ!$B$39:$B$782,M$47)+'СЕТ СН'!$G$12+СВЦЭМ!$D$10+'СЕТ СН'!$G$5-'СЕТ СН'!$G$20</f>
        <v>3565.7977766200001</v>
      </c>
      <c r="N78" s="36">
        <f>SUMIFS(СВЦЭМ!$C$39:$C$782,СВЦЭМ!$A$39:$A$782,$A78,СВЦЭМ!$B$39:$B$782,N$47)+'СЕТ СН'!$G$12+СВЦЭМ!$D$10+'СЕТ СН'!$G$5-'СЕТ СН'!$G$20</f>
        <v>3588.4727888400002</v>
      </c>
      <c r="O78" s="36">
        <f>SUMIFS(СВЦЭМ!$C$39:$C$782,СВЦЭМ!$A$39:$A$782,$A78,СВЦЭМ!$B$39:$B$782,O$47)+'СЕТ СН'!$G$12+СВЦЭМ!$D$10+'СЕТ СН'!$G$5-'СЕТ СН'!$G$20</f>
        <v>3575.5001080500001</v>
      </c>
      <c r="P78" s="36">
        <f>SUMIFS(СВЦЭМ!$C$39:$C$782,СВЦЭМ!$A$39:$A$782,$A78,СВЦЭМ!$B$39:$B$782,P$47)+'СЕТ СН'!$G$12+СВЦЭМ!$D$10+'СЕТ СН'!$G$5-'СЕТ СН'!$G$20</f>
        <v>3570.0800150300001</v>
      </c>
      <c r="Q78" s="36">
        <f>SUMIFS(СВЦЭМ!$C$39:$C$782,СВЦЭМ!$A$39:$A$782,$A78,СВЦЭМ!$B$39:$B$782,Q$47)+'СЕТ СН'!$G$12+СВЦЭМ!$D$10+'СЕТ СН'!$G$5-'СЕТ СН'!$G$20</f>
        <v>3591.0163344100001</v>
      </c>
      <c r="R78" s="36">
        <f>SUMIFS(СВЦЭМ!$C$39:$C$782,СВЦЭМ!$A$39:$A$782,$A78,СВЦЭМ!$B$39:$B$782,R$47)+'СЕТ СН'!$G$12+СВЦЭМ!$D$10+'СЕТ СН'!$G$5-'СЕТ СН'!$G$20</f>
        <v>3593.1157818800002</v>
      </c>
      <c r="S78" s="36">
        <f>SUMIFS(СВЦЭМ!$C$39:$C$782,СВЦЭМ!$A$39:$A$782,$A78,СВЦЭМ!$B$39:$B$782,S$47)+'СЕТ СН'!$G$12+СВЦЭМ!$D$10+'СЕТ СН'!$G$5-'СЕТ СН'!$G$20</f>
        <v>3573.5562346699999</v>
      </c>
      <c r="T78" s="36">
        <f>SUMIFS(СВЦЭМ!$C$39:$C$782,СВЦЭМ!$A$39:$A$782,$A78,СВЦЭМ!$B$39:$B$782,T$47)+'СЕТ СН'!$G$12+СВЦЭМ!$D$10+'СЕТ СН'!$G$5-'СЕТ СН'!$G$20</f>
        <v>3528.9352626499999</v>
      </c>
      <c r="U78" s="36">
        <f>SUMIFS(СВЦЭМ!$C$39:$C$782,СВЦЭМ!$A$39:$A$782,$A78,СВЦЭМ!$B$39:$B$782,U$47)+'СЕТ СН'!$G$12+СВЦЭМ!$D$10+'СЕТ СН'!$G$5-'СЕТ СН'!$G$20</f>
        <v>3521.9304544400002</v>
      </c>
      <c r="V78" s="36">
        <f>SUMIFS(СВЦЭМ!$C$39:$C$782,СВЦЭМ!$A$39:$A$782,$A78,СВЦЭМ!$B$39:$B$782,V$47)+'СЕТ СН'!$G$12+СВЦЭМ!$D$10+'СЕТ СН'!$G$5-'СЕТ СН'!$G$20</f>
        <v>3533.5328367499997</v>
      </c>
      <c r="W78" s="36">
        <f>SUMIFS(СВЦЭМ!$C$39:$C$782,СВЦЭМ!$A$39:$A$782,$A78,СВЦЭМ!$B$39:$B$782,W$47)+'СЕТ СН'!$G$12+СВЦЭМ!$D$10+'СЕТ СН'!$G$5-'СЕТ СН'!$G$20</f>
        <v>3509.9478750799999</v>
      </c>
      <c r="X78" s="36">
        <f>SUMIFS(СВЦЭМ!$C$39:$C$782,СВЦЭМ!$A$39:$A$782,$A78,СВЦЭМ!$B$39:$B$782,X$47)+'СЕТ СН'!$G$12+СВЦЭМ!$D$10+'СЕТ СН'!$G$5-'СЕТ СН'!$G$20</f>
        <v>3541.7728299299997</v>
      </c>
      <c r="Y78" s="36">
        <f>SUMIFS(СВЦЭМ!$C$39:$C$782,СВЦЭМ!$A$39:$A$782,$A78,СВЦЭМ!$B$39:$B$782,Y$47)+'СЕТ СН'!$G$12+СВЦЭМ!$D$10+'СЕТ СН'!$G$5-'СЕТ СН'!$G$20</f>
        <v>3552.8716385099997</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01.05.2024</v>
      </c>
      <c r="B84" s="36">
        <f>SUMIFS(СВЦЭМ!$C$39:$C$782,СВЦЭМ!$A$39:$A$782,$A84,СВЦЭМ!$B$39:$B$782,B$83)+'СЕТ СН'!$H$12+СВЦЭМ!$D$10+'СЕТ СН'!$H$5-'СЕТ СН'!$H$20</f>
        <v>3988.76905093</v>
      </c>
      <c r="C84" s="36">
        <f>SUMIFS(СВЦЭМ!$C$39:$C$782,СВЦЭМ!$A$39:$A$782,$A84,СВЦЭМ!$B$39:$B$782,C$83)+'СЕТ СН'!$H$12+СВЦЭМ!$D$10+'СЕТ СН'!$H$5-'СЕТ СН'!$H$20</f>
        <v>4034.2693759600002</v>
      </c>
      <c r="D84" s="36">
        <f>SUMIFS(СВЦЭМ!$C$39:$C$782,СВЦЭМ!$A$39:$A$782,$A84,СВЦЭМ!$B$39:$B$782,D$83)+'СЕТ СН'!$H$12+СВЦЭМ!$D$10+'СЕТ СН'!$H$5-'СЕТ СН'!$H$20</f>
        <v>4055.91397899</v>
      </c>
      <c r="E84" s="36">
        <f>SUMIFS(СВЦЭМ!$C$39:$C$782,СВЦЭМ!$A$39:$A$782,$A84,СВЦЭМ!$B$39:$B$782,E$83)+'СЕТ СН'!$H$12+СВЦЭМ!$D$10+'СЕТ СН'!$H$5-'СЕТ СН'!$H$20</f>
        <v>4063.88100072</v>
      </c>
      <c r="F84" s="36">
        <f>SUMIFS(СВЦЭМ!$C$39:$C$782,СВЦЭМ!$A$39:$A$782,$A84,СВЦЭМ!$B$39:$B$782,F$83)+'СЕТ СН'!$H$12+СВЦЭМ!$D$10+'СЕТ СН'!$H$5-'СЕТ СН'!$H$20</f>
        <v>4059.7514115399999</v>
      </c>
      <c r="G84" s="36">
        <f>SUMIFS(СВЦЭМ!$C$39:$C$782,СВЦЭМ!$A$39:$A$782,$A84,СВЦЭМ!$B$39:$B$782,G$83)+'СЕТ СН'!$H$12+СВЦЭМ!$D$10+'СЕТ СН'!$H$5-'СЕТ СН'!$H$20</f>
        <v>4047.0070295900005</v>
      </c>
      <c r="H84" s="36">
        <f>SUMIFS(СВЦЭМ!$C$39:$C$782,СВЦЭМ!$A$39:$A$782,$A84,СВЦЭМ!$B$39:$B$782,H$83)+'СЕТ СН'!$H$12+СВЦЭМ!$D$10+'СЕТ СН'!$H$5-'СЕТ СН'!$H$20</f>
        <v>4039.9112257500001</v>
      </c>
      <c r="I84" s="36">
        <f>SUMIFS(СВЦЭМ!$C$39:$C$782,СВЦЭМ!$A$39:$A$782,$A84,СВЦЭМ!$B$39:$B$782,I$83)+'СЕТ СН'!$H$12+СВЦЭМ!$D$10+'СЕТ СН'!$H$5-'СЕТ СН'!$H$20</f>
        <v>4003.2332249999999</v>
      </c>
      <c r="J84" s="36">
        <f>SUMIFS(СВЦЭМ!$C$39:$C$782,СВЦЭМ!$A$39:$A$782,$A84,СВЦЭМ!$B$39:$B$782,J$83)+'СЕТ СН'!$H$12+СВЦЭМ!$D$10+'СЕТ СН'!$H$5-'СЕТ СН'!$H$20</f>
        <v>3906.6102719500004</v>
      </c>
      <c r="K84" s="36">
        <f>SUMIFS(СВЦЭМ!$C$39:$C$782,СВЦЭМ!$A$39:$A$782,$A84,СВЦЭМ!$B$39:$B$782,K$83)+'СЕТ СН'!$H$12+СВЦЭМ!$D$10+'СЕТ СН'!$H$5-'СЕТ СН'!$H$20</f>
        <v>3833.0030499300001</v>
      </c>
      <c r="L84" s="36">
        <f>SUMIFS(СВЦЭМ!$C$39:$C$782,СВЦЭМ!$A$39:$A$782,$A84,СВЦЭМ!$B$39:$B$782,L$83)+'СЕТ СН'!$H$12+СВЦЭМ!$D$10+'СЕТ СН'!$H$5-'СЕТ СН'!$H$20</f>
        <v>3825.3661776899999</v>
      </c>
      <c r="M84" s="36">
        <f>SUMIFS(СВЦЭМ!$C$39:$C$782,СВЦЭМ!$A$39:$A$782,$A84,СВЦЭМ!$B$39:$B$782,M$83)+'СЕТ СН'!$H$12+СВЦЭМ!$D$10+'СЕТ СН'!$H$5-'СЕТ СН'!$H$20</f>
        <v>3827.7661594700003</v>
      </c>
      <c r="N84" s="36">
        <f>SUMIFS(СВЦЭМ!$C$39:$C$782,СВЦЭМ!$A$39:$A$782,$A84,СВЦЭМ!$B$39:$B$782,N$83)+'СЕТ СН'!$H$12+СВЦЭМ!$D$10+'СЕТ СН'!$H$5-'СЕТ СН'!$H$20</f>
        <v>3882.6274920000001</v>
      </c>
      <c r="O84" s="36">
        <f>SUMIFS(СВЦЭМ!$C$39:$C$782,СВЦЭМ!$A$39:$A$782,$A84,СВЦЭМ!$B$39:$B$782,O$83)+'СЕТ СН'!$H$12+СВЦЭМ!$D$10+'СЕТ СН'!$H$5-'СЕТ СН'!$H$20</f>
        <v>3904.9551994100002</v>
      </c>
      <c r="P84" s="36">
        <f>SUMIFS(СВЦЭМ!$C$39:$C$782,СВЦЭМ!$A$39:$A$782,$A84,СВЦЭМ!$B$39:$B$782,P$83)+'СЕТ СН'!$H$12+СВЦЭМ!$D$10+'СЕТ СН'!$H$5-'СЕТ СН'!$H$20</f>
        <v>3925.1790138800002</v>
      </c>
      <c r="Q84" s="36">
        <f>SUMIFS(СВЦЭМ!$C$39:$C$782,СВЦЭМ!$A$39:$A$782,$A84,СВЦЭМ!$B$39:$B$782,Q$83)+'СЕТ СН'!$H$12+СВЦЭМ!$D$10+'СЕТ СН'!$H$5-'СЕТ СН'!$H$20</f>
        <v>3943.8536886700003</v>
      </c>
      <c r="R84" s="36">
        <f>SUMIFS(СВЦЭМ!$C$39:$C$782,СВЦЭМ!$A$39:$A$782,$A84,СВЦЭМ!$B$39:$B$782,R$83)+'СЕТ СН'!$H$12+СВЦЭМ!$D$10+'СЕТ СН'!$H$5-'СЕТ СН'!$H$20</f>
        <v>3946.2479050800002</v>
      </c>
      <c r="S84" s="36">
        <f>SUMIFS(СВЦЭМ!$C$39:$C$782,СВЦЭМ!$A$39:$A$782,$A84,СВЦЭМ!$B$39:$B$782,S$83)+'СЕТ СН'!$H$12+СВЦЭМ!$D$10+'СЕТ СН'!$H$5-'СЕТ СН'!$H$20</f>
        <v>3931.5056644699998</v>
      </c>
      <c r="T84" s="36">
        <f>SUMIFS(СВЦЭМ!$C$39:$C$782,СВЦЭМ!$A$39:$A$782,$A84,СВЦЭМ!$B$39:$B$782,T$83)+'СЕТ СН'!$H$12+СВЦЭМ!$D$10+'СЕТ СН'!$H$5-'СЕТ СН'!$H$20</f>
        <v>3852.8283468700001</v>
      </c>
      <c r="U84" s="36">
        <f>SUMIFS(СВЦЭМ!$C$39:$C$782,СВЦЭМ!$A$39:$A$782,$A84,СВЦЭМ!$B$39:$B$782,U$83)+'СЕТ СН'!$H$12+СВЦЭМ!$D$10+'СЕТ СН'!$H$5-'СЕТ СН'!$H$20</f>
        <v>3827.7130964500002</v>
      </c>
      <c r="V84" s="36">
        <f>SUMIFS(СВЦЭМ!$C$39:$C$782,СВЦЭМ!$A$39:$A$782,$A84,СВЦЭМ!$B$39:$B$782,V$83)+'СЕТ СН'!$H$12+СВЦЭМ!$D$10+'СЕТ СН'!$H$5-'СЕТ СН'!$H$20</f>
        <v>3817.9265271600002</v>
      </c>
      <c r="W84" s="36">
        <f>SUMIFS(СВЦЭМ!$C$39:$C$782,СВЦЭМ!$A$39:$A$782,$A84,СВЦЭМ!$B$39:$B$782,W$83)+'СЕТ СН'!$H$12+СВЦЭМ!$D$10+'СЕТ СН'!$H$5-'СЕТ СН'!$H$20</f>
        <v>3812.8802543600004</v>
      </c>
      <c r="X84" s="36">
        <f>SUMIFS(СВЦЭМ!$C$39:$C$782,СВЦЭМ!$A$39:$A$782,$A84,СВЦЭМ!$B$39:$B$782,X$83)+'СЕТ СН'!$H$12+СВЦЭМ!$D$10+'СЕТ СН'!$H$5-'СЕТ СН'!$H$20</f>
        <v>3818.30213826</v>
      </c>
      <c r="Y84" s="36">
        <f>SUMIFS(СВЦЭМ!$C$39:$C$782,СВЦЭМ!$A$39:$A$782,$A84,СВЦЭМ!$B$39:$B$782,Y$83)+'СЕТ СН'!$H$12+СВЦЭМ!$D$10+'СЕТ СН'!$H$5-'СЕТ СН'!$H$20</f>
        <v>3815.5609141700002</v>
      </c>
    </row>
    <row r="85" spans="1:25" ht="15.75" x14ac:dyDescent="0.2">
      <c r="A85" s="35">
        <f>A84+1</f>
        <v>45414</v>
      </c>
      <c r="B85" s="36">
        <f>SUMIFS(СВЦЭМ!$C$39:$C$782,СВЦЭМ!$A$39:$A$782,$A85,СВЦЭМ!$B$39:$B$782,B$83)+'СЕТ СН'!$H$12+СВЦЭМ!$D$10+'СЕТ СН'!$H$5-'СЕТ СН'!$H$20</f>
        <v>3852.6612436599999</v>
      </c>
      <c r="C85" s="36">
        <f>SUMIFS(СВЦЭМ!$C$39:$C$782,СВЦЭМ!$A$39:$A$782,$A85,СВЦЭМ!$B$39:$B$782,C$83)+'СЕТ СН'!$H$12+СВЦЭМ!$D$10+'СЕТ СН'!$H$5-'СЕТ СН'!$H$20</f>
        <v>3907.5155192800003</v>
      </c>
      <c r="D85" s="36">
        <f>SUMIFS(СВЦЭМ!$C$39:$C$782,СВЦЭМ!$A$39:$A$782,$A85,СВЦЭМ!$B$39:$B$782,D$83)+'СЕТ СН'!$H$12+СВЦЭМ!$D$10+'СЕТ СН'!$H$5-'СЕТ СН'!$H$20</f>
        <v>3931.3951517800001</v>
      </c>
      <c r="E85" s="36">
        <f>SUMIFS(СВЦЭМ!$C$39:$C$782,СВЦЭМ!$A$39:$A$782,$A85,СВЦЭМ!$B$39:$B$782,E$83)+'СЕТ СН'!$H$12+СВЦЭМ!$D$10+'СЕТ СН'!$H$5-'СЕТ СН'!$H$20</f>
        <v>3942.9785197000001</v>
      </c>
      <c r="F85" s="36">
        <f>SUMIFS(СВЦЭМ!$C$39:$C$782,СВЦЭМ!$A$39:$A$782,$A85,СВЦЭМ!$B$39:$B$782,F$83)+'СЕТ СН'!$H$12+СВЦЭМ!$D$10+'СЕТ СН'!$H$5-'СЕТ СН'!$H$20</f>
        <v>3939.5604943799999</v>
      </c>
      <c r="G85" s="36">
        <f>SUMIFS(СВЦЭМ!$C$39:$C$782,СВЦЭМ!$A$39:$A$782,$A85,СВЦЭМ!$B$39:$B$782,G$83)+'СЕТ СН'!$H$12+СВЦЭМ!$D$10+'СЕТ СН'!$H$5-'СЕТ СН'!$H$20</f>
        <v>3922.2275331999999</v>
      </c>
      <c r="H85" s="36">
        <f>SUMIFS(СВЦЭМ!$C$39:$C$782,СВЦЭМ!$A$39:$A$782,$A85,СВЦЭМ!$B$39:$B$782,H$83)+'СЕТ СН'!$H$12+СВЦЭМ!$D$10+'СЕТ СН'!$H$5-'СЕТ СН'!$H$20</f>
        <v>3867.3978727800004</v>
      </c>
      <c r="I85" s="36">
        <f>SUMIFS(СВЦЭМ!$C$39:$C$782,СВЦЭМ!$A$39:$A$782,$A85,СВЦЭМ!$B$39:$B$782,I$83)+'СЕТ СН'!$H$12+СВЦЭМ!$D$10+'СЕТ СН'!$H$5-'СЕТ СН'!$H$20</f>
        <v>3792.9521757900002</v>
      </c>
      <c r="J85" s="36">
        <f>SUMIFS(СВЦЭМ!$C$39:$C$782,СВЦЭМ!$A$39:$A$782,$A85,СВЦЭМ!$B$39:$B$782,J$83)+'СЕТ СН'!$H$12+СВЦЭМ!$D$10+'СЕТ СН'!$H$5-'СЕТ СН'!$H$20</f>
        <v>3739.5449643700003</v>
      </c>
      <c r="K85" s="36">
        <f>SUMIFS(СВЦЭМ!$C$39:$C$782,СВЦЭМ!$A$39:$A$782,$A85,СВЦЭМ!$B$39:$B$782,K$83)+'СЕТ СН'!$H$12+СВЦЭМ!$D$10+'СЕТ СН'!$H$5-'СЕТ СН'!$H$20</f>
        <v>3715.8713703100002</v>
      </c>
      <c r="L85" s="36">
        <f>SUMIFS(СВЦЭМ!$C$39:$C$782,СВЦЭМ!$A$39:$A$782,$A85,СВЦЭМ!$B$39:$B$782,L$83)+'СЕТ СН'!$H$12+СВЦЭМ!$D$10+'СЕТ СН'!$H$5-'СЕТ СН'!$H$20</f>
        <v>3717.74951934</v>
      </c>
      <c r="M85" s="36">
        <f>SUMIFS(СВЦЭМ!$C$39:$C$782,СВЦЭМ!$A$39:$A$782,$A85,СВЦЭМ!$B$39:$B$782,M$83)+'СЕТ СН'!$H$12+СВЦЭМ!$D$10+'СЕТ СН'!$H$5-'СЕТ СН'!$H$20</f>
        <v>3742.1685393400003</v>
      </c>
      <c r="N85" s="36">
        <f>SUMIFS(СВЦЭМ!$C$39:$C$782,СВЦЭМ!$A$39:$A$782,$A85,СВЦЭМ!$B$39:$B$782,N$83)+'СЕТ СН'!$H$12+СВЦЭМ!$D$10+'СЕТ СН'!$H$5-'СЕТ СН'!$H$20</f>
        <v>3765.5139755</v>
      </c>
      <c r="O85" s="36">
        <f>SUMIFS(СВЦЭМ!$C$39:$C$782,СВЦЭМ!$A$39:$A$782,$A85,СВЦЭМ!$B$39:$B$782,O$83)+'СЕТ СН'!$H$12+СВЦЭМ!$D$10+'СЕТ СН'!$H$5-'СЕТ СН'!$H$20</f>
        <v>3756.0072494800002</v>
      </c>
      <c r="P85" s="36">
        <f>SUMIFS(СВЦЭМ!$C$39:$C$782,СВЦЭМ!$A$39:$A$782,$A85,СВЦЭМ!$B$39:$B$782,P$83)+'СЕТ СН'!$H$12+СВЦЭМ!$D$10+'СЕТ СН'!$H$5-'СЕТ СН'!$H$20</f>
        <v>3771.4913446700002</v>
      </c>
      <c r="Q85" s="36">
        <f>SUMIFS(СВЦЭМ!$C$39:$C$782,СВЦЭМ!$A$39:$A$782,$A85,СВЦЭМ!$B$39:$B$782,Q$83)+'СЕТ СН'!$H$12+СВЦЭМ!$D$10+'СЕТ СН'!$H$5-'СЕТ СН'!$H$20</f>
        <v>3792.69924808</v>
      </c>
      <c r="R85" s="36">
        <f>SUMIFS(СВЦЭМ!$C$39:$C$782,СВЦЭМ!$A$39:$A$782,$A85,СВЦЭМ!$B$39:$B$782,R$83)+'СЕТ СН'!$H$12+СВЦЭМ!$D$10+'СЕТ СН'!$H$5-'СЕТ СН'!$H$20</f>
        <v>3797.0586132400003</v>
      </c>
      <c r="S85" s="36">
        <f>SUMIFS(СВЦЭМ!$C$39:$C$782,СВЦЭМ!$A$39:$A$782,$A85,СВЦЭМ!$B$39:$B$782,S$83)+'СЕТ СН'!$H$12+СВЦЭМ!$D$10+'СЕТ СН'!$H$5-'СЕТ СН'!$H$20</f>
        <v>3793.6849302700002</v>
      </c>
      <c r="T85" s="36">
        <f>SUMIFS(СВЦЭМ!$C$39:$C$782,СВЦЭМ!$A$39:$A$782,$A85,СВЦЭМ!$B$39:$B$782,T$83)+'СЕТ СН'!$H$12+СВЦЭМ!$D$10+'СЕТ СН'!$H$5-'СЕТ СН'!$H$20</f>
        <v>3768.2376519899999</v>
      </c>
      <c r="U85" s="36">
        <f>SUMIFS(СВЦЭМ!$C$39:$C$782,СВЦЭМ!$A$39:$A$782,$A85,СВЦЭМ!$B$39:$B$782,U$83)+'СЕТ СН'!$H$12+СВЦЭМ!$D$10+'СЕТ СН'!$H$5-'СЕТ СН'!$H$20</f>
        <v>3742.2929086499998</v>
      </c>
      <c r="V85" s="36">
        <f>SUMIFS(СВЦЭМ!$C$39:$C$782,СВЦЭМ!$A$39:$A$782,$A85,СВЦЭМ!$B$39:$B$782,V$83)+'СЕТ СН'!$H$12+СВЦЭМ!$D$10+'СЕТ СН'!$H$5-'СЕТ СН'!$H$20</f>
        <v>3686.5588651600001</v>
      </c>
      <c r="W85" s="36">
        <f>SUMIFS(СВЦЭМ!$C$39:$C$782,СВЦЭМ!$A$39:$A$782,$A85,СВЦЭМ!$B$39:$B$782,W$83)+'СЕТ СН'!$H$12+СВЦЭМ!$D$10+'СЕТ СН'!$H$5-'СЕТ СН'!$H$20</f>
        <v>3683.0653068199999</v>
      </c>
      <c r="X85" s="36">
        <f>SUMIFS(СВЦЭМ!$C$39:$C$782,СВЦЭМ!$A$39:$A$782,$A85,СВЦЭМ!$B$39:$B$782,X$83)+'СЕТ СН'!$H$12+СВЦЭМ!$D$10+'СЕТ СН'!$H$5-'СЕТ СН'!$H$20</f>
        <v>3737.5015117299999</v>
      </c>
      <c r="Y85" s="36">
        <f>SUMIFS(СВЦЭМ!$C$39:$C$782,СВЦЭМ!$A$39:$A$782,$A85,СВЦЭМ!$B$39:$B$782,Y$83)+'СЕТ СН'!$H$12+СВЦЭМ!$D$10+'СЕТ СН'!$H$5-'СЕТ СН'!$H$20</f>
        <v>3878.80844746</v>
      </c>
    </row>
    <row r="86" spans="1:25" ht="15.75" x14ac:dyDescent="0.2">
      <c r="A86" s="35">
        <f t="shared" ref="A86:A114" si="2">A85+1</f>
        <v>45415</v>
      </c>
      <c r="B86" s="36">
        <f>SUMIFS(СВЦЭМ!$C$39:$C$782,СВЦЭМ!$A$39:$A$782,$A86,СВЦЭМ!$B$39:$B$782,B$83)+'СЕТ СН'!$H$12+СВЦЭМ!$D$10+'СЕТ СН'!$H$5-'СЕТ СН'!$H$20</f>
        <v>3972.0489522600001</v>
      </c>
      <c r="C86" s="36">
        <f>SUMIFS(СВЦЭМ!$C$39:$C$782,СВЦЭМ!$A$39:$A$782,$A86,СВЦЭМ!$B$39:$B$782,C$83)+'СЕТ СН'!$H$12+СВЦЭМ!$D$10+'СЕТ СН'!$H$5-'СЕТ СН'!$H$20</f>
        <v>4020.6811802100001</v>
      </c>
      <c r="D86" s="36">
        <f>SUMIFS(СВЦЭМ!$C$39:$C$782,СВЦЭМ!$A$39:$A$782,$A86,СВЦЭМ!$B$39:$B$782,D$83)+'СЕТ СН'!$H$12+СВЦЭМ!$D$10+'СЕТ СН'!$H$5-'СЕТ СН'!$H$20</f>
        <v>4047.1609729700003</v>
      </c>
      <c r="E86" s="36">
        <f>SUMIFS(СВЦЭМ!$C$39:$C$782,СВЦЭМ!$A$39:$A$782,$A86,СВЦЭМ!$B$39:$B$782,E$83)+'СЕТ СН'!$H$12+СВЦЭМ!$D$10+'СЕТ СН'!$H$5-'СЕТ СН'!$H$20</f>
        <v>4068.53611533</v>
      </c>
      <c r="F86" s="36">
        <f>SUMIFS(СВЦЭМ!$C$39:$C$782,СВЦЭМ!$A$39:$A$782,$A86,СВЦЭМ!$B$39:$B$782,F$83)+'СЕТ СН'!$H$12+СВЦЭМ!$D$10+'СЕТ СН'!$H$5-'СЕТ СН'!$H$20</f>
        <v>4065.7104993100002</v>
      </c>
      <c r="G86" s="36">
        <f>SUMIFS(СВЦЭМ!$C$39:$C$782,СВЦЭМ!$A$39:$A$782,$A86,СВЦЭМ!$B$39:$B$782,G$83)+'СЕТ СН'!$H$12+СВЦЭМ!$D$10+'СЕТ СН'!$H$5-'СЕТ СН'!$H$20</f>
        <v>4051.2316851900005</v>
      </c>
      <c r="H86" s="36">
        <f>SUMIFS(СВЦЭМ!$C$39:$C$782,СВЦЭМ!$A$39:$A$782,$A86,СВЦЭМ!$B$39:$B$782,H$83)+'СЕТ СН'!$H$12+СВЦЭМ!$D$10+'СЕТ СН'!$H$5-'СЕТ СН'!$H$20</f>
        <v>3973.6171469700002</v>
      </c>
      <c r="I86" s="36">
        <f>SUMIFS(СВЦЭМ!$C$39:$C$782,СВЦЭМ!$A$39:$A$782,$A86,СВЦЭМ!$B$39:$B$782,I$83)+'СЕТ СН'!$H$12+СВЦЭМ!$D$10+'СЕТ СН'!$H$5-'СЕТ СН'!$H$20</f>
        <v>3888.3323823500004</v>
      </c>
      <c r="J86" s="36">
        <f>SUMIFS(СВЦЭМ!$C$39:$C$782,СВЦЭМ!$A$39:$A$782,$A86,СВЦЭМ!$B$39:$B$782,J$83)+'СЕТ СН'!$H$12+СВЦЭМ!$D$10+'СЕТ СН'!$H$5-'СЕТ СН'!$H$20</f>
        <v>3833.6868621200001</v>
      </c>
      <c r="K86" s="36">
        <f>SUMIFS(СВЦЭМ!$C$39:$C$782,СВЦЭМ!$A$39:$A$782,$A86,СВЦЭМ!$B$39:$B$782,K$83)+'СЕТ СН'!$H$12+СВЦЭМ!$D$10+'СЕТ СН'!$H$5-'СЕТ СН'!$H$20</f>
        <v>3818.3997862300002</v>
      </c>
      <c r="L86" s="36">
        <f>SUMIFS(СВЦЭМ!$C$39:$C$782,СВЦЭМ!$A$39:$A$782,$A86,СВЦЭМ!$B$39:$B$782,L$83)+'СЕТ СН'!$H$12+СВЦЭМ!$D$10+'СЕТ СН'!$H$5-'СЕТ СН'!$H$20</f>
        <v>3806.6632251000001</v>
      </c>
      <c r="M86" s="36">
        <f>SUMIFS(СВЦЭМ!$C$39:$C$782,СВЦЭМ!$A$39:$A$782,$A86,СВЦЭМ!$B$39:$B$782,M$83)+'СЕТ СН'!$H$12+СВЦЭМ!$D$10+'СЕТ СН'!$H$5-'СЕТ СН'!$H$20</f>
        <v>3816.4182316200004</v>
      </c>
      <c r="N86" s="36">
        <f>SUMIFS(СВЦЭМ!$C$39:$C$782,СВЦЭМ!$A$39:$A$782,$A86,СВЦЭМ!$B$39:$B$782,N$83)+'СЕТ СН'!$H$12+СВЦЭМ!$D$10+'СЕТ СН'!$H$5-'СЕТ СН'!$H$20</f>
        <v>3782.7532989400001</v>
      </c>
      <c r="O86" s="36">
        <f>SUMIFS(СВЦЭМ!$C$39:$C$782,СВЦЭМ!$A$39:$A$782,$A86,СВЦЭМ!$B$39:$B$782,O$83)+'СЕТ СН'!$H$12+СВЦЭМ!$D$10+'СЕТ СН'!$H$5-'СЕТ СН'!$H$20</f>
        <v>3781.6293556999999</v>
      </c>
      <c r="P86" s="36">
        <f>SUMIFS(СВЦЭМ!$C$39:$C$782,СВЦЭМ!$A$39:$A$782,$A86,СВЦЭМ!$B$39:$B$782,P$83)+'СЕТ СН'!$H$12+СВЦЭМ!$D$10+'СЕТ СН'!$H$5-'СЕТ СН'!$H$20</f>
        <v>3834.9899997100001</v>
      </c>
      <c r="Q86" s="36">
        <f>SUMIFS(СВЦЭМ!$C$39:$C$782,СВЦЭМ!$A$39:$A$782,$A86,СВЦЭМ!$B$39:$B$782,Q$83)+'СЕТ СН'!$H$12+СВЦЭМ!$D$10+'СЕТ СН'!$H$5-'СЕТ СН'!$H$20</f>
        <v>3852.7753384600001</v>
      </c>
      <c r="R86" s="36">
        <f>SUMIFS(СВЦЭМ!$C$39:$C$782,СВЦЭМ!$A$39:$A$782,$A86,СВЦЭМ!$B$39:$B$782,R$83)+'СЕТ СН'!$H$12+СВЦЭМ!$D$10+'СЕТ СН'!$H$5-'СЕТ СН'!$H$20</f>
        <v>3871.2427288899999</v>
      </c>
      <c r="S86" s="36">
        <f>SUMIFS(СВЦЭМ!$C$39:$C$782,СВЦЭМ!$A$39:$A$782,$A86,СВЦЭМ!$B$39:$B$782,S$83)+'СЕТ СН'!$H$12+СВЦЭМ!$D$10+'СЕТ СН'!$H$5-'СЕТ СН'!$H$20</f>
        <v>3853.8274276500001</v>
      </c>
      <c r="T86" s="36">
        <f>SUMIFS(СВЦЭМ!$C$39:$C$782,СВЦЭМ!$A$39:$A$782,$A86,СВЦЭМ!$B$39:$B$782,T$83)+'СЕТ СН'!$H$12+СВЦЭМ!$D$10+'СЕТ СН'!$H$5-'СЕТ СН'!$H$20</f>
        <v>3833.17536367</v>
      </c>
      <c r="U86" s="36">
        <f>SUMIFS(СВЦЭМ!$C$39:$C$782,СВЦЭМ!$A$39:$A$782,$A86,СВЦЭМ!$B$39:$B$782,U$83)+'СЕТ СН'!$H$12+СВЦЭМ!$D$10+'СЕТ СН'!$H$5-'СЕТ СН'!$H$20</f>
        <v>3819.6387481900001</v>
      </c>
      <c r="V86" s="36">
        <f>SUMIFS(СВЦЭМ!$C$39:$C$782,СВЦЭМ!$A$39:$A$782,$A86,СВЦЭМ!$B$39:$B$782,V$83)+'СЕТ СН'!$H$12+СВЦЭМ!$D$10+'СЕТ СН'!$H$5-'СЕТ СН'!$H$20</f>
        <v>3800.5807194400004</v>
      </c>
      <c r="W86" s="36">
        <f>SUMIFS(СВЦЭМ!$C$39:$C$782,СВЦЭМ!$A$39:$A$782,$A86,СВЦЭМ!$B$39:$B$782,W$83)+'СЕТ СН'!$H$12+СВЦЭМ!$D$10+'СЕТ СН'!$H$5-'СЕТ СН'!$H$20</f>
        <v>3789.6210634099998</v>
      </c>
      <c r="X86" s="36">
        <f>SUMIFS(СВЦЭМ!$C$39:$C$782,СВЦЭМ!$A$39:$A$782,$A86,СВЦЭМ!$B$39:$B$782,X$83)+'СЕТ СН'!$H$12+СВЦЭМ!$D$10+'СЕТ СН'!$H$5-'СЕТ СН'!$H$20</f>
        <v>3832.02042054</v>
      </c>
      <c r="Y86" s="36">
        <f>SUMIFS(СВЦЭМ!$C$39:$C$782,СВЦЭМ!$A$39:$A$782,$A86,СВЦЭМ!$B$39:$B$782,Y$83)+'СЕТ СН'!$H$12+СВЦЭМ!$D$10+'СЕТ СН'!$H$5-'СЕТ СН'!$H$20</f>
        <v>3908.2181212400001</v>
      </c>
    </row>
    <row r="87" spans="1:25" ht="15.75" x14ac:dyDescent="0.2">
      <c r="A87" s="35">
        <f t="shared" si="2"/>
        <v>45416</v>
      </c>
      <c r="B87" s="36">
        <f>SUMIFS(СВЦЭМ!$C$39:$C$782,СВЦЭМ!$A$39:$A$782,$A87,СВЦЭМ!$B$39:$B$782,B$83)+'СЕТ СН'!$H$12+СВЦЭМ!$D$10+'СЕТ СН'!$H$5-'СЕТ СН'!$H$20</f>
        <v>3900.3353791500003</v>
      </c>
      <c r="C87" s="36">
        <f>SUMIFS(СВЦЭМ!$C$39:$C$782,СВЦЭМ!$A$39:$A$782,$A87,СВЦЭМ!$B$39:$B$782,C$83)+'СЕТ СН'!$H$12+СВЦЭМ!$D$10+'СЕТ СН'!$H$5-'СЕТ СН'!$H$20</f>
        <v>3915.9311753600005</v>
      </c>
      <c r="D87" s="36">
        <f>SUMIFS(СВЦЭМ!$C$39:$C$782,СВЦЭМ!$A$39:$A$782,$A87,СВЦЭМ!$B$39:$B$782,D$83)+'СЕТ СН'!$H$12+СВЦЭМ!$D$10+'СЕТ СН'!$H$5-'СЕТ СН'!$H$20</f>
        <v>3963.4844022900002</v>
      </c>
      <c r="E87" s="36">
        <f>SUMIFS(СВЦЭМ!$C$39:$C$782,СВЦЭМ!$A$39:$A$782,$A87,СВЦЭМ!$B$39:$B$782,E$83)+'СЕТ СН'!$H$12+СВЦЭМ!$D$10+'СЕТ СН'!$H$5-'СЕТ СН'!$H$20</f>
        <v>3986.9065976800002</v>
      </c>
      <c r="F87" s="36">
        <f>SUMIFS(СВЦЭМ!$C$39:$C$782,СВЦЭМ!$A$39:$A$782,$A87,СВЦЭМ!$B$39:$B$782,F$83)+'СЕТ СН'!$H$12+СВЦЭМ!$D$10+'СЕТ СН'!$H$5-'СЕТ СН'!$H$20</f>
        <v>4013.7125409400001</v>
      </c>
      <c r="G87" s="36">
        <f>SUMIFS(СВЦЭМ!$C$39:$C$782,СВЦЭМ!$A$39:$A$782,$A87,СВЦЭМ!$B$39:$B$782,G$83)+'СЕТ СН'!$H$12+СВЦЭМ!$D$10+'СЕТ СН'!$H$5-'СЕТ СН'!$H$20</f>
        <v>4002.4284998200001</v>
      </c>
      <c r="H87" s="36">
        <f>SUMIFS(СВЦЭМ!$C$39:$C$782,СВЦЭМ!$A$39:$A$782,$A87,СВЦЭМ!$B$39:$B$782,H$83)+'СЕТ СН'!$H$12+СВЦЭМ!$D$10+'СЕТ СН'!$H$5-'СЕТ СН'!$H$20</f>
        <v>3880.70341388</v>
      </c>
      <c r="I87" s="36">
        <f>SUMIFS(СВЦЭМ!$C$39:$C$782,СВЦЭМ!$A$39:$A$782,$A87,СВЦЭМ!$B$39:$B$782,I$83)+'СЕТ СН'!$H$12+СВЦЭМ!$D$10+'СЕТ СН'!$H$5-'СЕТ СН'!$H$20</f>
        <v>3829.6308750600001</v>
      </c>
      <c r="J87" s="36">
        <f>SUMIFS(СВЦЭМ!$C$39:$C$782,СВЦЭМ!$A$39:$A$782,$A87,СВЦЭМ!$B$39:$B$782,J$83)+'СЕТ СН'!$H$12+СВЦЭМ!$D$10+'СЕТ СН'!$H$5-'СЕТ СН'!$H$20</f>
        <v>3756.1848551500002</v>
      </c>
      <c r="K87" s="36">
        <f>SUMIFS(СВЦЭМ!$C$39:$C$782,СВЦЭМ!$A$39:$A$782,$A87,СВЦЭМ!$B$39:$B$782,K$83)+'СЕТ СН'!$H$12+СВЦЭМ!$D$10+'СЕТ СН'!$H$5-'СЕТ СН'!$H$20</f>
        <v>3721.4062740300001</v>
      </c>
      <c r="L87" s="36">
        <f>SUMIFS(СВЦЭМ!$C$39:$C$782,СВЦЭМ!$A$39:$A$782,$A87,СВЦЭМ!$B$39:$B$782,L$83)+'СЕТ СН'!$H$12+СВЦЭМ!$D$10+'СЕТ СН'!$H$5-'СЕТ СН'!$H$20</f>
        <v>3665.0357961099999</v>
      </c>
      <c r="M87" s="36">
        <f>SUMIFS(СВЦЭМ!$C$39:$C$782,СВЦЭМ!$A$39:$A$782,$A87,СВЦЭМ!$B$39:$B$782,M$83)+'СЕТ СН'!$H$12+СВЦЭМ!$D$10+'СЕТ СН'!$H$5-'СЕТ СН'!$H$20</f>
        <v>3662.6498795400003</v>
      </c>
      <c r="N87" s="36">
        <f>SUMIFS(СВЦЭМ!$C$39:$C$782,СВЦЭМ!$A$39:$A$782,$A87,СВЦЭМ!$B$39:$B$782,N$83)+'СЕТ СН'!$H$12+СВЦЭМ!$D$10+'СЕТ СН'!$H$5-'СЕТ СН'!$H$20</f>
        <v>3672.8917392600001</v>
      </c>
      <c r="O87" s="36">
        <f>SUMIFS(СВЦЭМ!$C$39:$C$782,СВЦЭМ!$A$39:$A$782,$A87,СВЦЭМ!$B$39:$B$782,O$83)+'СЕТ СН'!$H$12+СВЦЭМ!$D$10+'СЕТ СН'!$H$5-'СЕТ СН'!$H$20</f>
        <v>3694.3018042399999</v>
      </c>
      <c r="P87" s="36">
        <f>SUMIFS(СВЦЭМ!$C$39:$C$782,СВЦЭМ!$A$39:$A$782,$A87,СВЦЭМ!$B$39:$B$782,P$83)+'СЕТ СН'!$H$12+СВЦЭМ!$D$10+'СЕТ СН'!$H$5-'СЕТ СН'!$H$20</f>
        <v>3704.2922345300003</v>
      </c>
      <c r="Q87" s="36">
        <f>SUMIFS(СВЦЭМ!$C$39:$C$782,СВЦЭМ!$A$39:$A$782,$A87,СВЦЭМ!$B$39:$B$782,Q$83)+'СЕТ СН'!$H$12+СВЦЭМ!$D$10+'СЕТ СН'!$H$5-'СЕТ СН'!$H$20</f>
        <v>3727.8909387200001</v>
      </c>
      <c r="R87" s="36">
        <f>SUMIFS(СВЦЭМ!$C$39:$C$782,СВЦЭМ!$A$39:$A$782,$A87,СВЦЭМ!$B$39:$B$782,R$83)+'СЕТ СН'!$H$12+СВЦЭМ!$D$10+'СЕТ СН'!$H$5-'СЕТ СН'!$H$20</f>
        <v>3740.59034711</v>
      </c>
      <c r="S87" s="36">
        <f>SUMIFS(СВЦЭМ!$C$39:$C$782,СВЦЭМ!$A$39:$A$782,$A87,СВЦЭМ!$B$39:$B$782,S$83)+'СЕТ СН'!$H$12+СВЦЭМ!$D$10+'СЕТ СН'!$H$5-'СЕТ СН'!$H$20</f>
        <v>3723.7949181800004</v>
      </c>
      <c r="T87" s="36">
        <f>SUMIFS(СВЦЭМ!$C$39:$C$782,СВЦЭМ!$A$39:$A$782,$A87,СВЦЭМ!$B$39:$B$782,T$83)+'СЕТ СН'!$H$12+СВЦЭМ!$D$10+'СЕТ СН'!$H$5-'СЕТ СН'!$H$20</f>
        <v>3702.4946730199999</v>
      </c>
      <c r="U87" s="36">
        <f>SUMIFS(СВЦЭМ!$C$39:$C$782,СВЦЭМ!$A$39:$A$782,$A87,СВЦЭМ!$B$39:$B$782,U$83)+'СЕТ СН'!$H$12+СВЦЭМ!$D$10+'СЕТ СН'!$H$5-'СЕТ СН'!$H$20</f>
        <v>3706.4638235100001</v>
      </c>
      <c r="V87" s="36">
        <f>SUMIFS(СВЦЭМ!$C$39:$C$782,СВЦЭМ!$A$39:$A$782,$A87,СВЦЭМ!$B$39:$B$782,V$83)+'СЕТ СН'!$H$12+СВЦЭМ!$D$10+'СЕТ СН'!$H$5-'СЕТ СН'!$H$20</f>
        <v>3731.3419359899999</v>
      </c>
      <c r="W87" s="36">
        <f>SUMIFS(СВЦЭМ!$C$39:$C$782,СВЦЭМ!$A$39:$A$782,$A87,СВЦЭМ!$B$39:$B$782,W$83)+'СЕТ СН'!$H$12+СВЦЭМ!$D$10+'СЕТ СН'!$H$5-'СЕТ СН'!$H$20</f>
        <v>3699.7830218500003</v>
      </c>
      <c r="X87" s="36">
        <f>SUMIFS(СВЦЭМ!$C$39:$C$782,СВЦЭМ!$A$39:$A$782,$A87,СВЦЭМ!$B$39:$B$782,X$83)+'СЕТ СН'!$H$12+СВЦЭМ!$D$10+'СЕТ СН'!$H$5-'СЕТ СН'!$H$20</f>
        <v>3741.4372328400004</v>
      </c>
      <c r="Y87" s="36">
        <f>SUMIFS(СВЦЭМ!$C$39:$C$782,СВЦЭМ!$A$39:$A$782,$A87,СВЦЭМ!$B$39:$B$782,Y$83)+'СЕТ СН'!$H$12+СВЦЭМ!$D$10+'СЕТ СН'!$H$5-'СЕТ СН'!$H$20</f>
        <v>3821.7967211499999</v>
      </c>
    </row>
    <row r="88" spans="1:25" ht="15.75" x14ac:dyDescent="0.2">
      <c r="A88" s="35">
        <f t="shared" si="2"/>
        <v>45417</v>
      </c>
      <c r="B88" s="36">
        <f>SUMIFS(СВЦЭМ!$C$39:$C$782,СВЦЭМ!$A$39:$A$782,$A88,СВЦЭМ!$B$39:$B$782,B$83)+'СЕТ СН'!$H$12+СВЦЭМ!$D$10+'СЕТ СН'!$H$5-'СЕТ СН'!$H$20</f>
        <v>3884.60742596</v>
      </c>
      <c r="C88" s="36">
        <f>SUMIFS(СВЦЭМ!$C$39:$C$782,СВЦЭМ!$A$39:$A$782,$A88,СВЦЭМ!$B$39:$B$782,C$83)+'СЕТ СН'!$H$12+СВЦЭМ!$D$10+'СЕТ СН'!$H$5-'СЕТ СН'!$H$20</f>
        <v>3952.6286737099999</v>
      </c>
      <c r="D88" s="36">
        <f>SUMIFS(СВЦЭМ!$C$39:$C$782,СВЦЭМ!$A$39:$A$782,$A88,СВЦЭМ!$B$39:$B$782,D$83)+'СЕТ СН'!$H$12+СВЦЭМ!$D$10+'СЕТ СН'!$H$5-'СЕТ СН'!$H$20</f>
        <v>3986.421499</v>
      </c>
      <c r="E88" s="36">
        <f>SUMIFS(СВЦЭМ!$C$39:$C$782,СВЦЭМ!$A$39:$A$782,$A88,СВЦЭМ!$B$39:$B$782,E$83)+'СЕТ СН'!$H$12+СВЦЭМ!$D$10+'СЕТ СН'!$H$5-'СЕТ СН'!$H$20</f>
        <v>4008.49232708</v>
      </c>
      <c r="F88" s="36">
        <f>SUMIFS(СВЦЭМ!$C$39:$C$782,СВЦЭМ!$A$39:$A$782,$A88,СВЦЭМ!$B$39:$B$782,F$83)+'СЕТ СН'!$H$12+СВЦЭМ!$D$10+'СЕТ СН'!$H$5-'СЕТ СН'!$H$20</f>
        <v>4004.9194332100001</v>
      </c>
      <c r="G88" s="36">
        <f>SUMIFS(СВЦЭМ!$C$39:$C$782,СВЦЭМ!$A$39:$A$782,$A88,СВЦЭМ!$B$39:$B$782,G$83)+'СЕТ СН'!$H$12+СВЦЭМ!$D$10+'СЕТ СН'!$H$5-'СЕТ СН'!$H$20</f>
        <v>4000.8019116300002</v>
      </c>
      <c r="H88" s="36">
        <f>SUMIFS(СВЦЭМ!$C$39:$C$782,СВЦЭМ!$A$39:$A$782,$A88,СВЦЭМ!$B$39:$B$782,H$83)+'СЕТ СН'!$H$12+СВЦЭМ!$D$10+'СЕТ СН'!$H$5-'СЕТ СН'!$H$20</f>
        <v>3991.57224959</v>
      </c>
      <c r="I88" s="36">
        <f>SUMIFS(СВЦЭМ!$C$39:$C$782,СВЦЭМ!$A$39:$A$782,$A88,СВЦЭМ!$B$39:$B$782,I$83)+'СЕТ СН'!$H$12+СВЦЭМ!$D$10+'СЕТ СН'!$H$5-'СЕТ СН'!$H$20</f>
        <v>3949.61801934</v>
      </c>
      <c r="J88" s="36">
        <f>SUMIFS(СВЦЭМ!$C$39:$C$782,СВЦЭМ!$A$39:$A$782,$A88,СВЦЭМ!$B$39:$B$782,J$83)+'СЕТ СН'!$H$12+СВЦЭМ!$D$10+'СЕТ СН'!$H$5-'СЕТ СН'!$H$20</f>
        <v>3853.9062835200002</v>
      </c>
      <c r="K88" s="36">
        <f>SUMIFS(СВЦЭМ!$C$39:$C$782,СВЦЭМ!$A$39:$A$782,$A88,СВЦЭМ!$B$39:$B$782,K$83)+'СЕТ СН'!$H$12+СВЦЭМ!$D$10+'СЕТ СН'!$H$5-'СЕТ СН'!$H$20</f>
        <v>3789.6538344400001</v>
      </c>
      <c r="L88" s="36">
        <f>SUMIFS(СВЦЭМ!$C$39:$C$782,СВЦЭМ!$A$39:$A$782,$A88,СВЦЭМ!$B$39:$B$782,L$83)+'СЕТ СН'!$H$12+СВЦЭМ!$D$10+'СЕТ СН'!$H$5-'СЕТ СН'!$H$20</f>
        <v>3748.8777657800001</v>
      </c>
      <c r="M88" s="36">
        <f>SUMIFS(СВЦЭМ!$C$39:$C$782,СВЦЭМ!$A$39:$A$782,$A88,СВЦЭМ!$B$39:$B$782,M$83)+'СЕТ СН'!$H$12+СВЦЭМ!$D$10+'СЕТ СН'!$H$5-'СЕТ СН'!$H$20</f>
        <v>3741.0864399100001</v>
      </c>
      <c r="N88" s="36">
        <f>SUMIFS(СВЦЭМ!$C$39:$C$782,СВЦЭМ!$A$39:$A$782,$A88,СВЦЭМ!$B$39:$B$782,N$83)+'СЕТ СН'!$H$12+СВЦЭМ!$D$10+'СЕТ СН'!$H$5-'СЕТ СН'!$H$20</f>
        <v>3744.1999906000001</v>
      </c>
      <c r="O88" s="36">
        <f>SUMIFS(СВЦЭМ!$C$39:$C$782,СВЦЭМ!$A$39:$A$782,$A88,СВЦЭМ!$B$39:$B$782,O$83)+'СЕТ СН'!$H$12+СВЦЭМ!$D$10+'СЕТ СН'!$H$5-'СЕТ СН'!$H$20</f>
        <v>3775.0652181200003</v>
      </c>
      <c r="P88" s="36">
        <f>SUMIFS(СВЦЭМ!$C$39:$C$782,СВЦЭМ!$A$39:$A$782,$A88,СВЦЭМ!$B$39:$B$782,P$83)+'СЕТ СН'!$H$12+СВЦЭМ!$D$10+'СЕТ СН'!$H$5-'СЕТ СН'!$H$20</f>
        <v>3793.01276014</v>
      </c>
      <c r="Q88" s="36">
        <f>SUMIFS(СВЦЭМ!$C$39:$C$782,СВЦЭМ!$A$39:$A$782,$A88,СВЦЭМ!$B$39:$B$782,Q$83)+'СЕТ СН'!$H$12+СВЦЭМ!$D$10+'СЕТ СН'!$H$5-'СЕТ СН'!$H$20</f>
        <v>3820.6714511</v>
      </c>
      <c r="R88" s="36">
        <f>SUMIFS(СВЦЭМ!$C$39:$C$782,СВЦЭМ!$A$39:$A$782,$A88,СВЦЭМ!$B$39:$B$782,R$83)+'СЕТ СН'!$H$12+СВЦЭМ!$D$10+'СЕТ СН'!$H$5-'СЕТ СН'!$H$20</f>
        <v>3841.2706831800001</v>
      </c>
      <c r="S88" s="36">
        <f>SUMIFS(СВЦЭМ!$C$39:$C$782,СВЦЭМ!$A$39:$A$782,$A88,СВЦЭМ!$B$39:$B$782,S$83)+'СЕТ СН'!$H$12+СВЦЭМ!$D$10+'СЕТ СН'!$H$5-'СЕТ СН'!$H$20</f>
        <v>3819.2785557000002</v>
      </c>
      <c r="T88" s="36">
        <f>SUMIFS(СВЦЭМ!$C$39:$C$782,СВЦЭМ!$A$39:$A$782,$A88,СВЦЭМ!$B$39:$B$782,T$83)+'СЕТ СН'!$H$12+СВЦЭМ!$D$10+'СЕТ СН'!$H$5-'СЕТ СН'!$H$20</f>
        <v>3784.6380554000002</v>
      </c>
      <c r="U88" s="36">
        <f>SUMIFS(СВЦЭМ!$C$39:$C$782,СВЦЭМ!$A$39:$A$782,$A88,СВЦЭМ!$B$39:$B$782,U$83)+'СЕТ СН'!$H$12+СВЦЭМ!$D$10+'СЕТ СН'!$H$5-'СЕТ СН'!$H$20</f>
        <v>3773.0661308400004</v>
      </c>
      <c r="V88" s="36">
        <f>SUMIFS(СВЦЭМ!$C$39:$C$782,СВЦЭМ!$A$39:$A$782,$A88,СВЦЭМ!$B$39:$B$782,V$83)+'СЕТ СН'!$H$12+СВЦЭМ!$D$10+'СЕТ СН'!$H$5-'СЕТ СН'!$H$20</f>
        <v>3729.66757839</v>
      </c>
      <c r="W88" s="36">
        <f>SUMIFS(СВЦЭМ!$C$39:$C$782,СВЦЭМ!$A$39:$A$782,$A88,СВЦЭМ!$B$39:$B$782,W$83)+'СЕТ СН'!$H$12+СВЦЭМ!$D$10+'СЕТ СН'!$H$5-'СЕТ СН'!$H$20</f>
        <v>3696.5024328</v>
      </c>
      <c r="X88" s="36">
        <f>SUMIFS(СВЦЭМ!$C$39:$C$782,СВЦЭМ!$A$39:$A$782,$A88,СВЦЭМ!$B$39:$B$782,X$83)+'СЕТ СН'!$H$12+СВЦЭМ!$D$10+'СЕТ СН'!$H$5-'СЕТ СН'!$H$20</f>
        <v>3745.4675863700004</v>
      </c>
      <c r="Y88" s="36">
        <f>SUMIFS(СВЦЭМ!$C$39:$C$782,СВЦЭМ!$A$39:$A$782,$A88,СВЦЭМ!$B$39:$B$782,Y$83)+'СЕТ СН'!$H$12+СВЦЭМ!$D$10+'СЕТ СН'!$H$5-'СЕТ СН'!$H$20</f>
        <v>3813.2238109200002</v>
      </c>
    </row>
    <row r="89" spans="1:25" ht="15.75" x14ac:dyDescent="0.2">
      <c r="A89" s="35">
        <f t="shared" si="2"/>
        <v>45418</v>
      </c>
      <c r="B89" s="36">
        <f>SUMIFS(СВЦЭМ!$C$39:$C$782,СВЦЭМ!$A$39:$A$782,$A89,СВЦЭМ!$B$39:$B$782,B$83)+'СЕТ СН'!$H$12+СВЦЭМ!$D$10+'СЕТ СН'!$H$5-'СЕТ СН'!$H$20</f>
        <v>3843.1571111100002</v>
      </c>
      <c r="C89" s="36">
        <f>SUMIFS(СВЦЭМ!$C$39:$C$782,СВЦЭМ!$A$39:$A$782,$A89,СВЦЭМ!$B$39:$B$782,C$83)+'СЕТ СН'!$H$12+СВЦЭМ!$D$10+'СЕТ СН'!$H$5-'СЕТ СН'!$H$20</f>
        <v>3860.1821665400003</v>
      </c>
      <c r="D89" s="36">
        <f>SUMIFS(СВЦЭМ!$C$39:$C$782,СВЦЭМ!$A$39:$A$782,$A89,СВЦЭМ!$B$39:$B$782,D$83)+'СЕТ СН'!$H$12+СВЦЭМ!$D$10+'СЕТ СН'!$H$5-'СЕТ СН'!$H$20</f>
        <v>3922.7254896100003</v>
      </c>
      <c r="E89" s="36">
        <f>SUMIFS(СВЦЭМ!$C$39:$C$782,СВЦЭМ!$A$39:$A$782,$A89,СВЦЭМ!$B$39:$B$782,E$83)+'СЕТ СН'!$H$12+СВЦЭМ!$D$10+'СЕТ СН'!$H$5-'СЕТ СН'!$H$20</f>
        <v>3967.33061146</v>
      </c>
      <c r="F89" s="36">
        <f>SUMIFS(СВЦЭМ!$C$39:$C$782,СВЦЭМ!$A$39:$A$782,$A89,СВЦЭМ!$B$39:$B$782,F$83)+'СЕТ СН'!$H$12+СВЦЭМ!$D$10+'СЕТ СН'!$H$5-'СЕТ СН'!$H$20</f>
        <v>3958.82079006</v>
      </c>
      <c r="G89" s="36">
        <f>SUMIFS(СВЦЭМ!$C$39:$C$782,СВЦЭМ!$A$39:$A$782,$A89,СВЦЭМ!$B$39:$B$782,G$83)+'СЕТ СН'!$H$12+СВЦЭМ!$D$10+'СЕТ СН'!$H$5-'СЕТ СН'!$H$20</f>
        <v>3941.5945804600001</v>
      </c>
      <c r="H89" s="36">
        <f>SUMIFS(СВЦЭМ!$C$39:$C$782,СВЦЭМ!$A$39:$A$782,$A89,СВЦЭМ!$B$39:$B$782,H$83)+'СЕТ СН'!$H$12+СВЦЭМ!$D$10+'СЕТ СН'!$H$5-'СЕТ СН'!$H$20</f>
        <v>3911.4613414</v>
      </c>
      <c r="I89" s="36">
        <f>SUMIFS(СВЦЭМ!$C$39:$C$782,СВЦЭМ!$A$39:$A$782,$A89,СВЦЭМ!$B$39:$B$782,I$83)+'СЕТ СН'!$H$12+СВЦЭМ!$D$10+'СЕТ СН'!$H$5-'СЕТ СН'!$H$20</f>
        <v>3866.8057300800001</v>
      </c>
      <c r="J89" s="36">
        <f>SUMIFS(СВЦЭМ!$C$39:$C$782,СВЦЭМ!$A$39:$A$782,$A89,СВЦЭМ!$B$39:$B$782,J$83)+'СЕТ СН'!$H$12+СВЦЭМ!$D$10+'СЕТ СН'!$H$5-'СЕТ СН'!$H$20</f>
        <v>3838.7879144100002</v>
      </c>
      <c r="K89" s="36">
        <f>SUMIFS(СВЦЭМ!$C$39:$C$782,СВЦЭМ!$A$39:$A$782,$A89,СВЦЭМ!$B$39:$B$782,K$83)+'СЕТ СН'!$H$12+СВЦЭМ!$D$10+'СЕТ СН'!$H$5-'СЕТ СН'!$H$20</f>
        <v>3845.1434025200001</v>
      </c>
      <c r="L89" s="36">
        <f>SUMIFS(СВЦЭМ!$C$39:$C$782,СВЦЭМ!$A$39:$A$782,$A89,СВЦЭМ!$B$39:$B$782,L$83)+'СЕТ СН'!$H$12+СВЦЭМ!$D$10+'СЕТ СН'!$H$5-'СЕТ СН'!$H$20</f>
        <v>3811.7325063500002</v>
      </c>
      <c r="M89" s="36">
        <f>SUMIFS(СВЦЭМ!$C$39:$C$782,СВЦЭМ!$A$39:$A$782,$A89,СВЦЭМ!$B$39:$B$782,M$83)+'СЕТ СН'!$H$12+СВЦЭМ!$D$10+'СЕТ СН'!$H$5-'СЕТ СН'!$H$20</f>
        <v>3813.8050638599998</v>
      </c>
      <c r="N89" s="36">
        <f>SUMIFS(СВЦЭМ!$C$39:$C$782,СВЦЭМ!$A$39:$A$782,$A89,СВЦЭМ!$B$39:$B$782,N$83)+'СЕТ СН'!$H$12+СВЦЭМ!$D$10+'СЕТ СН'!$H$5-'СЕТ СН'!$H$20</f>
        <v>3825.8570866300001</v>
      </c>
      <c r="O89" s="36">
        <f>SUMIFS(СВЦЭМ!$C$39:$C$782,СВЦЭМ!$A$39:$A$782,$A89,СВЦЭМ!$B$39:$B$782,O$83)+'СЕТ СН'!$H$12+СВЦЭМ!$D$10+'СЕТ СН'!$H$5-'СЕТ СН'!$H$20</f>
        <v>3825.6146607000001</v>
      </c>
      <c r="P89" s="36">
        <f>SUMIFS(СВЦЭМ!$C$39:$C$782,СВЦЭМ!$A$39:$A$782,$A89,СВЦЭМ!$B$39:$B$782,P$83)+'СЕТ СН'!$H$12+СВЦЭМ!$D$10+'СЕТ СН'!$H$5-'СЕТ СН'!$H$20</f>
        <v>3839.8614566900001</v>
      </c>
      <c r="Q89" s="36">
        <f>SUMIFS(СВЦЭМ!$C$39:$C$782,СВЦЭМ!$A$39:$A$782,$A89,СВЦЭМ!$B$39:$B$782,Q$83)+'СЕТ СН'!$H$12+СВЦЭМ!$D$10+'СЕТ СН'!$H$5-'СЕТ СН'!$H$20</f>
        <v>3857.2760850499999</v>
      </c>
      <c r="R89" s="36">
        <f>SUMIFS(СВЦЭМ!$C$39:$C$782,СВЦЭМ!$A$39:$A$782,$A89,СВЦЭМ!$B$39:$B$782,R$83)+'СЕТ СН'!$H$12+СВЦЭМ!$D$10+'СЕТ СН'!$H$5-'СЕТ СН'!$H$20</f>
        <v>3858.08691666</v>
      </c>
      <c r="S89" s="36">
        <f>SUMIFS(СВЦЭМ!$C$39:$C$782,СВЦЭМ!$A$39:$A$782,$A89,СВЦЭМ!$B$39:$B$782,S$83)+'СЕТ СН'!$H$12+СВЦЭМ!$D$10+'СЕТ СН'!$H$5-'СЕТ СН'!$H$20</f>
        <v>3838.6289499300001</v>
      </c>
      <c r="T89" s="36">
        <f>SUMIFS(СВЦЭМ!$C$39:$C$782,СВЦЭМ!$A$39:$A$782,$A89,СВЦЭМ!$B$39:$B$782,T$83)+'СЕТ СН'!$H$12+СВЦЭМ!$D$10+'СЕТ СН'!$H$5-'СЕТ СН'!$H$20</f>
        <v>3809.2122573300003</v>
      </c>
      <c r="U89" s="36">
        <f>SUMIFS(СВЦЭМ!$C$39:$C$782,СВЦЭМ!$A$39:$A$782,$A89,СВЦЭМ!$B$39:$B$782,U$83)+'СЕТ СН'!$H$12+СВЦЭМ!$D$10+'СЕТ СН'!$H$5-'СЕТ СН'!$H$20</f>
        <v>3816.3539534000001</v>
      </c>
      <c r="V89" s="36">
        <f>SUMIFS(СВЦЭМ!$C$39:$C$782,СВЦЭМ!$A$39:$A$782,$A89,СВЦЭМ!$B$39:$B$782,V$83)+'СЕТ СН'!$H$12+СВЦЭМ!$D$10+'СЕТ СН'!$H$5-'СЕТ СН'!$H$20</f>
        <v>3796.6395318300001</v>
      </c>
      <c r="W89" s="36">
        <f>SUMIFS(СВЦЭМ!$C$39:$C$782,СВЦЭМ!$A$39:$A$782,$A89,СВЦЭМ!$B$39:$B$782,W$83)+'СЕТ СН'!$H$12+СВЦЭМ!$D$10+'СЕТ СН'!$H$5-'СЕТ СН'!$H$20</f>
        <v>3772.5942568800001</v>
      </c>
      <c r="X89" s="36">
        <f>SUMIFS(СВЦЭМ!$C$39:$C$782,СВЦЭМ!$A$39:$A$782,$A89,СВЦЭМ!$B$39:$B$782,X$83)+'СЕТ СН'!$H$12+СВЦЭМ!$D$10+'СЕТ СН'!$H$5-'СЕТ СН'!$H$20</f>
        <v>3819.20780345</v>
      </c>
      <c r="Y89" s="36">
        <f>SUMIFS(СВЦЭМ!$C$39:$C$782,СВЦЭМ!$A$39:$A$782,$A89,СВЦЭМ!$B$39:$B$782,Y$83)+'СЕТ СН'!$H$12+СВЦЭМ!$D$10+'СЕТ СН'!$H$5-'СЕТ СН'!$H$20</f>
        <v>3839.2829216999999</v>
      </c>
    </row>
    <row r="90" spans="1:25" ht="15.75" x14ac:dyDescent="0.2">
      <c r="A90" s="35">
        <f t="shared" si="2"/>
        <v>45419</v>
      </c>
      <c r="B90" s="36">
        <f>SUMIFS(СВЦЭМ!$C$39:$C$782,СВЦЭМ!$A$39:$A$782,$A90,СВЦЭМ!$B$39:$B$782,B$83)+'СЕТ СН'!$H$12+СВЦЭМ!$D$10+'СЕТ СН'!$H$5-'СЕТ СН'!$H$20</f>
        <v>3851.4071891399999</v>
      </c>
      <c r="C90" s="36">
        <f>SUMIFS(СВЦЭМ!$C$39:$C$782,СВЦЭМ!$A$39:$A$782,$A90,СВЦЭМ!$B$39:$B$782,C$83)+'СЕТ СН'!$H$12+СВЦЭМ!$D$10+'СЕТ СН'!$H$5-'СЕТ СН'!$H$20</f>
        <v>3944.3660232100001</v>
      </c>
      <c r="D90" s="36">
        <f>SUMIFS(СВЦЭМ!$C$39:$C$782,СВЦЭМ!$A$39:$A$782,$A90,СВЦЭМ!$B$39:$B$782,D$83)+'СЕТ СН'!$H$12+СВЦЭМ!$D$10+'СЕТ СН'!$H$5-'СЕТ СН'!$H$20</f>
        <v>4042.7556561600004</v>
      </c>
      <c r="E90" s="36">
        <f>SUMIFS(СВЦЭМ!$C$39:$C$782,СВЦЭМ!$A$39:$A$782,$A90,СВЦЭМ!$B$39:$B$782,E$83)+'СЕТ СН'!$H$12+СВЦЭМ!$D$10+'СЕТ СН'!$H$5-'СЕТ СН'!$H$20</f>
        <v>4073.30756174</v>
      </c>
      <c r="F90" s="36">
        <f>SUMIFS(СВЦЭМ!$C$39:$C$782,СВЦЭМ!$A$39:$A$782,$A90,СВЦЭМ!$B$39:$B$782,F$83)+'СЕТ СН'!$H$12+СВЦЭМ!$D$10+'СЕТ СН'!$H$5-'СЕТ СН'!$H$20</f>
        <v>4091.5675876700002</v>
      </c>
      <c r="G90" s="36">
        <f>SUMIFS(СВЦЭМ!$C$39:$C$782,СВЦЭМ!$A$39:$A$782,$A90,СВЦЭМ!$B$39:$B$782,G$83)+'СЕТ СН'!$H$12+СВЦЭМ!$D$10+'СЕТ СН'!$H$5-'СЕТ СН'!$H$20</f>
        <v>4046.2135379800002</v>
      </c>
      <c r="H90" s="36">
        <f>SUMIFS(СВЦЭМ!$C$39:$C$782,СВЦЭМ!$A$39:$A$782,$A90,СВЦЭМ!$B$39:$B$782,H$83)+'СЕТ СН'!$H$12+СВЦЭМ!$D$10+'СЕТ СН'!$H$5-'СЕТ СН'!$H$20</f>
        <v>3982.7589361600003</v>
      </c>
      <c r="I90" s="36">
        <f>SUMIFS(СВЦЭМ!$C$39:$C$782,СВЦЭМ!$A$39:$A$782,$A90,СВЦЭМ!$B$39:$B$782,I$83)+'СЕТ СН'!$H$12+СВЦЭМ!$D$10+'СЕТ СН'!$H$5-'СЕТ СН'!$H$20</f>
        <v>3900.6178286900004</v>
      </c>
      <c r="J90" s="36">
        <f>SUMIFS(СВЦЭМ!$C$39:$C$782,СВЦЭМ!$A$39:$A$782,$A90,СВЦЭМ!$B$39:$B$782,J$83)+'СЕТ СН'!$H$12+СВЦЭМ!$D$10+'СЕТ СН'!$H$5-'СЕТ СН'!$H$20</f>
        <v>3841.3684435900004</v>
      </c>
      <c r="K90" s="36">
        <f>SUMIFS(СВЦЭМ!$C$39:$C$782,СВЦЭМ!$A$39:$A$782,$A90,СВЦЭМ!$B$39:$B$782,K$83)+'СЕТ СН'!$H$12+СВЦЭМ!$D$10+'СЕТ СН'!$H$5-'СЕТ СН'!$H$20</f>
        <v>3835.6477626300002</v>
      </c>
      <c r="L90" s="36">
        <f>SUMIFS(СВЦЭМ!$C$39:$C$782,СВЦЭМ!$A$39:$A$782,$A90,СВЦЭМ!$B$39:$B$782,L$83)+'СЕТ СН'!$H$12+СВЦЭМ!$D$10+'СЕТ СН'!$H$5-'СЕТ СН'!$H$20</f>
        <v>3794.0165743699999</v>
      </c>
      <c r="M90" s="36">
        <f>SUMIFS(СВЦЭМ!$C$39:$C$782,СВЦЭМ!$A$39:$A$782,$A90,СВЦЭМ!$B$39:$B$782,M$83)+'СЕТ СН'!$H$12+СВЦЭМ!$D$10+'СЕТ СН'!$H$5-'СЕТ СН'!$H$20</f>
        <v>3810.77521458</v>
      </c>
      <c r="N90" s="36">
        <f>SUMIFS(СВЦЭМ!$C$39:$C$782,СВЦЭМ!$A$39:$A$782,$A90,СВЦЭМ!$B$39:$B$782,N$83)+'СЕТ СН'!$H$12+СВЦЭМ!$D$10+'СЕТ СН'!$H$5-'СЕТ СН'!$H$20</f>
        <v>3800.0308835200003</v>
      </c>
      <c r="O90" s="36">
        <f>SUMIFS(СВЦЭМ!$C$39:$C$782,СВЦЭМ!$A$39:$A$782,$A90,СВЦЭМ!$B$39:$B$782,O$83)+'СЕТ СН'!$H$12+СВЦЭМ!$D$10+'СЕТ СН'!$H$5-'СЕТ СН'!$H$20</f>
        <v>3811.2175322600001</v>
      </c>
      <c r="P90" s="36">
        <f>SUMIFS(СВЦЭМ!$C$39:$C$782,СВЦЭМ!$A$39:$A$782,$A90,СВЦЭМ!$B$39:$B$782,P$83)+'СЕТ СН'!$H$12+СВЦЭМ!$D$10+'СЕТ СН'!$H$5-'СЕТ СН'!$H$20</f>
        <v>3824.1827362499998</v>
      </c>
      <c r="Q90" s="36">
        <f>SUMIFS(СВЦЭМ!$C$39:$C$782,СВЦЭМ!$A$39:$A$782,$A90,СВЦЭМ!$B$39:$B$782,Q$83)+'СЕТ СН'!$H$12+СВЦЭМ!$D$10+'СЕТ СН'!$H$5-'СЕТ СН'!$H$20</f>
        <v>3867.57435154</v>
      </c>
      <c r="R90" s="36">
        <f>SUMIFS(СВЦЭМ!$C$39:$C$782,СВЦЭМ!$A$39:$A$782,$A90,СВЦЭМ!$B$39:$B$782,R$83)+'СЕТ СН'!$H$12+СВЦЭМ!$D$10+'СЕТ СН'!$H$5-'СЕТ СН'!$H$20</f>
        <v>3879.5594853100001</v>
      </c>
      <c r="S90" s="36">
        <f>SUMIFS(СВЦЭМ!$C$39:$C$782,СВЦЭМ!$A$39:$A$782,$A90,СВЦЭМ!$B$39:$B$782,S$83)+'СЕТ СН'!$H$12+СВЦЭМ!$D$10+'СЕТ СН'!$H$5-'СЕТ СН'!$H$20</f>
        <v>3842.9924727900002</v>
      </c>
      <c r="T90" s="36">
        <f>SUMIFS(СВЦЭМ!$C$39:$C$782,СВЦЭМ!$A$39:$A$782,$A90,СВЦЭМ!$B$39:$B$782,T$83)+'СЕТ СН'!$H$12+СВЦЭМ!$D$10+'СЕТ СН'!$H$5-'СЕТ СН'!$H$20</f>
        <v>3803.8646217599999</v>
      </c>
      <c r="U90" s="36">
        <f>SUMIFS(СВЦЭМ!$C$39:$C$782,СВЦЭМ!$A$39:$A$782,$A90,СВЦЭМ!$B$39:$B$782,U$83)+'СЕТ СН'!$H$12+СВЦЭМ!$D$10+'СЕТ СН'!$H$5-'СЕТ СН'!$H$20</f>
        <v>3815.6324971100003</v>
      </c>
      <c r="V90" s="36">
        <f>SUMIFS(СВЦЭМ!$C$39:$C$782,СВЦЭМ!$A$39:$A$782,$A90,СВЦЭМ!$B$39:$B$782,V$83)+'СЕТ СН'!$H$12+СВЦЭМ!$D$10+'СЕТ СН'!$H$5-'СЕТ СН'!$H$20</f>
        <v>3782.11633811</v>
      </c>
      <c r="W90" s="36">
        <f>SUMIFS(СВЦЭМ!$C$39:$C$782,СВЦЭМ!$A$39:$A$782,$A90,СВЦЭМ!$B$39:$B$782,W$83)+'СЕТ СН'!$H$12+СВЦЭМ!$D$10+'СЕТ СН'!$H$5-'СЕТ СН'!$H$20</f>
        <v>3753.1015313600001</v>
      </c>
      <c r="X90" s="36">
        <f>SUMIFS(СВЦЭМ!$C$39:$C$782,СВЦЭМ!$A$39:$A$782,$A90,СВЦЭМ!$B$39:$B$782,X$83)+'СЕТ СН'!$H$12+СВЦЭМ!$D$10+'СЕТ СН'!$H$5-'СЕТ СН'!$H$20</f>
        <v>3793.2484181099999</v>
      </c>
      <c r="Y90" s="36">
        <f>SUMIFS(СВЦЭМ!$C$39:$C$782,СВЦЭМ!$A$39:$A$782,$A90,СВЦЭМ!$B$39:$B$782,Y$83)+'СЕТ СН'!$H$12+СВЦЭМ!$D$10+'СЕТ СН'!$H$5-'СЕТ СН'!$H$20</f>
        <v>3827.9957291999999</v>
      </c>
    </row>
    <row r="91" spans="1:25" ht="15.75" x14ac:dyDescent="0.2">
      <c r="A91" s="35">
        <f t="shared" si="2"/>
        <v>45420</v>
      </c>
      <c r="B91" s="36">
        <f>SUMIFS(СВЦЭМ!$C$39:$C$782,СВЦЭМ!$A$39:$A$782,$A91,СВЦЭМ!$B$39:$B$782,B$83)+'СЕТ СН'!$H$12+СВЦЭМ!$D$10+'СЕТ СН'!$H$5-'СЕТ СН'!$H$20</f>
        <v>3820.65198633</v>
      </c>
      <c r="C91" s="36">
        <f>SUMIFS(СВЦЭМ!$C$39:$C$782,СВЦЭМ!$A$39:$A$782,$A91,СВЦЭМ!$B$39:$B$782,C$83)+'СЕТ СН'!$H$12+СВЦЭМ!$D$10+'СЕТ СН'!$H$5-'СЕТ СН'!$H$20</f>
        <v>3877.53729656</v>
      </c>
      <c r="D91" s="36">
        <f>SUMIFS(СВЦЭМ!$C$39:$C$782,СВЦЭМ!$A$39:$A$782,$A91,СВЦЭМ!$B$39:$B$782,D$83)+'СЕТ СН'!$H$12+СВЦЭМ!$D$10+'СЕТ СН'!$H$5-'СЕТ СН'!$H$20</f>
        <v>3924.81298995</v>
      </c>
      <c r="E91" s="36">
        <f>SUMIFS(СВЦЭМ!$C$39:$C$782,СВЦЭМ!$A$39:$A$782,$A91,СВЦЭМ!$B$39:$B$782,E$83)+'СЕТ СН'!$H$12+СВЦЭМ!$D$10+'СЕТ СН'!$H$5-'СЕТ СН'!$H$20</f>
        <v>3949.9496247000002</v>
      </c>
      <c r="F91" s="36">
        <f>SUMIFS(СВЦЭМ!$C$39:$C$782,СВЦЭМ!$A$39:$A$782,$A91,СВЦЭМ!$B$39:$B$782,F$83)+'СЕТ СН'!$H$12+СВЦЭМ!$D$10+'СЕТ СН'!$H$5-'СЕТ СН'!$H$20</f>
        <v>3962.68555388</v>
      </c>
      <c r="G91" s="36">
        <f>SUMIFS(СВЦЭМ!$C$39:$C$782,СВЦЭМ!$A$39:$A$782,$A91,СВЦЭМ!$B$39:$B$782,G$83)+'СЕТ СН'!$H$12+СВЦЭМ!$D$10+'СЕТ СН'!$H$5-'СЕТ СН'!$H$20</f>
        <v>3934.7902371600003</v>
      </c>
      <c r="H91" s="36">
        <f>SUMIFS(СВЦЭМ!$C$39:$C$782,СВЦЭМ!$A$39:$A$782,$A91,СВЦЭМ!$B$39:$B$782,H$83)+'СЕТ СН'!$H$12+СВЦЭМ!$D$10+'СЕТ СН'!$H$5-'СЕТ СН'!$H$20</f>
        <v>3870.8594464400003</v>
      </c>
      <c r="I91" s="36">
        <f>SUMIFS(СВЦЭМ!$C$39:$C$782,СВЦЭМ!$A$39:$A$782,$A91,СВЦЭМ!$B$39:$B$782,I$83)+'СЕТ СН'!$H$12+СВЦЭМ!$D$10+'СЕТ СН'!$H$5-'СЕТ СН'!$H$20</f>
        <v>3786.96501928</v>
      </c>
      <c r="J91" s="36">
        <f>SUMIFS(СВЦЭМ!$C$39:$C$782,СВЦЭМ!$A$39:$A$782,$A91,СВЦЭМ!$B$39:$B$782,J$83)+'СЕТ СН'!$H$12+СВЦЭМ!$D$10+'СЕТ СН'!$H$5-'СЕТ СН'!$H$20</f>
        <v>3726.0815988800005</v>
      </c>
      <c r="K91" s="36">
        <f>SUMIFS(СВЦЭМ!$C$39:$C$782,СВЦЭМ!$A$39:$A$782,$A91,СВЦЭМ!$B$39:$B$782,K$83)+'СЕТ СН'!$H$12+СВЦЭМ!$D$10+'СЕТ СН'!$H$5-'СЕТ СН'!$H$20</f>
        <v>3713.8210085800001</v>
      </c>
      <c r="L91" s="36">
        <f>SUMIFS(СВЦЭМ!$C$39:$C$782,СВЦЭМ!$A$39:$A$782,$A91,СВЦЭМ!$B$39:$B$782,L$83)+'СЕТ СН'!$H$12+СВЦЭМ!$D$10+'СЕТ СН'!$H$5-'СЕТ СН'!$H$20</f>
        <v>3696.6772291699999</v>
      </c>
      <c r="M91" s="36">
        <f>SUMIFS(СВЦЭМ!$C$39:$C$782,СВЦЭМ!$A$39:$A$782,$A91,СВЦЭМ!$B$39:$B$782,M$83)+'СЕТ СН'!$H$12+СВЦЭМ!$D$10+'СЕТ СН'!$H$5-'СЕТ СН'!$H$20</f>
        <v>3693.4346121100002</v>
      </c>
      <c r="N91" s="36">
        <f>SUMIFS(СВЦЭМ!$C$39:$C$782,СВЦЭМ!$A$39:$A$782,$A91,СВЦЭМ!$B$39:$B$782,N$83)+'СЕТ СН'!$H$12+СВЦЭМ!$D$10+'СЕТ СН'!$H$5-'СЕТ СН'!$H$20</f>
        <v>3697.5048124200002</v>
      </c>
      <c r="O91" s="36">
        <f>SUMIFS(СВЦЭМ!$C$39:$C$782,СВЦЭМ!$A$39:$A$782,$A91,СВЦЭМ!$B$39:$B$782,O$83)+'СЕТ СН'!$H$12+СВЦЭМ!$D$10+'СЕТ СН'!$H$5-'СЕТ СН'!$H$20</f>
        <v>3723.8206014200005</v>
      </c>
      <c r="P91" s="36">
        <f>SUMIFS(СВЦЭМ!$C$39:$C$782,СВЦЭМ!$A$39:$A$782,$A91,СВЦЭМ!$B$39:$B$782,P$83)+'СЕТ СН'!$H$12+СВЦЭМ!$D$10+'СЕТ СН'!$H$5-'СЕТ СН'!$H$20</f>
        <v>3737.2260948200001</v>
      </c>
      <c r="Q91" s="36">
        <f>SUMIFS(СВЦЭМ!$C$39:$C$782,СВЦЭМ!$A$39:$A$782,$A91,СВЦЭМ!$B$39:$B$782,Q$83)+'СЕТ СН'!$H$12+СВЦЭМ!$D$10+'СЕТ СН'!$H$5-'СЕТ СН'!$H$20</f>
        <v>3760.4603502700002</v>
      </c>
      <c r="R91" s="36">
        <f>SUMIFS(СВЦЭМ!$C$39:$C$782,СВЦЭМ!$A$39:$A$782,$A91,СВЦЭМ!$B$39:$B$782,R$83)+'СЕТ СН'!$H$12+СВЦЭМ!$D$10+'СЕТ СН'!$H$5-'СЕТ СН'!$H$20</f>
        <v>3761.8412374400004</v>
      </c>
      <c r="S91" s="36">
        <f>SUMIFS(СВЦЭМ!$C$39:$C$782,СВЦЭМ!$A$39:$A$782,$A91,СВЦЭМ!$B$39:$B$782,S$83)+'СЕТ СН'!$H$12+СВЦЭМ!$D$10+'СЕТ СН'!$H$5-'СЕТ СН'!$H$20</f>
        <v>3753.0767804300003</v>
      </c>
      <c r="T91" s="36">
        <f>SUMIFS(СВЦЭМ!$C$39:$C$782,СВЦЭМ!$A$39:$A$782,$A91,СВЦЭМ!$B$39:$B$782,T$83)+'СЕТ СН'!$H$12+СВЦЭМ!$D$10+'СЕТ СН'!$H$5-'СЕТ СН'!$H$20</f>
        <v>3736.87532285</v>
      </c>
      <c r="U91" s="36">
        <f>SUMIFS(СВЦЭМ!$C$39:$C$782,СВЦЭМ!$A$39:$A$782,$A91,СВЦЭМ!$B$39:$B$782,U$83)+'СЕТ СН'!$H$12+СВЦЭМ!$D$10+'СЕТ СН'!$H$5-'СЕТ СН'!$H$20</f>
        <v>3723.1818785</v>
      </c>
      <c r="V91" s="36">
        <f>SUMIFS(СВЦЭМ!$C$39:$C$782,СВЦЭМ!$A$39:$A$782,$A91,СВЦЭМ!$B$39:$B$782,V$83)+'СЕТ СН'!$H$12+СВЦЭМ!$D$10+'СЕТ СН'!$H$5-'СЕТ СН'!$H$20</f>
        <v>3700.0810219900004</v>
      </c>
      <c r="W91" s="36">
        <f>SUMIFS(СВЦЭМ!$C$39:$C$782,СВЦЭМ!$A$39:$A$782,$A91,СВЦЭМ!$B$39:$B$782,W$83)+'СЕТ СН'!$H$12+СВЦЭМ!$D$10+'СЕТ СН'!$H$5-'СЕТ СН'!$H$20</f>
        <v>3672.0245476099999</v>
      </c>
      <c r="X91" s="36">
        <f>SUMIFS(СВЦЭМ!$C$39:$C$782,СВЦЭМ!$A$39:$A$782,$A91,СВЦЭМ!$B$39:$B$782,X$83)+'СЕТ СН'!$H$12+СВЦЭМ!$D$10+'СЕТ СН'!$H$5-'СЕТ СН'!$H$20</f>
        <v>3681.0182557500002</v>
      </c>
      <c r="Y91" s="36">
        <f>SUMIFS(СВЦЭМ!$C$39:$C$782,СВЦЭМ!$A$39:$A$782,$A91,СВЦЭМ!$B$39:$B$782,Y$83)+'СЕТ СН'!$H$12+СВЦЭМ!$D$10+'СЕТ СН'!$H$5-'СЕТ СН'!$H$20</f>
        <v>3703.00622307</v>
      </c>
    </row>
    <row r="92" spans="1:25" ht="15.75" x14ac:dyDescent="0.2">
      <c r="A92" s="35">
        <f t="shared" si="2"/>
        <v>45421</v>
      </c>
      <c r="B92" s="36">
        <f>SUMIFS(СВЦЭМ!$C$39:$C$782,СВЦЭМ!$A$39:$A$782,$A92,СВЦЭМ!$B$39:$B$782,B$83)+'СЕТ СН'!$H$12+СВЦЭМ!$D$10+'СЕТ СН'!$H$5-'СЕТ СН'!$H$20</f>
        <v>3859.7674701400001</v>
      </c>
      <c r="C92" s="36">
        <f>SUMIFS(СВЦЭМ!$C$39:$C$782,СВЦЭМ!$A$39:$A$782,$A92,СВЦЭМ!$B$39:$B$782,C$83)+'СЕТ СН'!$H$12+СВЦЭМ!$D$10+'СЕТ СН'!$H$5-'СЕТ СН'!$H$20</f>
        <v>3920.1899740700001</v>
      </c>
      <c r="D92" s="36">
        <f>SUMIFS(СВЦЭМ!$C$39:$C$782,СВЦЭМ!$A$39:$A$782,$A92,СВЦЭМ!$B$39:$B$782,D$83)+'СЕТ СН'!$H$12+СВЦЭМ!$D$10+'СЕТ СН'!$H$5-'СЕТ СН'!$H$20</f>
        <v>3968.6000606400003</v>
      </c>
      <c r="E92" s="36">
        <f>SUMIFS(СВЦЭМ!$C$39:$C$782,СВЦЭМ!$A$39:$A$782,$A92,СВЦЭМ!$B$39:$B$782,E$83)+'СЕТ СН'!$H$12+СВЦЭМ!$D$10+'СЕТ СН'!$H$5-'СЕТ СН'!$H$20</f>
        <v>3996.4229638800002</v>
      </c>
      <c r="F92" s="36">
        <f>SUMIFS(СВЦЭМ!$C$39:$C$782,СВЦЭМ!$A$39:$A$782,$A92,СВЦЭМ!$B$39:$B$782,F$83)+'СЕТ СН'!$H$12+СВЦЭМ!$D$10+'СЕТ СН'!$H$5-'СЕТ СН'!$H$20</f>
        <v>3995.8951783299999</v>
      </c>
      <c r="G92" s="36">
        <f>SUMIFS(СВЦЭМ!$C$39:$C$782,СВЦЭМ!$A$39:$A$782,$A92,СВЦЭМ!$B$39:$B$782,G$83)+'СЕТ СН'!$H$12+СВЦЭМ!$D$10+'СЕТ СН'!$H$5-'СЕТ СН'!$H$20</f>
        <v>3980.47787651</v>
      </c>
      <c r="H92" s="36">
        <f>SUMIFS(СВЦЭМ!$C$39:$C$782,СВЦЭМ!$A$39:$A$782,$A92,СВЦЭМ!$B$39:$B$782,H$83)+'СЕТ СН'!$H$12+СВЦЭМ!$D$10+'СЕТ СН'!$H$5-'СЕТ СН'!$H$20</f>
        <v>3979.3295307500002</v>
      </c>
      <c r="I92" s="36">
        <f>SUMIFS(СВЦЭМ!$C$39:$C$782,СВЦЭМ!$A$39:$A$782,$A92,СВЦЭМ!$B$39:$B$782,I$83)+'СЕТ СН'!$H$12+СВЦЭМ!$D$10+'СЕТ СН'!$H$5-'СЕТ СН'!$H$20</f>
        <v>3931.02569864</v>
      </c>
      <c r="J92" s="36">
        <f>SUMIFS(СВЦЭМ!$C$39:$C$782,СВЦЭМ!$A$39:$A$782,$A92,СВЦЭМ!$B$39:$B$782,J$83)+'СЕТ СН'!$H$12+СВЦЭМ!$D$10+'СЕТ СН'!$H$5-'СЕТ СН'!$H$20</f>
        <v>3852.9082877999999</v>
      </c>
      <c r="K92" s="36">
        <f>SUMIFS(СВЦЭМ!$C$39:$C$782,СВЦЭМ!$A$39:$A$782,$A92,СВЦЭМ!$B$39:$B$782,K$83)+'СЕТ СН'!$H$12+СВЦЭМ!$D$10+'СЕТ СН'!$H$5-'СЕТ СН'!$H$20</f>
        <v>3790.6036968200001</v>
      </c>
      <c r="L92" s="36">
        <f>SUMIFS(СВЦЭМ!$C$39:$C$782,СВЦЭМ!$A$39:$A$782,$A92,СВЦЭМ!$B$39:$B$782,L$83)+'СЕТ СН'!$H$12+СВЦЭМ!$D$10+'СЕТ СН'!$H$5-'СЕТ СН'!$H$20</f>
        <v>3740.5590713500001</v>
      </c>
      <c r="M92" s="36">
        <f>SUMIFS(СВЦЭМ!$C$39:$C$782,СВЦЭМ!$A$39:$A$782,$A92,СВЦЭМ!$B$39:$B$782,M$83)+'СЕТ СН'!$H$12+СВЦЭМ!$D$10+'СЕТ СН'!$H$5-'СЕТ СН'!$H$20</f>
        <v>3737.0024692000002</v>
      </c>
      <c r="N92" s="36">
        <f>SUMIFS(СВЦЭМ!$C$39:$C$782,СВЦЭМ!$A$39:$A$782,$A92,СВЦЭМ!$B$39:$B$782,N$83)+'СЕТ СН'!$H$12+СВЦЭМ!$D$10+'СЕТ СН'!$H$5-'СЕТ СН'!$H$20</f>
        <v>3776.9013835800001</v>
      </c>
      <c r="O92" s="36">
        <f>SUMIFS(СВЦЭМ!$C$39:$C$782,СВЦЭМ!$A$39:$A$782,$A92,СВЦЭМ!$B$39:$B$782,O$83)+'СЕТ СН'!$H$12+СВЦЭМ!$D$10+'СЕТ СН'!$H$5-'СЕТ СН'!$H$20</f>
        <v>3806.8630243100001</v>
      </c>
      <c r="P92" s="36">
        <f>SUMIFS(СВЦЭМ!$C$39:$C$782,СВЦЭМ!$A$39:$A$782,$A92,СВЦЭМ!$B$39:$B$782,P$83)+'СЕТ СН'!$H$12+СВЦЭМ!$D$10+'СЕТ СН'!$H$5-'СЕТ СН'!$H$20</f>
        <v>3784.3487473499999</v>
      </c>
      <c r="Q92" s="36">
        <f>SUMIFS(СВЦЭМ!$C$39:$C$782,СВЦЭМ!$A$39:$A$782,$A92,СВЦЭМ!$B$39:$B$782,Q$83)+'СЕТ СН'!$H$12+СВЦЭМ!$D$10+'СЕТ СН'!$H$5-'СЕТ СН'!$H$20</f>
        <v>3817.4213794500001</v>
      </c>
      <c r="R92" s="36">
        <f>SUMIFS(СВЦЭМ!$C$39:$C$782,СВЦЭМ!$A$39:$A$782,$A92,СВЦЭМ!$B$39:$B$782,R$83)+'СЕТ СН'!$H$12+СВЦЭМ!$D$10+'СЕТ СН'!$H$5-'СЕТ СН'!$H$20</f>
        <v>3818.8054234199999</v>
      </c>
      <c r="S92" s="36">
        <f>SUMIFS(СВЦЭМ!$C$39:$C$782,СВЦЭМ!$A$39:$A$782,$A92,СВЦЭМ!$B$39:$B$782,S$83)+'СЕТ СН'!$H$12+СВЦЭМ!$D$10+'СЕТ СН'!$H$5-'СЕТ СН'!$H$20</f>
        <v>3814.4263082400003</v>
      </c>
      <c r="T92" s="36">
        <f>SUMIFS(СВЦЭМ!$C$39:$C$782,СВЦЭМ!$A$39:$A$782,$A92,СВЦЭМ!$B$39:$B$782,T$83)+'СЕТ СН'!$H$12+СВЦЭМ!$D$10+'СЕТ СН'!$H$5-'СЕТ СН'!$H$20</f>
        <v>3777.5623125000002</v>
      </c>
      <c r="U92" s="36">
        <f>SUMIFS(СВЦЭМ!$C$39:$C$782,СВЦЭМ!$A$39:$A$782,$A92,СВЦЭМ!$B$39:$B$782,U$83)+'СЕТ СН'!$H$12+СВЦЭМ!$D$10+'СЕТ СН'!$H$5-'СЕТ СН'!$H$20</f>
        <v>3774.3605498900001</v>
      </c>
      <c r="V92" s="36">
        <f>SUMIFS(СВЦЭМ!$C$39:$C$782,СВЦЭМ!$A$39:$A$782,$A92,СВЦЭМ!$B$39:$B$782,V$83)+'СЕТ СН'!$H$12+СВЦЭМ!$D$10+'СЕТ СН'!$H$5-'СЕТ СН'!$H$20</f>
        <v>3730.0201916300002</v>
      </c>
      <c r="W92" s="36">
        <f>SUMIFS(СВЦЭМ!$C$39:$C$782,СВЦЭМ!$A$39:$A$782,$A92,СВЦЭМ!$B$39:$B$782,W$83)+'СЕТ СН'!$H$12+СВЦЭМ!$D$10+'СЕТ СН'!$H$5-'СЕТ СН'!$H$20</f>
        <v>3693.0875922100004</v>
      </c>
      <c r="X92" s="36">
        <f>SUMIFS(СВЦЭМ!$C$39:$C$782,СВЦЭМ!$A$39:$A$782,$A92,СВЦЭМ!$B$39:$B$782,X$83)+'СЕТ СН'!$H$12+СВЦЭМ!$D$10+'СЕТ СН'!$H$5-'СЕТ СН'!$H$20</f>
        <v>3739.3981220800001</v>
      </c>
      <c r="Y92" s="36">
        <f>SUMIFS(СВЦЭМ!$C$39:$C$782,СВЦЭМ!$A$39:$A$782,$A92,СВЦЭМ!$B$39:$B$782,Y$83)+'СЕТ СН'!$H$12+СВЦЭМ!$D$10+'СЕТ СН'!$H$5-'СЕТ СН'!$H$20</f>
        <v>3814.0934980700004</v>
      </c>
    </row>
    <row r="93" spans="1:25" ht="15.75" x14ac:dyDescent="0.2">
      <c r="A93" s="35">
        <f t="shared" si="2"/>
        <v>45422</v>
      </c>
      <c r="B93" s="36">
        <f>SUMIFS(СВЦЭМ!$C$39:$C$782,СВЦЭМ!$A$39:$A$782,$A93,СВЦЭМ!$B$39:$B$782,B$83)+'СЕТ СН'!$H$12+СВЦЭМ!$D$10+'СЕТ СН'!$H$5-'СЕТ СН'!$H$20</f>
        <v>3906.5629658900002</v>
      </c>
      <c r="C93" s="36">
        <f>SUMIFS(СВЦЭМ!$C$39:$C$782,СВЦЭМ!$A$39:$A$782,$A93,СВЦЭМ!$B$39:$B$782,C$83)+'СЕТ СН'!$H$12+СВЦЭМ!$D$10+'СЕТ СН'!$H$5-'СЕТ СН'!$H$20</f>
        <v>3972.4388085800001</v>
      </c>
      <c r="D93" s="36">
        <f>SUMIFS(СВЦЭМ!$C$39:$C$782,СВЦЭМ!$A$39:$A$782,$A93,СВЦЭМ!$B$39:$B$782,D$83)+'СЕТ СН'!$H$12+СВЦЭМ!$D$10+'СЕТ СН'!$H$5-'СЕТ СН'!$H$20</f>
        <v>3988.7153114299999</v>
      </c>
      <c r="E93" s="36">
        <f>SUMIFS(СВЦЭМ!$C$39:$C$782,СВЦЭМ!$A$39:$A$782,$A93,СВЦЭМ!$B$39:$B$782,E$83)+'СЕТ СН'!$H$12+СВЦЭМ!$D$10+'СЕТ СН'!$H$5-'СЕТ СН'!$H$20</f>
        <v>4021.9674393900004</v>
      </c>
      <c r="F93" s="36">
        <f>SUMIFS(СВЦЭМ!$C$39:$C$782,СВЦЭМ!$A$39:$A$782,$A93,СВЦЭМ!$B$39:$B$782,F$83)+'СЕТ СН'!$H$12+СВЦЭМ!$D$10+'СЕТ СН'!$H$5-'СЕТ СН'!$H$20</f>
        <v>4024.7197567900002</v>
      </c>
      <c r="G93" s="36">
        <f>SUMIFS(СВЦЭМ!$C$39:$C$782,СВЦЭМ!$A$39:$A$782,$A93,СВЦЭМ!$B$39:$B$782,G$83)+'СЕТ СН'!$H$12+СВЦЭМ!$D$10+'СЕТ СН'!$H$5-'СЕТ СН'!$H$20</f>
        <v>4022.8713747900001</v>
      </c>
      <c r="H93" s="36">
        <f>SUMIFS(СВЦЭМ!$C$39:$C$782,СВЦЭМ!$A$39:$A$782,$A93,СВЦЭМ!$B$39:$B$782,H$83)+'СЕТ СН'!$H$12+СВЦЭМ!$D$10+'СЕТ СН'!$H$5-'СЕТ СН'!$H$20</f>
        <v>3987.3834372199999</v>
      </c>
      <c r="I93" s="36">
        <f>SUMIFS(СВЦЭМ!$C$39:$C$782,СВЦЭМ!$A$39:$A$782,$A93,СВЦЭМ!$B$39:$B$782,I$83)+'СЕТ СН'!$H$12+СВЦЭМ!$D$10+'СЕТ СН'!$H$5-'СЕТ СН'!$H$20</f>
        <v>3943.4433758900004</v>
      </c>
      <c r="J93" s="36">
        <f>SUMIFS(СВЦЭМ!$C$39:$C$782,СВЦЭМ!$A$39:$A$782,$A93,СВЦЭМ!$B$39:$B$782,J$83)+'СЕТ СН'!$H$12+СВЦЭМ!$D$10+'СЕТ СН'!$H$5-'СЕТ СН'!$H$20</f>
        <v>3860.8058581400001</v>
      </c>
      <c r="K93" s="36">
        <f>SUMIFS(СВЦЭМ!$C$39:$C$782,СВЦЭМ!$A$39:$A$782,$A93,СВЦЭМ!$B$39:$B$782,K$83)+'СЕТ СН'!$H$12+СВЦЭМ!$D$10+'СЕТ СН'!$H$5-'СЕТ СН'!$H$20</f>
        <v>3802.8241696100004</v>
      </c>
      <c r="L93" s="36">
        <f>SUMIFS(СВЦЭМ!$C$39:$C$782,СВЦЭМ!$A$39:$A$782,$A93,СВЦЭМ!$B$39:$B$782,L$83)+'СЕТ СН'!$H$12+СВЦЭМ!$D$10+'СЕТ СН'!$H$5-'СЕТ СН'!$H$20</f>
        <v>3757.6856521999998</v>
      </c>
      <c r="M93" s="36">
        <f>SUMIFS(СВЦЭМ!$C$39:$C$782,СВЦЭМ!$A$39:$A$782,$A93,СВЦЭМ!$B$39:$B$782,M$83)+'СЕТ СН'!$H$12+СВЦЭМ!$D$10+'СЕТ СН'!$H$5-'СЕТ СН'!$H$20</f>
        <v>3759.7198919800003</v>
      </c>
      <c r="N93" s="36">
        <f>SUMIFS(СВЦЭМ!$C$39:$C$782,СВЦЭМ!$A$39:$A$782,$A93,СВЦЭМ!$B$39:$B$782,N$83)+'СЕТ СН'!$H$12+СВЦЭМ!$D$10+'СЕТ СН'!$H$5-'СЕТ СН'!$H$20</f>
        <v>3775.9413079000001</v>
      </c>
      <c r="O93" s="36">
        <f>SUMIFS(СВЦЭМ!$C$39:$C$782,СВЦЭМ!$A$39:$A$782,$A93,СВЦЭМ!$B$39:$B$782,O$83)+'СЕТ СН'!$H$12+СВЦЭМ!$D$10+'СЕТ СН'!$H$5-'СЕТ СН'!$H$20</f>
        <v>3779.9009685600004</v>
      </c>
      <c r="P93" s="36">
        <f>SUMIFS(СВЦЭМ!$C$39:$C$782,СВЦЭМ!$A$39:$A$782,$A93,СВЦЭМ!$B$39:$B$782,P$83)+'СЕТ СН'!$H$12+СВЦЭМ!$D$10+'СЕТ СН'!$H$5-'СЕТ СН'!$H$20</f>
        <v>3793.6949759899999</v>
      </c>
      <c r="Q93" s="36">
        <f>SUMIFS(СВЦЭМ!$C$39:$C$782,СВЦЭМ!$A$39:$A$782,$A93,СВЦЭМ!$B$39:$B$782,Q$83)+'СЕТ СН'!$H$12+СВЦЭМ!$D$10+'СЕТ СН'!$H$5-'СЕТ СН'!$H$20</f>
        <v>3830.1304878700003</v>
      </c>
      <c r="R93" s="36">
        <f>SUMIFS(СВЦЭМ!$C$39:$C$782,СВЦЭМ!$A$39:$A$782,$A93,СВЦЭМ!$B$39:$B$782,R$83)+'СЕТ СН'!$H$12+СВЦЭМ!$D$10+'СЕТ СН'!$H$5-'СЕТ СН'!$H$20</f>
        <v>3846.7636029400001</v>
      </c>
      <c r="S93" s="36">
        <f>SUMIFS(СВЦЭМ!$C$39:$C$782,СВЦЭМ!$A$39:$A$782,$A93,СВЦЭМ!$B$39:$B$782,S$83)+'СЕТ СН'!$H$12+СВЦЭМ!$D$10+'СЕТ СН'!$H$5-'СЕТ СН'!$H$20</f>
        <v>3833.7740899800001</v>
      </c>
      <c r="T93" s="36">
        <f>SUMIFS(СВЦЭМ!$C$39:$C$782,СВЦЭМ!$A$39:$A$782,$A93,СВЦЭМ!$B$39:$B$782,T$83)+'СЕТ СН'!$H$12+СВЦЭМ!$D$10+'СЕТ СН'!$H$5-'СЕТ СН'!$H$20</f>
        <v>3805.6802913700003</v>
      </c>
      <c r="U93" s="36">
        <f>SUMIFS(СВЦЭМ!$C$39:$C$782,СВЦЭМ!$A$39:$A$782,$A93,СВЦЭМ!$B$39:$B$782,U$83)+'СЕТ СН'!$H$12+СВЦЭМ!$D$10+'СЕТ СН'!$H$5-'СЕТ СН'!$H$20</f>
        <v>3784.5506882099999</v>
      </c>
      <c r="V93" s="36">
        <f>SUMIFS(СВЦЭМ!$C$39:$C$782,СВЦЭМ!$A$39:$A$782,$A93,СВЦЭМ!$B$39:$B$782,V$83)+'СЕТ СН'!$H$12+СВЦЭМ!$D$10+'СЕТ СН'!$H$5-'СЕТ СН'!$H$20</f>
        <v>3739.3800988800003</v>
      </c>
      <c r="W93" s="36">
        <f>SUMIFS(СВЦЭМ!$C$39:$C$782,СВЦЭМ!$A$39:$A$782,$A93,СВЦЭМ!$B$39:$B$782,W$83)+'СЕТ СН'!$H$12+СВЦЭМ!$D$10+'СЕТ СН'!$H$5-'СЕТ СН'!$H$20</f>
        <v>3734.4464343300001</v>
      </c>
      <c r="X93" s="36">
        <f>SUMIFS(СВЦЭМ!$C$39:$C$782,СВЦЭМ!$A$39:$A$782,$A93,СВЦЭМ!$B$39:$B$782,X$83)+'СЕТ СН'!$H$12+СВЦЭМ!$D$10+'СЕТ СН'!$H$5-'СЕТ СН'!$H$20</f>
        <v>3770.6068862400002</v>
      </c>
      <c r="Y93" s="36">
        <f>SUMIFS(СВЦЭМ!$C$39:$C$782,СВЦЭМ!$A$39:$A$782,$A93,СВЦЭМ!$B$39:$B$782,Y$83)+'СЕТ СН'!$H$12+СВЦЭМ!$D$10+'СЕТ СН'!$H$5-'СЕТ СН'!$H$20</f>
        <v>3824.6493847800002</v>
      </c>
    </row>
    <row r="94" spans="1:25" ht="15.75" x14ac:dyDescent="0.2">
      <c r="A94" s="35">
        <f t="shared" si="2"/>
        <v>45423</v>
      </c>
      <c r="B94" s="36">
        <f>SUMIFS(СВЦЭМ!$C$39:$C$782,СВЦЭМ!$A$39:$A$782,$A94,СВЦЭМ!$B$39:$B$782,B$83)+'СЕТ СН'!$H$12+СВЦЭМ!$D$10+'СЕТ СН'!$H$5-'СЕТ СН'!$H$20</f>
        <v>3871.1316816100002</v>
      </c>
      <c r="C94" s="36">
        <f>SUMIFS(СВЦЭМ!$C$39:$C$782,СВЦЭМ!$A$39:$A$782,$A94,СВЦЭМ!$B$39:$B$782,C$83)+'СЕТ СН'!$H$12+СВЦЭМ!$D$10+'СЕТ СН'!$H$5-'СЕТ СН'!$H$20</f>
        <v>3972.2737504200004</v>
      </c>
      <c r="D94" s="36">
        <f>SUMIFS(СВЦЭМ!$C$39:$C$782,СВЦЭМ!$A$39:$A$782,$A94,СВЦЭМ!$B$39:$B$782,D$83)+'СЕТ СН'!$H$12+СВЦЭМ!$D$10+'СЕТ СН'!$H$5-'СЕТ СН'!$H$20</f>
        <v>4005.7663700700004</v>
      </c>
      <c r="E94" s="36">
        <f>SUMIFS(СВЦЭМ!$C$39:$C$782,СВЦЭМ!$A$39:$A$782,$A94,СВЦЭМ!$B$39:$B$782,E$83)+'СЕТ СН'!$H$12+СВЦЭМ!$D$10+'СЕТ СН'!$H$5-'СЕТ СН'!$H$20</f>
        <v>4020.9986983200001</v>
      </c>
      <c r="F94" s="36">
        <f>SUMIFS(СВЦЭМ!$C$39:$C$782,СВЦЭМ!$A$39:$A$782,$A94,СВЦЭМ!$B$39:$B$782,F$83)+'СЕТ СН'!$H$12+СВЦЭМ!$D$10+'СЕТ СН'!$H$5-'СЕТ СН'!$H$20</f>
        <v>4031.8104287699998</v>
      </c>
      <c r="G94" s="36">
        <f>SUMIFS(СВЦЭМ!$C$39:$C$782,СВЦЭМ!$A$39:$A$782,$A94,СВЦЭМ!$B$39:$B$782,G$83)+'СЕТ СН'!$H$12+СВЦЭМ!$D$10+'СЕТ СН'!$H$5-'СЕТ СН'!$H$20</f>
        <v>4017.7484336300004</v>
      </c>
      <c r="H94" s="36">
        <f>SUMIFS(СВЦЭМ!$C$39:$C$782,СВЦЭМ!$A$39:$A$782,$A94,СВЦЭМ!$B$39:$B$782,H$83)+'СЕТ СН'!$H$12+СВЦЭМ!$D$10+'СЕТ СН'!$H$5-'СЕТ СН'!$H$20</f>
        <v>3980.5678797300002</v>
      </c>
      <c r="I94" s="36">
        <f>SUMIFS(СВЦЭМ!$C$39:$C$782,СВЦЭМ!$A$39:$A$782,$A94,СВЦЭМ!$B$39:$B$782,I$83)+'СЕТ СН'!$H$12+СВЦЭМ!$D$10+'СЕТ СН'!$H$5-'СЕТ СН'!$H$20</f>
        <v>3947.7348190000002</v>
      </c>
      <c r="J94" s="36">
        <f>SUMIFS(СВЦЭМ!$C$39:$C$782,СВЦЭМ!$A$39:$A$782,$A94,СВЦЭМ!$B$39:$B$782,J$83)+'СЕТ СН'!$H$12+СВЦЭМ!$D$10+'СЕТ СН'!$H$5-'СЕТ СН'!$H$20</f>
        <v>3867.4282399900003</v>
      </c>
      <c r="K94" s="36">
        <f>SUMIFS(СВЦЭМ!$C$39:$C$782,СВЦЭМ!$A$39:$A$782,$A94,СВЦЭМ!$B$39:$B$782,K$83)+'СЕТ СН'!$H$12+СВЦЭМ!$D$10+'СЕТ СН'!$H$5-'СЕТ СН'!$H$20</f>
        <v>3825.6019191400001</v>
      </c>
      <c r="L94" s="36">
        <f>SUMIFS(СВЦЭМ!$C$39:$C$782,СВЦЭМ!$A$39:$A$782,$A94,СВЦЭМ!$B$39:$B$782,L$83)+'СЕТ СН'!$H$12+СВЦЭМ!$D$10+'СЕТ СН'!$H$5-'СЕТ СН'!$H$20</f>
        <v>3792.3816705700001</v>
      </c>
      <c r="M94" s="36">
        <f>SUMIFS(СВЦЭМ!$C$39:$C$782,СВЦЭМ!$A$39:$A$782,$A94,СВЦЭМ!$B$39:$B$782,M$83)+'СЕТ СН'!$H$12+СВЦЭМ!$D$10+'СЕТ СН'!$H$5-'СЕТ СН'!$H$20</f>
        <v>3793.3292261699999</v>
      </c>
      <c r="N94" s="36">
        <f>SUMIFS(СВЦЭМ!$C$39:$C$782,СВЦЭМ!$A$39:$A$782,$A94,СВЦЭМ!$B$39:$B$782,N$83)+'СЕТ СН'!$H$12+СВЦЭМ!$D$10+'СЕТ СН'!$H$5-'СЕТ СН'!$H$20</f>
        <v>3806.3340576300002</v>
      </c>
      <c r="O94" s="36">
        <f>SUMIFS(СВЦЭМ!$C$39:$C$782,СВЦЭМ!$A$39:$A$782,$A94,СВЦЭМ!$B$39:$B$782,O$83)+'СЕТ СН'!$H$12+СВЦЭМ!$D$10+'СЕТ СН'!$H$5-'СЕТ СН'!$H$20</f>
        <v>3828.9094642600003</v>
      </c>
      <c r="P94" s="36">
        <f>SUMIFS(СВЦЭМ!$C$39:$C$782,СВЦЭМ!$A$39:$A$782,$A94,СВЦЭМ!$B$39:$B$782,P$83)+'СЕТ СН'!$H$12+СВЦЭМ!$D$10+'СЕТ СН'!$H$5-'СЕТ СН'!$H$20</f>
        <v>3909.8615523899998</v>
      </c>
      <c r="Q94" s="36">
        <f>SUMIFS(СВЦЭМ!$C$39:$C$782,СВЦЭМ!$A$39:$A$782,$A94,СВЦЭМ!$B$39:$B$782,Q$83)+'СЕТ СН'!$H$12+СВЦЭМ!$D$10+'СЕТ СН'!$H$5-'СЕТ СН'!$H$20</f>
        <v>3859.6559117100001</v>
      </c>
      <c r="R94" s="36">
        <f>SUMIFS(СВЦЭМ!$C$39:$C$782,СВЦЭМ!$A$39:$A$782,$A94,СВЦЭМ!$B$39:$B$782,R$83)+'СЕТ СН'!$H$12+СВЦЭМ!$D$10+'СЕТ СН'!$H$5-'СЕТ СН'!$H$20</f>
        <v>3864.9333861200003</v>
      </c>
      <c r="S94" s="36">
        <f>SUMIFS(СВЦЭМ!$C$39:$C$782,СВЦЭМ!$A$39:$A$782,$A94,СВЦЭМ!$B$39:$B$782,S$83)+'СЕТ СН'!$H$12+СВЦЭМ!$D$10+'СЕТ СН'!$H$5-'СЕТ СН'!$H$20</f>
        <v>3854.8511231800003</v>
      </c>
      <c r="T94" s="36">
        <f>SUMIFS(СВЦЭМ!$C$39:$C$782,СВЦЭМ!$A$39:$A$782,$A94,СВЦЭМ!$B$39:$B$782,T$83)+'СЕТ СН'!$H$12+СВЦЭМ!$D$10+'СЕТ СН'!$H$5-'СЕТ СН'!$H$20</f>
        <v>3838.0365359500001</v>
      </c>
      <c r="U94" s="36">
        <f>SUMIFS(СВЦЭМ!$C$39:$C$782,СВЦЭМ!$A$39:$A$782,$A94,СВЦЭМ!$B$39:$B$782,U$83)+'СЕТ СН'!$H$12+СВЦЭМ!$D$10+'СЕТ СН'!$H$5-'СЕТ СН'!$H$20</f>
        <v>3828.5880326699998</v>
      </c>
      <c r="V94" s="36">
        <f>SUMIFS(СВЦЭМ!$C$39:$C$782,СВЦЭМ!$A$39:$A$782,$A94,СВЦЭМ!$B$39:$B$782,V$83)+'СЕТ СН'!$H$12+СВЦЭМ!$D$10+'СЕТ СН'!$H$5-'СЕТ СН'!$H$20</f>
        <v>3796.0291258500001</v>
      </c>
      <c r="W94" s="36">
        <f>SUMIFS(СВЦЭМ!$C$39:$C$782,СВЦЭМ!$A$39:$A$782,$A94,СВЦЭМ!$B$39:$B$782,W$83)+'СЕТ СН'!$H$12+СВЦЭМ!$D$10+'СЕТ СН'!$H$5-'СЕТ СН'!$H$20</f>
        <v>3778.5141290900001</v>
      </c>
      <c r="X94" s="36">
        <f>SUMIFS(СВЦЭМ!$C$39:$C$782,СВЦЭМ!$A$39:$A$782,$A94,СВЦЭМ!$B$39:$B$782,X$83)+'СЕТ СН'!$H$12+СВЦЭМ!$D$10+'СЕТ СН'!$H$5-'СЕТ СН'!$H$20</f>
        <v>3809.4038249800001</v>
      </c>
      <c r="Y94" s="36">
        <f>SUMIFS(СВЦЭМ!$C$39:$C$782,СВЦЭМ!$A$39:$A$782,$A94,СВЦЭМ!$B$39:$B$782,Y$83)+'СЕТ СН'!$H$12+СВЦЭМ!$D$10+'СЕТ СН'!$H$5-'СЕТ СН'!$H$20</f>
        <v>3866.0991734899999</v>
      </c>
    </row>
    <row r="95" spans="1:25" ht="15.75" x14ac:dyDescent="0.2">
      <c r="A95" s="35">
        <f t="shared" si="2"/>
        <v>45424</v>
      </c>
      <c r="B95" s="36">
        <f>SUMIFS(СВЦЭМ!$C$39:$C$782,СВЦЭМ!$A$39:$A$782,$A95,СВЦЭМ!$B$39:$B$782,B$83)+'СЕТ СН'!$H$12+СВЦЭМ!$D$10+'СЕТ СН'!$H$5-'СЕТ СН'!$H$20</f>
        <v>3946.5219622000004</v>
      </c>
      <c r="C95" s="36">
        <f>SUMIFS(СВЦЭМ!$C$39:$C$782,СВЦЭМ!$A$39:$A$782,$A95,СВЦЭМ!$B$39:$B$782,C$83)+'СЕТ СН'!$H$12+СВЦЭМ!$D$10+'СЕТ СН'!$H$5-'СЕТ СН'!$H$20</f>
        <v>3992.72953177</v>
      </c>
      <c r="D95" s="36">
        <f>SUMIFS(СВЦЭМ!$C$39:$C$782,СВЦЭМ!$A$39:$A$782,$A95,СВЦЭМ!$B$39:$B$782,D$83)+'СЕТ СН'!$H$12+СВЦЭМ!$D$10+'СЕТ СН'!$H$5-'СЕТ СН'!$H$20</f>
        <v>4023.8134362999999</v>
      </c>
      <c r="E95" s="36">
        <f>SUMIFS(СВЦЭМ!$C$39:$C$782,СВЦЭМ!$A$39:$A$782,$A95,СВЦЭМ!$B$39:$B$782,E$83)+'СЕТ СН'!$H$12+СВЦЭМ!$D$10+'СЕТ СН'!$H$5-'СЕТ СН'!$H$20</f>
        <v>4049.8549455100001</v>
      </c>
      <c r="F95" s="36">
        <f>SUMIFS(СВЦЭМ!$C$39:$C$782,СВЦЭМ!$A$39:$A$782,$A95,СВЦЭМ!$B$39:$B$782,F$83)+'СЕТ СН'!$H$12+СВЦЭМ!$D$10+'СЕТ СН'!$H$5-'СЕТ СН'!$H$20</f>
        <v>4059.2141920200002</v>
      </c>
      <c r="G95" s="36">
        <f>SUMIFS(СВЦЭМ!$C$39:$C$782,СВЦЭМ!$A$39:$A$782,$A95,СВЦЭМ!$B$39:$B$782,G$83)+'СЕТ СН'!$H$12+СВЦЭМ!$D$10+'СЕТ СН'!$H$5-'СЕТ СН'!$H$20</f>
        <v>4042.6157119099998</v>
      </c>
      <c r="H95" s="36">
        <f>SUMIFS(СВЦЭМ!$C$39:$C$782,СВЦЭМ!$A$39:$A$782,$A95,СВЦЭМ!$B$39:$B$782,H$83)+'СЕТ СН'!$H$12+СВЦЭМ!$D$10+'СЕТ СН'!$H$5-'СЕТ СН'!$H$20</f>
        <v>4017.3766325800002</v>
      </c>
      <c r="I95" s="36">
        <f>SUMIFS(СВЦЭМ!$C$39:$C$782,СВЦЭМ!$A$39:$A$782,$A95,СВЦЭМ!$B$39:$B$782,I$83)+'СЕТ СН'!$H$12+СВЦЭМ!$D$10+'СЕТ СН'!$H$5-'СЕТ СН'!$H$20</f>
        <v>3980.3484396000003</v>
      </c>
      <c r="J95" s="36">
        <f>SUMIFS(СВЦЭМ!$C$39:$C$782,СВЦЭМ!$A$39:$A$782,$A95,СВЦЭМ!$B$39:$B$782,J$83)+'СЕТ СН'!$H$12+СВЦЭМ!$D$10+'СЕТ СН'!$H$5-'СЕТ СН'!$H$20</f>
        <v>3896.3522566000001</v>
      </c>
      <c r="K95" s="36">
        <f>SUMIFS(СВЦЭМ!$C$39:$C$782,СВЦЭМ!$A$39:$A$782,$A95,СВЦЭМ!$B$39:$B$782,K$83)+'СЕТ СН'!$H$12+СВЦЭМ!$D$10+'СЕТ СН'!$H$5-'СЕТ СН'!$H$20</f>
        <v>3811.9186804400001</v>
      </c>
      <c r="L95" s="36">
        <f>SUMIFS(СВЦЭМ!$C$39:$C$782,СВЦЭМ!$A$39:$A$782,$A95,СВЦЭМ!$B$39:$B$782,L$83)+'СЕТ СН'!$H$12+СВЦЭМ!$D$10+'СЕТ СН'!$H$5-'СЕТ СН'!$H$20</f>
        <v>3792.69974972</v>
      </c>
      <c r="M95" s="36">
        <f>SUMIFS(СВЦЭМ!$C$39:$C$782,СВЦЭМ!$A$39:$A$782,$A95,СВЦЭМ!$B$39:$B$782,M$83)+'СЕТ СН'!$H$12+СВЦЭМ!$D$10+'СЕТ СН'!$H$5-'СЕТ СН'!$H$20</f>
        <v>3786.0039331200001</v>
      </c>
      <c r="N95" s="36">
        <f>SUMIFS(СВЦЭМ!$C$39:$C$782,СВЦЭМ!$A$39:$A$782,$A95,СВЦЭМ!$B$39:$B$782,N$83)+'СЕТ СН'!$H$12+СВЦЭМ!$D$10+'СЕТ СН'!$H$5-'СЕТ СН'!$H$20</f>
        <v>3801.7433434700001</v>
      </c>
      <c r="O95" s="36">
        <f>SUMIFS(СВЦЭМ!$C$39:$C$782,СВЦЭМ!$A$39:$A$782,$A95,СВЦЭМ!$B$39:$B$782,O$83)+'СЕТ СН'!$H$12+СВЦЭМ!$D$10+'СЕТ СН'!$H$5-'СЕТ СН'!$H$20</f>
        <v>3825.29220639</v>
      </c>
      <c r="P95" s="36">
        <f>SUMIFS(СВЦЭМ!$C$39:$C$782,СВЦЭМ!$A$39:$A$782,$A95,СВЦЭМ!$B$39:$B$782,P$83)+'СЕТ СН'!$H$12+СВЦЭМ!$D$10+'СЕТ СН'!$H$5-'СЕТ СН'!$H$20</f>
        <v>3847.7623197100002</v>
      </c>
      <c r="Q95" s="36">
        <f>SUMIFS(СВЦЭМ!$C$39:$C$782,СВЦЭМ!$A$39:$A$782,$A95,СВЦЭМ!$B$39:$B$782,Q$83)+'СЕТ СН'!$H$12+СВЦЭМ!$D$10+'СЕТ СН'!$H$5-'СЕТ СН'!$H$20</f>
        <v>3862.8371874900004</v>
      </c>
      <c r="R95" s="36">
        <f>SUMIFS(СВЦЭМ!$C$39:$C$782,СВЦЭМ!$A$39:$A$782,$A95,СВЦЭМ!$B$39:$B$782,R$83)+'СЕТ СН'!$H$12+СВЦЭМ!$D$10+'СЕТ СН'!$H$5-'СЕТ СН'!$H$20</f>
        <v>3884.01906852</v>
      </c>
      <c r="S95" s="36">
        <f>SUMIFS(СВЦЭМ!$C$39:$C$782,СВЦЭМ!$A$39:$A$782,$A95,СВЦЭМ!$B$39:$B$782,S$83)+'СЕТ СН'!$H$12+СВЦЭМ!$D$10+'СЕТ СН'!$H$5-'СЕТ СН'!$H$20</f>
        <v>3871.9473602900002</v>
      </c>
      <c r="T95" s="36">
        <f>SUMIFS(СВЦЭМ!$C$39:$C$782,СВЦЭМ!$A$39:$A$782,$A95,СВЦЭМ!$B$39:$B$782,T$83)+'СЕТ СН'!$H$12+СВЦЭМ!$D$10+'СЕТ СН'!$H$5-'СЕТ СН'!$H$20</f>
        <v>3826.88990431</v>
      </c>
      <c r="U95" s="36">
        <f>SUMIFS(СВЦЭМ!$C$39:$C$782,СВЦЭМ!$A$39:$A$782,$A95,СВЦЭМ!$B$39:$B$782,U$83)+'СЕТ СН'!$H$12+СВЦЭМ!$D$10+'СЕТ СН'!$H$5-'СЕТ СН'!$H$20</f>
        <v>3760.9965355200002</v>
      </c>
      <c r="V95" s="36">
        <f>SUMIFS(СВЦЭМ!$C$39:$C$782,СВЦЭМ!$A$39:$A$782,$A95,СВЦЭМ!$B$39:$B$782,V$83)+'СЕТ СН'!$H$12+СВЦЭМ!$D$10+'СЕТ СН'!$H$5-'СЕТ СН'!$H$20</f>
        <v>3721.8011525900001</v>
      </c>
      <c r="W95" s="36">
        <f>SUMIFS(СВЦЭМ!$C$39:$C$782,СВЦЭМ!$A$39:$A$782,$A95,СВЦЭМ!$B$39:$B$782,W$83)+'СЕТ СН'!$H$12+СВЦЭМ!$D$10+'СЕТ СН'!$H$5-'СЕТ СН'!$H$20</f>
        <v>3695.5327208500003</v>
      </c>
      <c r="X95" s="36">
        <f>SUMIFS(СВЦЭМ!$C$39:$C$782,СВЦЭМ!$A$39:$A$782,$A95,СВЦЭМ!$B$39:$B$782,X$83)+'СЕТ СН'!$H$12+СВЦЭМ!$D$10+'СЕТ СН'!$H$5-'СЕТ СН'!$H$20</f>
        <v>3742.05638709</v>
      </c>
      <c r="Y95" s="36">
        <f>SUMIFS(СВЦЭМ!$C$39:$C$782,СВЦЭМ!$A$39:$A$782,$A95,СВЦЭМ!$B$39:$B$782,Y$83)+'СЕТ СН'!$H$12+СВЦЭМ!$D$10+'СЕТ СН'!$H$5-'СЕТ СН'!$H$20</f>
        <v>3790.8201760500001</v>
      </c>
    </row>
    <row r="96" spans="1:25" ht="15.75" x14ac:dyDescent="0.2">
      <c r="A96" s="35">
        <f t="shared" si="2"/>
        <v>45425</v>
      </c>
      <c r="B96" s="36">
        <f>SUMIFS(СВЦЭМ!$C$39:$C$782,СВЦЭМ!$A$39:$A$782,$A96,СВЦЭМ!$B$39:$B$782,B$83)+'СЕТ СН'!$H$12+СВЦЭМ!$D$10+'СЕТ СН'!$H$5-'СЕТ СН'!$H$20</f>
        <v>3840.5502701</v>
      </c>
      <c r="C96" s="36">
        <f>SUMIFS(СВЦЭМ!$C$39:$C$782,СВЦЭМ!$A$39:$A$782,$A96,СВЦЭМ!$B$39:$B$782,C$83)+'СЕТ СН'!$H$12+СВЦЭМ!$D$10+'СЕТ СН'!$H$5-'СЕТ СН'!$H$20</f>
        <v>3917.1963110500001</v>
      </c>
      <c r="D96" s="36">
        <f>SUMIFS(СВЦЭМ!$C$39:$C$782,СВЦЭМ!$A$39:$A$782,$A96,СВЦЭМ!$B$39:$B$782,D$83)+'СЕТ СН'!$H$12+СВЦЭМ!$D$10+'СЕТ СН'!$H$5-'СЕТ СН'!$H$20</f>
        <v>3972.7765277600001</v>
      </c>
      <c r="E96" s="36">
        <f>SUMIFS(СВЦЭМ!$C$39:$C$782,СВЦЭМ!$A$39:$A$782,$A96,СВЦЭМ!$B$39:$B$782,E$83)+'СЕТ СН'!$H$12+СВЦЭМ!$D$10+'СЕТ СН'!$H$5-'СЕТ СН'!$H$20</f>
        <v>4035.14105169</v>
      </c>
      <c r="F96" s="36">
        <f>SUMIFS(СВЦЭМ!$C$39:$C$782,СВЦЭМ!$A$39:$A$782,$A96,СВЦЭМ!$B$39:$B$782,F$83)+'СЕТ СН'!$H$12+СВЦЭМ!$D$10+'СЕТ СН'!$H$5-'СЕТ СН'!$H$20</f>
        <v>4050.0926933600003</v>
      </c>
      <c r="G96" s="36">
        <f>SUMIFS(СВЦЭМ!$C$39:$C$782,СВЦЭМ!$A$39:$A$782,$A96,СВЦЭМ!$B$39:$B$782,G$83)+'СЕТ СН'!$H$12+СВЦЭМ!$D$10+'СЕТ СН'!$H$5-'СЕТ СН'!$H$20</f>
        <v>4023.5177306100004</v>
      </c>
      <c r="H96" s="36">
        <f>SUMIFS(СВЦЭМ!$C$39:$C$782,СВЦЭМ!$A$39:$A$782,$A96,СВЦЭМ!$B$39:$B$782,H$83)+'СЕТ СН'!$H$12+СВЦЭМ!$D$10+'СЕТ СН'!$H$5-'СЕТ СН'!$H$20</f>
        <v>3975.4748124900002</v>
      </c>
      <c r="I96" s="36">
        <f>SUMIFS(СВЦЭМ!$C$39:$C$782,СВЦЭМ!$A$39:$A$782,$A96,СВЦЭМ!$B$39:$B$782,I$83)+'СЕТ СН'!$H$12+СВЦЭМ!$D$10+'СЕТ СН'!$H$5-'СЕТ СН'!$H$20</f>
        <v>3868.2796835200002</v>
      </c>
      <c r="J96" s="36">
        <f>SUMIFS(СВЦЭМ!$C$39:$C$782,СВЦЭМ!$A$39:$A$782,$A96,СВЦЭМ!$B$39:$B$782,J$83)+'СЕТ СН'!$H$12+СВЦЭМ!$D$10+'СЕТ СН'!$H$5-'СЕТ СН'!$H$20</f>
        <v>3837.5286020399999</v>
      </c>
      <c r="K96" s="36">
        <f>SUMIFS(СВЦЭМ!$C$39:$C$782,СВЦЭМ!$A$39:$A$782,$A96,СВЦЭМ!$B$39:$B$782,K$83)+'СЕТ СН'!$H$12+СВЦЭМ!$D$10+'СЕТ СН'!$H$5-'СЕТ СН'!$H$20</f>
        <v>3824.5478035100004</v>
      </c>
      <c r="L96" s="36">
        <f>SUMIFS(СВЦЭМ!$C$39:$C$782,СВЦЭМ!$A$39:$A$782,$A96,СВЦЭМ!$B$39:$B$782,L$83)+'СЕТ СН'!$H$12+СВЦЭМ!$D$10+'СЕТ СН'!$H$5-'СЕТ СН'!$H$20</f>
        <v>3793.3078854900004</v>
      </c>
      <c r="M96" s="36">
        <f>SUMIFS(СВЦЭМ!$C$39:$C$782,СВЦЭМ!$A$39:$A$782,$A96,СВЦЭМ!$B$39:$B$782,M$83)+'СЕТ СН'!$H$12+СВЦЭМ!$D$10+'СЕТ СН'!$H$5-'СЕТ СН'!$H$20</f>
        <v>3810.5485336500001</v>
      </c>
      <c r="N96" s="36">
        <f>SUMIFS(СВЦЭМ!$C$39:$C$782,СВЦЭМ!$A$39:$A$782,$A96,СВЦЭМ!$B$39:$B$782,N$83)+'СЕТ СН'!$H$12+СВЦЭМ!$D$10+'СЕТ СН'!$H$5-'СЕТ СН'!$H$20</f>
        <v>3840.0107780400003</v>
      </c>
      <c r="O96" s="36">
        <f>SUMIFS(СВЦЭМ!$C$39:$C$782,СВЦЭМ!$A$39:$A$782,$A96,СВЦЭМ!$B$39:$B$782,O$83)+'СЕТ СН'!$H$12+СВЦЭМ!$D$10+'СЕТ СН'!$H$5-'СЕТ СН'!$H$20</f>
        <v>3846.4386095700002</v>
      </c>
      <c r="P96" s="36">
        <f>SUMIFS(СВЦЭМ!$C$39:$C$782,СВЦЭМ!$A$39:$A$782,$A96,СВЦЭМ!$B$39:$B$782,P$83)+'СЕТ СН'!$H$12+СВЦЭМ!$D$10+'СЕТ СН'!$H$5-'СЕТ СН'!$H$20</f>
        <v>3840.4066137600003</v>
      </c>
      <c r="Q96" s="36">
        <f>SUMIFS(СВЦЭМ!$C$39:$C$782,СВЦЭМ!$A$39:$A$782,$A96,СВЦЭМ!$B$39:$B$782,Q$83)+'СЕТ СН'!$H$12+СВЦЭМ!$D$10+'СЕТ СН'!$H$5-'СЕТ СН'!$H$20</f>
        <v>3879.8195268200002</v>
      </c>
      <c r="R96" s="36">
        <f>SUMIFS(СВЦЭМ!$C$39:$C$782,СВЦЭМ!$A$39:$A$782,$A96,СВЦЭМ!$B$39:$B$782,R$83)+'СЕТ СН'!$H$12+СВЦЭМ!$D$10+'СЕТ СН'!$H$5-'СЕТ СН'!$H$20</f>
        <v>3893.5904080099999</v>
      </c>
      <c r="S96" s="36">
        <f>SUMIFS(СВЦЭМ!$C$39:$C$782,СВЦЭМ!$A$39:$A$782,$A96,СВЦЭМ!$B$39:$B$782,S$83)+'СЕТ СН'!$H$12+СВЦЭМ!$D$10+'СЕТ СН'!$H$5-'СЕТ СН'!$H$20</f>
        <v>3886.8388089800001</v>
      </c>
      <c r="T96" s="36">
        <f>SUMIFS(СВЦЭМ!$C$39:$C$782,СВЦЭМ!$A$39:$A$782,$A96,СВЦЭМ!$B$39:$B$782,T$83)+'СЕТ СН'!$H$12+СВЦЭМ!$D$10+'СЕТ СН'!$H$5-'СЕТ СН'!$H$20</f>
        <v>3842.8999448300001</v>
      </c>
      <c r="U96" s="36">
        <f>SUMIFS(СВЦЭМ!$C$39:$C$782,СВЦЭМ!$A$39:$A$782,$A96,СВЦЭМ!$B$39:$B$782,U$83)+'СЕТ СН'!$H$12+СВЦЭМ!$D$10+'СЕТ СН'!$H$5-'СЕТ СН'!$H$20</f>
        <v>3840.4313075600003</v>
      </c>
      <c r="V96" s="36">
        <f>SUMIFS(СВЦЭМ!$C$39:$C$782,СВЦЭМ!$A$39:$A$782,$A96,СВЦЭМ!$B$39:$B$782,V$83)+'СЕТ СН'!$H$12+СВЦЭМ!$D$10+'СЕТ СН'!$H$5-'СЕТ СН'!$H$20</f>
        <v>3794.1358700400001</v>
      </c>
      <c r="W96" s="36">
        <f>SUMIFS(СВЦЭМ!$C$39:$C$782,СВЦЭМ!$A$39:$A$782,$A96,СВЦЭМ!$B$39:$B$782,W$83)+'СЕТ СН'!$H$12+СВЦЭМ!$D$10+'СЕТ СН'!$H$5-'СЕТ СН'!$H$20</f>
        <v>3780.48516982</v>
      </c>
      <c r="X96" s="36">
        <f>SUMIFS(СВЦЭМ!$C$39:$C$782,СВЦЭМ!$A$39:$A$782,$A96,СВЦЭМ!$B$39:$B$782,X$83)+'СЕТ СН'!$H$12+СВЦЭМ!$D$10+'СЕТ СН'!$H$5-'СЕТ СН'!$H$20</f>
        <v>3820.2916137900002</v>
      </c>
      <c r="Y96" s="36">
        <f>SUMIFS(СВЦЭМ!$C$39:$C$782,СВЦЭМ!$A$39:$A$782,$A96,СВЦЭМ!$B$39:$B$782,Y$83)+'СЕТ СН'!$H$12+СВЦЭМ!$D$10+'СЕТ СН'!$H$5-'СЕТ СН'!$H$20</f>
        <v>3856.9443874799999</v>
      </c>
    </row>
    <row r="97" spans="1:25" ht="15.75" x14ac:dyDescent="0.2">
      <c r="A97" s="35">
        <f t="shared" si="2"/>
        <v>45426</v>
      </c>
      <c r="B97" s="36">
        <f>SUMIFS(СВЦЭМ!$C$39:$C$782,СВЦЭМ!$A$39:$A$782,$A97,СВЦЭМ!$B$39:$B$782,B$83)+'СЕТ СН'!$H$12+СВЦЭМ!$D$10+'СЕТ СН'!$H$5-'СЕТ СН'!$H$20</f>
        <v>3941.5092304899999</v>
      </c>
      <c r="C97" s="36">
        <f>SUMIFS(СВЦЭМ!$C$39:$C$782,СВЦЭМ!$A$39:$A$782,$A97,СВЦЭМ!$B$39:$B$782,C$83)+'СЕТ СН'!$H$12+СВЦЭМ!$D$10+'СЕТ СН'!$H$5-'СЕТ СН'!$H$20</f>
        <v>4007.27469724</v>
      </c>
      <c r="D97" s="36">
        <f>SUMIFS(СВЦЭМ!$C$39:$C$782,СВЦЭМ!$A$39:$A$782,$A97,СВЦЭМ!$B$39:$B$782,D$83)+'СЕТ СН'!$H$12+СВЦЭМ!$D$10+'СЕТ СН'!$H$5-'СЕТ СН'!$H$20</f>
        <v>4008.92694772</v>
      </c>
      <c r="E97" s="36">
        <f>SUMIFS(СВЦЭМ!$C$39:$C$782,СВЦЭМ!$A$39:$A$782,$A97,СВЦЭМ!$B$39:$B$782,E$83)+'СЕТ СН'!$H$12+СВЦЭМ!$D$10+'СЕТ СН'!$H$5-'СЕТ СН'!$H$20</f>
        <v>4058.5939148900002</v>
      </c>
      <c r="F97" s="36">
        <f>SUMIFS(СВЦЭМ!$C$39:$C$782,СВЦЭМ!$A$39:$A$782,$A97,СВЦЭМ!$B$39:$B$782,F$83)+'СЕТ СН'!$H$12+СВЦЭМ!$D$10+'СЕТ СН'!$H$5-'СЕТ СН'!$H$20</f>
        <v>4062.8245863500001</v>
      </c>
      <c r="G97" s="36">
        <f>SUMIFS(СВЦЭМ!$C$39:$C$782,СВЦЭМ!$A$39:$A$782,$A97,СВЦЭМ!$B$39:$B$782,G$83)+'СЕТ СН'!$H$12+СВЦЭМ!$D$10+'СЕТ СН'!$H$5-'СЕТ СН'!$H$20</f>
        <v>4029.8479706200001</v>
      </c>
      <c r="H97" s="36">
        <f>SUMIFS(СВЦЭМ!$C$39:$C$782,СВЦЭМ!$A$39:$A$782,$A97,СВЦЭМ!$B$39:$B$782,H$83)+'СЕТ СН'!$H$12+СВЦЭМ!$D$10+'СЕТ СН'!$H$5-'СЕТ СН'!$H$20</f>
        <v>3987.1260181900002</v>
      </c>
      <c r="I97" s="36">
        <f>SUMIFS(СВЦЭМ!$C$39:$C$782,СВЦЭМ!$A$39:$A$782,$A97,СВЦЭМ!$B$39:$B$782,I$83)+'СЕТ СН'!$H$12+СВЦЭМ!$D$10+'СЕТ СН'!$H$5-'СЕТ СН'!$H$20</f>
        <v>3920.6654144300001</v>
      </c>
      <c r="J97" s="36">
        <f>SUMIFS(СВЦЭМ!$C$39:$C$782,СВЦЭМ!$A$39:$A$782,$A97,СВЦЭМ!$B$39:$B$782,J$83)+'СЕТ СН'!$H$12+СВЦЭМ!$D$10+'СЕТ СН'!$H$5-'СЕТ СН'!$H$20</f>
        <v>3842.0643527800003</v>
      </c>
      <c r="K97" s="36">
        <f>SUMIFS(СВЦЭМ!$C$39:$C$782,СВЦЭМ!$A$39:$A$782,$A97,СВЦЭМ!$B$39:$B$782,K$83)+'СЕТ СН'!$H$12+СВЦЭМ!$D$10+'СЕТ СН'!$H$5-'СЕТ СН'!$H$20</f>
        <v>3835.7418663200001</v>
      </c>
      <c r="L97" s="36">
        <f>SUMIFS(СВЦЭМ!$C$39:$C$782,СВЦЭМ!$A$39:$A$782,$A97,СВЦЭМ!$B$39:$B$782,L$83)+'СЕТ СН'!$H$12+СВЦЭМ!$D$10+'СЕТ СН'!$H$5-'СЕТ СН'!$H$20</f>
        <v>3830.4760318400004</v>
      </c>
      <c r="M97" s="36">
        <f>SUMIFS(СВЦЭМ!$C$39:$C$782,СВЦЭМ!$A$39:$A$782,$A97,СВЦЭМ!$B$39:$B$782,M$83)+'СЕТ СН'!$H$12+СВЦЭМ!$D$10+'СЕТ СН'!$H$5-'СЕТ СН'!$H$20</f>
        <v>3839.8587876500001</v>
      </c>
      <c r="N97" s="36">
        <f>SUMIFS(СВЦЭМ!$C$39:$C$782,СВЦЭМ!$A$39:$A$782,$A97,СВЦЭМ!$B$39:$B$782,N$83)+'СЕТ СН'!$H$12+СВЦЭМ!$D$10+'СЕТ СН'!$H$5-'СЕТ СН'!$H$20</f>
        <v>3848.5901141000004</v>
      </c>
      <c r="O97" s="36">
        <f>SUMIFS(СВЦЭМ!$C$39:$C$782,СВЦЭМ!$A$39:$A$782,$A97,СВЦЭМ!$B$39:$B$782,O$83)+'СЕТ СН'!$H$12+СВЦЭМ!$D$10+'СЕТ СН'!$H$5-'СЕТ СН'!$H$20</f>
        <v>3854.8708816799999</v>
      </c>
      <c r="P97" s="36">
        <f>SUMIFS(СВЦЭМ!$C$39:$C$782,СВЦЭМ!$A$39:$A$782,$A97,СВЦЭМ!$B$39:$B$782,P$83)+'СЕТ СН'!$H$12+СВЦЭМ!$D$10+'СЕТ СН'!$H$5-'СЕТ СН'!$H$20</f>
        <v>3856.1371144300001</v>
      </c>
      <c r="Q97" s="36">
        <f>SUMIFS(СВЦЭМ!$C$39:$C$782,СВЦЭМ!$A$39:$A$782,$A97,СВЦЭМ!$B$39:$B$782,Q$83)+'СЕТ СН'!$H$12+СВЦЭМ!$D$10+'СЕТ СН'!$H$5-'СЕТ СН'!$H$20</f>
        <v>3881.90808801</v>
      </c>
      <c r="R97" s="36">
        <f>SUMIFS(СВЦЭМ!$C$39:$C$782,СВЦЭМ!$A$39:$A$782,$A97,СВЦЭМ!$B$39:$B$782,R$83)+'СЕТ СН'!$H$12+СВЦЭМ!$D$10+'СЕТ СН'!$H$5-'СЕТ СН'!$H$20</f>
        <v>3901.1685257400004</v>
      </c>
      <c r="S97" s="36">
        <f>SUMIFS(СВЦЭМ!$C$39:$C$782,СВЦЭМ!$A$39:$A$782,$A97,СВЦЭМ!$B$39:$B$782,S$83)+'СЕТ СН'!$H$12+СВЦЭМ!$D$10+'СЕТ СН'!$H$5-'СЕТ СН'!$H$20</f>
        <v>3873.1138791600001</v>
      </c>
      <c r="T97" s="36">
        <f>SUMIFS(СВЦЭМ!$C$39:$C$782,СВЦЭМ!$A$39:$A$782,$A97,СВЦЭМ!$B$39:$B$782,T$83)+'СЕТ СН'!$H$12+СВЦЭМ!$D$10+'СЕТ СН'!$H$5-'СЕТ СН'!$H$20</f>
        <v>3846.47263217</v>
      </c>
      <c r="U97" s="36">
        <f>SUMIFS(СВЦЭМ!$C$39:$C$782,СВЦЭМ!$A$39:$A$782,$A97,СВЦЭМ!$B$39:$B$782,U$83)+'СЕТ СН'!$H$12+СВЦЭМ!$D$10+'СЕТ СН'!$H$5-'СЕТ СН'!$H$20</f>
        <v>3834.8740424699999</v>
      </c>
      <c r="V97" s="36">
        <f>SUMIFS(СВЦЭМ!$C$39:$C$782,СВЦЭМ!$A$39:$A$782,$A97,СВЦЭМ!$B$39:$B$782,V$83)+'СЕТ СН'!$H$12+СВЦЭМ!$D$10+'СЕТ СН'!$H$5-'СЕТ СН'!$H$20</f>
        <v>3799.9230438499999</v>
      </c>
      <c r="W97" s="36">
        <f>SUMIFS(СВЦЭМ!$C$39:$C$782,СВЦЭМ!$A$39:$A$782,$A97,СВЦЭМ!$B$39:$B$782,W$83)+'СЕТ СН'!$H$12+СВЦЭМ!$D$10+'СЕТ СН'!$H$5-'СЕТ СН'!$H$20</f>
        <v>3783.6847594000001</v>
      </c>
      <c r="X97" s="36">
        <f>SUMIFS(СВЦЭМ!$C$39:$C$782,СВЦЭМ!$A$39:$A$782,$A97,СВЦЭМ!$B$39:$B$782,X$83)+'СЕТ СН'!$H$12+СВЦЭМ!$D$10+'СЕТ СН'!$H$5-'СЕТ СН'!$H$20</f>
        <v>3819.22232695</v>
      </c>
      <c r="Y97" s="36">
        <f>SUMIFS(СВЦЭМ!$C$39:$C$782,СВЦЭМ!$A$39:$A$782,$A97,СВЦЭМ!$B$39:$B$782,Y$83)+'СЕТ СН'!$H$12+СВЦЭМ!$D$10+'СЕТ СН'!$H$5-'СЕТ СН'!$H$20</f>
        <v>3883.0497934300001</v>
      </c>
    </row>
    <row r="98" spans="1:25" ht="15.75" x14ac:dyDescent="0.2">
      <c r="A98" s="35">
        <f t="shared" si="2"/>
        <v>45427</v>
      </c>
      <c r="B98" s="36">
        <f>SUMIFS(СВЦЭМ!$C$39:$C$782,СВЦЭМ!$A$39:$A$782,$A98,СВЦЭМ!$B$39:$B$782,B$83)+'СЕТ СН'!$H$12+СВЦЭМ!$D$10+'СЕТ СН'!$H$5-'СЕТ СН'!$H$20</f>
        <v>3931.4760320200003</v>
      </c>
      <c r="C98" s="36">
        <f>SUMIFS(СВЦЭМ!$C$39:$C$782,СВЦЭМ!$A$39:$A$782,$A98,СВЦЭМ!$B$39:$B$782,C$83)+'СЕТ СН'!$H$12+СВЦЭМ!$D$10+'СЕТ СН'!$H$5-'СЕТ СН'!$H$20</f>
        <v>4004.8443946400002</v>
      </c>
      <c r="D98" s="36">
        <f>SUMIFS(СВЦЭМ!$C$39:$C$782,СВЦЭМ!$A$39:$A$782,$A98,СВЦЭМ!$B$39:$B$782,D$83)+'СЕТ СН'!$H$12+СВЦЭМ!$D$10+'СЕТ СН'!$H$5-'СЕТ СН'!$H$20</f>
        <v>4018.1036338000004</v>
      </c>
      <c r="E98" s="36">
        <f>SUMIFS(СВЦЭМ!$C$39:$C$782,СВЦЭМ!$A$39:$A$782,$A98,СВЦЭМ!$B$39:$B$782,E$83)+'СЕТ СН'!$H$12+СВЦЭМ!$D$10+'СЕТ СН'!$H$5-'СЕТ СН'!$H$20</f>
        <v>4073.2600329400002</v>
      </c>
      <c r="F98" s="36">
        <f>SUMIFS(СВЦЭМ!$C$39:$C$782,СВЦЭМ!$A$39:$A$782,$A98,СВЦЭМ!$B$39:$B$782,F$83)+'СЕТ СН'!$H$12+СВЦЭМ!$D$10+'СЕТ СН'!$H$5-'СЕТ СН'!$H$20</f>
        <v>4083.3187785099999</v>
      </c>
      <c r="G98" s="36">
        <f>SUMIFS(СВЦЭМ!$C$39:$C$782,СВЦЭМ!$A$39:$A$782,$A98,СВЦЭМ!$B$39:$B$782,G$83)+'СЕТ СН'!$H$12+СВЦЭМ!$D$10+'СЕТ СН'!$H$5-'СЕТ СН'!$H$20</f>
        <v>4040.9111452200004</v>
      </c>
      <c r="H98" s="36">
        <f>SUMIFS(СВЦЭМ!$C$39:$C$782,СВЦЭМ!$A$39:$A$782,$A98,СВЦЭМ!$B$39:$B$782,H$83)+'СЕТ СН'!$H$12+СВЦЭМ!$D$10+'СЕТ СН'!$H$5-'СЕТ СН'!$H$20</f>
        <v>3985.7345863999999</v>
      </c>
      <c r="I98" s="36">
        <f>SUMIFS(СВЦЭМ!$C$39:$C$782,СВЦЭМ!$A$39:$A$782,$A98,СВЦЭМ!$B$39:$B$782,I$83)+'СЕТ СН'!$H$12+СВЦЭМ!$D$10+'СЕТ СН'!$H$5-'СЕТ СН'!$H$20</f>
        <v>3912.8364516000001</v>
      </c>
      <c r="J98" s="36">
        <f>SUMIFS(СВЦЭМ!$C$39:$C$782,СВЦЭМ!$A$39:$A$782,$A98,СВЦЭМ!$B$39:$B$782,J$83)+'СЕТ СН'!$H$12+СВЦЭМ!$D$10+'СЕТ СН'!$H$5-'СЕТ СН'!$H$20</f>
        <v>3870.1395299400001</v>
      </c>
      <c r="K98" s="36">
        <f>SUMIFS(СВЦЭМ!$C$39:$C$782,СВЦЭМ!$A$39:$A$782,$A98,СВЦЭМ!$B$39:$B$782,K$83)+'СЕТ СН'!$H$12+СВЦЭМ!$D$10+'СЕТ СН'!$H$5-'СЕТ СН'!$H$20</f>
        <v>3836.13710227</v>
      </c>
      <c r="L98" s="36">
        <f>SUMIFS(СВЦЭМ!$C$39:$C$782,СВЦЭМ!$A$39:$A$782,$A98,СВЦЭМ!$B$39:$B$782,L$83)+'СЕТ СН'!$H$12+СВЦЭМ!$D$10+'СЕТ СН'!$H$5-'СЕТ СН'!$H$20</f>
        <v>3802.58394649</v>
      </c>
      <c r="M98" s="36">
        <f>SUMIFS(СВЦЭМ!$C$39:$C$782,СВЦЭМ!$A$39:$A$782,$A98,СВЦЭМ!$B$39:$B$782,M$83)+'СЕТ СН'!$H$12+СВЦЭМ!$D$10+'СЕТ СН'!$H$5-'СЕТ СН'!$H$20</f>
        <v>3831.5913068500004</v>
      </c>
      <c r="N98" s="36">
        <f>SUMIFS(СВЦЭМ!$C$39:$C$782,СВЦЭМ!$A$39:$A$782,$A98,СВЦЭМ!$B$39:$B$782,N$83)+'СЕТ СН'!$H$12+СВЦЭМ!$D$10+'СЕТ СН'!$H$5-'СЕТ СН'!$H$20</f>
        <v>3849.7333835600002</v>
      </c>
      <c r="O98" s="36">
        <f>SUMIFS(СВЦЭМ!$C$39:$C$782,СВЦЭМ!$A$39:$A$782,$A98,СВЦЭМ!$B$39:$B$782,O$83)+'СЕТ СН'!$H$12+СВЦЭМ!$D$10+'СЕТ СН'!$H$5-'СЕТ СН'!$H$20</f>
        <v>3865.2443445600002</v>
      </c>
      <c r="P98" s="36">
        <f>SUMIFS(СВЦЭМ!$C$39:$C$782,СВЦЭМ!$A$39:$A$782,$A98,СВЦЭМ!$B$39:$B$782,P$83)+'СЕТ СН'!$H$12+СВЦЭМ!$D$10+'СЕТ СН'!$H$5-'СЕТ СН'!$H$20</f>
        <v>3873.0402248</v>
      </c>
      <c r="Q98" s="36">
        <f>SUMIFS(СВЦЭМ!$C$39:$C$782,СВЦЭМ!$A$39:$A$782,$A98,СВЦЭМ!$B$39:$B$782,Q$83)+'СЕТ СН'!$H$12+СВЦЭМ!$D$10+'СЕТ СН'!$H$5-'СЕТ СН'!$H$20</f>
        <v>3904.5779608100001</v>
      </c>
      <c r="R98" s="36">
        <f>SUMIFS(СВЦЭМ!$C$39:$C$782,СВЦЭМ!$A$39:$A$782,$A98,СВЦЭМ!$B$39:$B$782,R$83)+'СЕТ СН'!$H$12+СВЦЭМ!$D$10+'СЕТ СН'!$H$5-'СЕТ СН'!$H$20</f>
        <v>3911.6198068800004</v>
      </c>
      <c r="S98" s="36">
        <f>SUMIFS(СВЦЭМ!$C$39:$C$782,СВЦЭМ!$A$39:$A$782,$A98,СВЦЭМ!$B$39:$B$782,S$83)+'СЕТ СН'!$H$12+СВЦЭМ!$D$10+'СЕТ СН'!$H$5-'СЕТ СН'!$H$20</f>
        <v>3890.3035832900005</v>
      </c>
      <c r="T98" s="36">
        <f>SUMIFS(СВЦЭМ!$C$39:$C$782,СВЦЭМ!$A$39:$A$782,$A98,СВЦЭМ!$B$39:$B$782,T$83)+'СЕТ СН'!$H$12+СВЦЭМ!$D$10+'СЕТ СН'!$H$5-'СЕТ СН'!$H$20</f>
        <v>3859.4227585400004</v>
      </c>
      <c r="U98" s="36">
        <f>SUMIFS(СВЦЭМ!$C$39:$C$782,СВЦЭМ!$A$39:$A$782,$A98,СВЦЭМ!$B$39:$B$782,U$83)+'СЕТ СН'!$H$12+СВЦЭМ!$D$10+'СЕТ СН'!$H$5-'СЕТ СН'!$H$20</f>
        <v>3847.8131434100001</v>
      </c>
      <c r="V98" s="36">
        <f>SUMIFS(СВЦЭМ!$C$39:$C$782,СВЦЭМ!$A$39:$A$782,$A98,СВЦЭМ!$B$39:$B$782,V$83)+'СЕТ СН'!$H$12+СВЦЭМ!$D$10+'СЕТ СН'!$H$5-'СЕТ СН'!$H$20</f>
        <v>3807.7663254500003</v>
      </c>
      <c r="W98" s="36">
        <f>SUMIFS(СВЦЭМ!$C$39:$C$782,СВЦЭМ!$A$39:$A$782,$A98,СВЦЭМ!$B$39:$B$782,W$83)+'СЕТ СН'!$H$12+СВЦЭМ!$D$10+'СЕТ СН'!$H$5-'СЕТ СН'!$H$20</f>
        <v>3758.7871497300002</v>
      </c>
      <c r="X98" s="36">
        <f>SUMIFS(СВЦЭМ!$C$39:$C$782,СВЦЭМ!$A$39:$A$782,$A98,СВЦЭМ!$B$39:$B$782,X$83)+'СЕТ СН'!$H$12+СВЦЭМ!$D$10+'СЕТ СН'!$H$5-'СЕТ СН'!$H$20</f>
        <v>3797.6969918900004</v>
      </c>
      <c r="Y98" s="36">
        <f>SUMIFS(СВЦЭМ!$C$39:$C$782,СВЦЭМ!$A$39:$A$782,$A98,СВЦЭМ!$B$39:$B$782,Y$83)+'СЕТ СН'!$H$12+СВЦЭМ!$D$10+'СЕТ СН'!$H$5-'СЕТ СН'!$H$20</f>
        <v>3855.44830422</v>
      </c>
    </row>
    <row r="99" spans="1:25" ht="15.75" x14ac:dyDescent="0.2">
      <c r="A99" s="35">
        <f t="shared" si="2"/>
        <v>45428</v>
      </c>
      <c r="B99" s="36">
        <f>SUMIFS(СВЦЭМ!$C$39:$C$782,СВЦЭМ!$A$39:$A$782,$A99,СВЦЭМ!$B$39:$B$782,B$83)+'СЕТ СН'!$H$12+СВЦЭМ!$D$10+'СЕТ СН'!$H$5-'СЕТ СН'!$H$20</f>
        <v>3936.7073941100002</v>
      </c>
      <c r="C99" s="36">
        <f>SUMIFS(СВЦЭМ!$C$39:$C$782,СВЦЭМ!$A$39:$A$782,$A99,СВЦЭМ!$B$39:$B$782,C$83)+'СЕТ СН'!$H$12+СВЦЭМ!$D$10+'СЕТ СН'!$H$5-'СЕТ СН'!$H$20</f>
        <v>4032.5572453700001</v>
      </c>
      <c r="D99" s="36">
        <f>SUMIFS(СВЦЭМ!$C$39:$C$782,СВЦЭМ!$A$39:$A$782,$A99,СВЦЭМ!$B$39:$B$782,D$83)+'СЕТ СН'!$H$12+СВЦЭМ!$D$10+'СЕТ СН'!$H$5-'СЕТ СН'!$H$20</f>
        <v>4037.4080301900003</v>
      </c>
      <c r="E99" s="36">
        <f>SUMIFS(СВЦЭМ!$C$39:$C$782,СВЦЭМ!$A$39:$A$782,$A99,СВЦЭМ!$B$39:$B$782,E$83)+'СЕТ СН'!$H$12+СВЦЭМ!$D$10+'СЕТ СН'!$H$5-'СЕТ СН'!$H$20</f>
        <v>4092.9899860100004</v>
      </c>
      <c r="F99" s="36">
        <f>SUMIFS(СВЦЭМ!$C$39:$C$782,СВЦЭМ!$A$39:$A$782,$A99,СВЦЭМ!$B$39:$B$782,F$83)+'СЕТ СН'!$H$12+СВЦЭМ!$D$10+'СЕТ СН'!$H$5-'СЕТ СН'!$H$20</f>
        <v>4076.8096027500001</v>
      </c>
      <c r="G99" s="36">
        <f>SUMIFS(СВЦЭМ!$C$39:$C$782,СВЦЭМ!$A$39:$A$782,$A99,СВЦЭМ!$B$39:$B$782,G$83)+'СЕТ СН'!$H$12+СВЦЭМ!$D$10+'СЕТ СН'!$H$5-'СЕТ СН'!$H$20</f>
        <v>4035.1346436100002</v>
      </c>
      <c r="H99" s="36">
        <f>SUMIFS(СВЦЭМ!$C$39:$C$782,СВЦЭМ!$A$39:$A$782,$A99,СВЦЭМ!$B$39:$B$782,H$83)+'СЕТ СН'!$H$12+СВЦЭМ!$D$10+'СЕТ СН'!$H$5-'СЕТ СН'!$H$20</f>
        <v>3962.4547934800003</v>
      </c>
      <c r="I99" s="36">
        <f>SUMIFS(СВЦЭМ!$C$39:$C$782,СВЦЭМ!$A$39:$A$782,$A99,СВЦЭМ!$B$39:$B$782,I$83)+'СЕТ СН'!$H$12+СВЦЭМ!$D$10+'СЕТ СН'!$H$5-'СЕТ СН'!$H$20</f>
        <v>3867.91995021</v>
      </c>
      <c r="J99" s="36">
        <f>SUMIFS(СВЦЭМ!$C$39:$C$782,СВЦЭМ!$A$39:$A$782,$A99,СВЦЭМ!$B$39:$B$782,J$83)+'СЕТ СН'!$H$12+СВЦЭМ!$D$10+'СЕТ СН'!$H$5-'СЕТ СН'!$H$20</f>
        <v>3806.52626074</v>
      </c>
      <c r="K99" s="36">
        <f>SUMIFS(СВЦЭМ!$C$39:$C$782,СВЦЭМ!$A$39:$A$782,$A99,СВЦЭМ!$B$39:$B$782,K$83)+'СЕТ СН'!$H$12+СВЦЭМ!$D$10+'СЕТ СН'!$H$5-'СЕТ СН'!$H$20</f>
        <v>3795.0842591500004</v>
      </c>
      <c r="L99" s="36">
        <f>SUMIFS(СВЦЭМ!$C$39:$C$782,СВЦЭМ!$A$39:$A$782,$A99,СВЦЭМ!$B$39:$B$782,L$83)+'СЕТ СН'!$H$12+СВЦЭМ!$D$10+'СЕТ СН'!$H$5-'СЕТ СН'!$H$20</f>
        <v>3769.7835002400002</v>
      </c>
      <c r="M99" s="36">
        <f>SUMIFS(СВЦЭМ!$C$39:$C$782,СВЦЭМ!$A$39:$A$782,$A99,СВЦЭМ!$B$39:$B$782,M$83)+'СЕТ СН'!$H$12+СВЦЭМ!$D$10+'СЕТ СН'!$H$5-'СЕТ СН'!$H$20</f>
        <v>3786.3659371000003</v>
      </c>
      <c r="N99" s="36">
        <f>SUMIFS(СВЦЭМ!$C$39:$C$782,СВЦЭМ!$A$39:$A$782,$A99,СВЦЭМ!$B$39:$B$782,N$83)+'СЕТ СН'!$H$12+СВЦЭМ!$D$10+'СЕТ СН'!$H$5-'СЕТ СН'!$H$20</f>
        <v>3819.6252652900002</v>
      </c>
      <c r="O99" s="36">
        <f>SUMIFS(СВЦЭМ!$C$39:$C$782,СВЦЭМ!$A$39:$A$782,$A99,СВЦЭМ!$B$39:$B$782,O$83)+'СЕТ СН'!$H$12+СВЦЭМ!$D$10+'СЕТ СН'!$H$5-'СЕТ СН'!$H$20</f>
        <v>3815.2209178200001</v>
      </c>
      <c r="P99" s="36">
        <f>SUMIFS(СВЦЭМ!$C$39:$C$782,СВЦЭМ!$A$39:$A$782,$A99,СВЦЭМ!$B$39:$B$782,P$83)+'СЕТ СН'!$H$12+СВЦЭМ!$D$10+'СЕТ СН'!$H$5-'СЕТ СН'!$H$20</f>
        <v>3821.2168138900001</v>
      </c>
      <c r="Q99" s="36">
        <f>SUMIFS(СВЦЭМ!$C$39:$C$782,СВЦЭМ!$A$39:$A$782,$A99,СВЦЭМ!$B$39:$B$782,Q$83)+'СЕТ СН'!$H$12+СВЦЭМ!$D$10+'СЕТ СН'!$H$5-'СЕТ СН'!$H$20</f>
        <v>3848.1955644899999</v>
      </c>
      <c r="R99" s="36">
        <f>SUMIFS(СВЦЭМ!$C$39:$C$782,СВЦЭМ!$A$39:$A$782,$A99,СВЦЭМ!$B$39:$B$782,R$83)+'СЕТ СН'!$H$12+СВЦЭМ!$D$10+'СЕТ СН'!$H$5-'СЕТ СН'!$H$20</f>
        <v>3842.4307156499999</v>
      </c>
      <c r="S99" s="36">
        <f>SUMIFS(СВЦЭМ!$C$39:$C$782,СВЦЭМ!$A$39:$A$782,$A99,СВЦЭМ!$B$39:$B$782,S$83)+'СЕТ СН'!$H$12+СВЦЭМ!$D$10+'СЕТ СН'!$H$5-'СЕТ СН'!$H$20</f>
        <v>3835.6005493600001</v>
      </c>
      <c r="T99" s="36">
        <f>SUMIFS(СВЦЭМ!$C$39:$C$782,СВЦЭМ!$A$39:$A$782,$A99,СВЦЭМ!$B$39:$B$782,T$83)+'СЕТ СН'!$H$12+СВЦЭМ!$D$10+'СЕТ СН'!$H$5-'СЕТ СН'!$H$20</f>
        <v>3821.6202403400002</v>
      </c>
      <c r="U99" s="36">
        <f>SUMIFS(СВЦЭМ!$C$39:$C$782,СВЦЭМ!$A$39:$A$782,$A99,СВЦЭМ!$B$39:$B$782,U$83)+'СЕТ СН'!$H$12+СВЦЭМ!$D$10+'СЕТ СН'!$H$5-'СЕТ СН'!$H$20</f>
        <v>3805.7843221200001</v>
      </c>
      <c r="V99" s="36">
        <f>SUMIFS(СВЦЭМ!$C$39:$C$782,СВЦЭМ!$A$39:$A$782,$A99,СВЦЭМ!$B$39:$B$782,V$83)+'СЕТ СН'!$H$12+СВЦЭМ!$D$10+'СЕТ СН'!$H$5-'СЕТ СН'!$H$20</f>
        <v>3791.2859971799999</v>
      </c>
      <c r="W99" s="36">
        <f>SUMIFS(СВЦЭМ!$C$39:$C$782,СВЦЭМ!$A$39:$A$782,$A99,СВЦЭМ!$B$39:$B$782,W$83)+'СЕТ СН'!$H$12+СВЦЭМ!$D$10+'СЕТ СН'!$H$5-'СЕТ СН'!$H$20</f>
        <v>3750.9423047400001</v>
      </c>
      <c r="X99" s="36">
        <f>SUMIFS(СВЦЭМ!$C$39:$C$782,СВЦЭМ!$A$39:$A$782,$A99,СВЦЭМ!$B$39:$B$782,X$83)+'СЕТ СН'!$H$12+СВЦЭМ!$D$10+'СЕТ СН'!$H$5-'СЕТ СН'!$H$20</f>
        <v>3789.5034937700002</v>
      </c>
      <c r="Y99" s="36">
        <f>SUMIFS(СВЦЭМ!$C$39:$C$782,СВЦЭМ!$A$39:$A$782,$A99,СВЦЭМ!$B$39:$B$782,Y$83)+'СЕТ СН'!$H$12+СВЦЭМ!$D$10+'СЕТ СН'!$H$5-'СЕТ СН'!$H$20</f>
        <v>3858.9225464000001</v>
      </c>
    </row>
    <row r="100" spans="1:25" ht="15.75" x14ac:dyDescent="0.2">
      <c r="A100" s="35">
        <f t="shared" si="2"/>
        <v>45429</v>
      </c>
      <c r="B100" s="36">
        <f>SUMIFS(СВЦЭМ!$C$39:$C$782,СВЦЭМ!$A$39:$A$782,$A100,СВЦЭМ!$B$39:$B$782,B$83)+'СЕТ СН'!$H$12+СВЦЭМ!$D$10+'СЕТ СН'!$H$5-'СЕТ СН'!$H$20</f>
        <v>3840.4666974000002</v>
      </c>
      <c r="C100" s="36">
        <f>SUMIFS(СВЦЭМ!$C$39:$C$782,СВЦЭМ!$A$39:$A$782,$A100,СВЦЭМ!$B$39:$B$782,C$83)+'СЕТ СН'!$H$12+СВЦЭМ!$D$10+'СЕТ СН'!$H$5-'СЕТ СН'!$H$20</f>
        <v>3868.8880990900002</v>
      </c>
      <c r="D100" s="36">
        <f>SUMIFS(СВЦЭМ!$C$39:$C$782,СВЦЭМ!$A$39:$A$782,$A100,СВЦЭМ!$B$39:$B$782,D$83)+'СЕТ СН'!$H$12+СВЦЭМ!$D$10+'СЕТ СН'!$H$5-'СЕТ СН'!$H$20</f>
        <v>3874.7272514400001</v>
      </c>
      <c r="E100" s="36">
        <f>SUMIFS(СВЦЭМ!$C$39:$C$782,СВЦЭМ!$A$39:$A$782,$A100,СВЦЭМ!$B$39:$B$782,E$83)+'СЕТ СН'!$H$12+СВЦЭМ!$D$10+'СЕТ СН'!$H$5-'СЕТ СН'!$H$20</f>
        <v>3953.3596271500001</v>
      </c>
      <c r="F100" s="36">
        <f>SUMIFS(СВЦЭМ!$C$39:$C$782,СВЦЭМ!$A$39:$A$782,$A100,СВЦЭМ!$B$39:$B$782,F$83)+'СЕТ СН'!$H$12+СВЦЭМ!$D$10+'СЕТ СН'!$H$5-'СЕТ СН'!$H$20</f>
        <v>3976.8252808900002</v>
      </c>
      <c r="G100" s="36">
        <f>SUMIFS(СВЦЭМ!$C$39:$C$782,СВЦЭМ!$A$39:$A$782,$A100,СВЦЭМ!$B$39:$B$782,G$83)+'СЕТ СН'!$H$12+СВЦЭМ!$D$10+'СЕТ СН'!$H$5-'СЕТ СН'!$H$20</f>
        <v>3936.7333860100002</v>
      </c>
      <c r="H100" s="36">
        <f>SUMIFS(СВЦЭМ!$C$39:$C$782,СВЦЭМ!$A$39:$A$782,$A100,СВЦЭМ!$B$39:$B$782,H$83)+'СЕТ СН'!$H$12+СВЦЭМ!$D$10+'СЕТ СН'!$H$5-'СЕТ СН'!$H$20</f>
        <v>3923.0388660200001</v>
      </c>
      <c r="I100" s="36">
        <f>SUMIFS(СВЦЭМ!$C$39:$C$782,СВЦЭМ!$A$39:$A$782,$A100,СВЦЭМ!$B$39:$B$782,I$83)+'СЕТ СН'!$H$12+СВЦЭМ!$D$10+'СЕТ СН'!$H$5-'СЕТ СН'!$H$20</f>
        <v>3937.30670478</v>
      </c>
      <c r="J100" s="36">
        <f>SUMIFS(СВЦЭМ!$C$39:$C$782,СВЦЭМ!$A$39:$A$782,$A100,СВЦЭМ!$B$39:$B$782,J$83)+'СЕТ СН'!$H$12+СВЦЭМ!$D$10+'СЕТ СН'!$H$5-'СЕТ СН'!$H$20</f>
        <v>3877.8451656699999</v>
      </c>
      <c r="K100" s="36">
        <f>SUMIFS(СВЦЭМ!$C$39:$C$782,СВЦЭМ!$A$39:$A$782,$A100,СВЦЭМ!$B$39:$B$782,K$83)+'СЕТ СН'!$H$12+СВЦЭМ!$D$10+'СЕТ СН'!$H$5-'СЕТ СН'!$H$20</f>
        <v>3863.9791305100002</v>
      </c>
      <c r="L100" s="36">
        <f>SUMIFS(СВЦЭМ!$C$39:$C$782,СВЦЭМ!$A$39:$A$782,$A100,СВЦЭМ!$B$39:$B$782,L$83)+'СЕТ СН'!$H$12+СВЦЭМ!$D$10+'СЕТ СН'!$H$5-'СЕТ СН'!$H$20</f>
        <v>3847.0834308800004</v>
      </c>
      <c r="M100" s="36">
        <f>SUMIFS(СВЦЭМ!$C$39:$C$782,СВЦЭМ!$A$39:$A$782,$A100,СВЦЭМ!$B$39:$B$782,M$83)+'СЕТ СН'!$H$12+СВЦЭМ!$D$10+'СЕТ СН'!$H$5-'СЕТ СН'!$H$20</f>
        <v>3883.72090716</v>
      </c>
      <c r="N100" s="36">
        <f>SUMIFS(СВЦЭМ!$C$39:$C$782,СВЦЭМ!$A$39:$A$782,$A100,СВЦЭМ!$B$39:$B$782,N$83)+'СЕТ СН'!$H$12+СВЦЭМ!$D$10+'СЕТ СН'!$H$5-'СЕТ СН'!$H$20</f>
        <v>3891.3779720399998</v>
      </c>
      <c r="O100" s="36">
        <f>SUMIFS(СВЦЭМ!$C$39:$C$782,СВЦЭМ!$A$39:$A$782,$A100,СВЦЭМ!$B$39:$B$782,O$83)+'СЕТ СН'!$H$12+СВЦЭМ!$D$10+'СЕТ СН'!$H$5-'СЕТ СН'!$H$20</f>
        <v>3904.4858520600001</v>
      </c>
      <c r="P100" s="36">
        <f>SUMIFS(СВЦЭМ!$C$39:$C$782,СВЦЭМ!$A$39:$A$782,$A100,СВЦЭМ!$B$39:$B$782,P$83)+'СЕТ СН'!$H$12+СВЦЭМ!$D$10+'СЕТ СН'!$H$5-'СЕТ СН'!$H$20</f>
        <v>3909.7037416100002</v>
      </c>
      <c r="Q100" s="36">
        <f>SUMIFS(СВЦЭМ!$C$39:$C$782,СВЦЭМ!$A$39:$A$782,$A100,СВЦЭМ!$B$39:$B$782,Q$83)+'СЕТ СН'!$H$12+СВЦЭМ!$D$10+'СЕТ СН'!$H$5-'СЕТ СН'!$H$20</f>
        <v>3944.7718512600004</v>
      </c>
      <c r="R100" s="36">
        <f>SUMIFS(СВЦЭМ!$C$39:$C$782,СВЦЭМ!$A$39:$A$782,$A100,СВЦЭМ!$B$39:$B$782,R$83)+'СЕТ СН'!$H$12+СВЦЭМ!$D$10+'СЕТ СН'!$H$5-'СЕТ СН'!$H$20</f>
        <v>3955.7011239200001</v>
      </c>
      <c r="S100" s="36">
        <f>SUMIFS(СВЦЭМ!$C$39:$C$782,СВЦЭМ!$A$39:$A$782,$A100,СВЦЭМ!$B$39:$B$782,S$83)+'СЕТ СН'!$H$12+СВЦЭМ!$D$10+'СЕТ СН'!$H$5-'СЕТ СН'!$H$20</f>
        <v>3939.4162153699999</v>
      </c>
      <c r="T100" s="36">
        <f>SUMIFS(СВЦЭМ!$C$39:$C$782,СВЦЭМ!$A$39:$A$782,$A100,СВЦЭМ!$B$39:$B$782,T$83)+'СЕТ СН'!$H$12+СВЦЭМ!$D$10+'СЕТ СН'!$H$5-'СЕТ СН'!$H$20</f>
        <v>3890.6956779000002</v>
      </c>
      <c r="U100" s="36">
        <f>SUMIFS(СВЦЭМ!$C$39:$C$782,СВЦЭМ!$A$39:$A$782,$A100,СВЦЭМ!$B$39:$B$782,U$83)+'СЕТ СН'!$H$12+СВЦЭМ!$D$10+'СЕТ СН'!$H$5-'СЕТ СН'!$H$20</f>
        <v>3882.8550087000003</v>
      </c>
      <c r="V100" s="36">
        <f>SUMIFS(СВЦЭМ!$C$39:$C$782,СВЦЭМ!$A$39:$A$782,$A100,СВЦЭМ!$B$39:$B$782,V$83)+'СЕТ СН'!$H$12+СВЦЭМ!$D$10+'СЕТ СН'!$H$5-'СЕТ СН'!$H$20</f>
        <v>3865.7777882999999</v>
      </c>
      <c r="W100" s="36">
        <f>SUMIFS(СВЦЭМ!$C$39:$C$782,СВЦЭМ!$A$39:$A$782,$A100,СВЦЭМ!$B$39:$B$782,W$83)+'СЕТ СН'!$H$12+СВЦЭМ!$D$10+'СЕТ СН'!$H$5-'СЕТ СН'!$H$20</f>
        <v>3832.2008932500003</v>
      </c>
      <c r="X100" s="36">
        <f>SUMIFS(СВЦЭМ!$C$39:$C$782,СВЦЭМ!$A$39:$A$782,$A100,СВЦЭМ!$B$39:$B$782,X$83)+'СЕТ СН'!$H$12+СВЦЭМ!$D$10+'СЕТ СН'!$H$5-'СЕТ СН'!$H$20</f>
        <v>3872.5751245199999</v>
      </c>
      <c r="Y100" s="36">
        <f>SUMIFS(СВЦЭМ!$C$39:$C$782,СВЦЭМ!$A$39:$A$782,$A100,СВЦЭМ!$B$39:$B$782,Y$83)+'СЕТ СН'!$H$12+СВЦЭМ!$D$10+'СЕТ СН'!$H$5-'СЕТ СН'!$H$20</f>
        <v>3937.6814790300004</v>
      </c>
    </row>
    <row r="101" spans="1:25" ht="15.75" x14ac:dyDescent="0.2">
      <c r="A101" s="35">
        <f t="shared" si="2"/>
        <v>45430</v>
      </c>
      <c r="B101" s="36">
        <f>SUMIFS(СВЦЭМ!$C$39:$C$782,СВЦЭМ!$A$39:$A$782,$A101,СВЦЭМ!$B$39:$B$782,B$83)+'СЕТ СН'!$H$12+СВЦЭМ!$D$10+'СЕТ СН'!$H$5-'СЕТ СН'!$H$20</f>
        <v>3885.4061554500004</v>
      </c>
      <c r="C101" s="36">
        <f>SUMIFS(СВЦЭМ!$C$39:$C$782,СВЦЭМ!$A$39:$A$782,$A101,СВЦЭМ!$B$39:$B$782,C$83)+'СЕТ СН'!$H$12+СВЦЭМ!$D$10+'СЕТ СН'!$H$5-'СЕТ СН'!$H$20</f>
        <v>3964.6184658100001</v>
      </c>
      <c r="D101" s="36">
        <f>SUMIFS(СВЦЭМ!$C$39:$C$782,СВЦЭМ!$A$39:$A$782,$A101,СВЦЭМ!$B$39:$B$782,D$83)+'СЕТ СН'!$H$12+СВЦЭМ!$D$10+'СЕТ СН'!$H$5-'СЕТ СН'!$H$20</f>
        <v>3959.6940652500002</v>
      </c>
      <c r="E101" s="36">
        <f>SUMIFS(СВЦЭМ!$C$39:$C$782,СВЦЭМ!$A$39:$A$782,$A101,СВЦЭМ!$B$39:$B$782,E$83)+'СЕТ СН'!$H$12+СВЦЭМ!$D$10+'СЕТ СН'!$H$5-'СЕТ СН'!$H$20</f>
        <v>3982.9075474800002</v>
      </c>
      <c r="F101" s="36">
        <f>SUMIFS(СВЦЭМ!$C$39:$C$782,СВЦЭМ!$A$39:$A$782,$A101,СВЦЭМ!$B$39:$B$782,F$83)+'СЕТ СН'!$H$12+СВЦЭМ!$D$10+'СЕТ СН'!$H$5-'СЕТ СН'!$H$20</f>
        <v>3988.62791595</v>
      </c>
      <c r="G101" s="36">
        <f>SUMIFS(СВЦЭМ!$C$39:$C$782,СВЦЭМ!$A$39:$A$782,$A101,СВЦЭМ!$B$39:$B$782,G$83)+'СЕТ СН'!$H$12+СВЦЭМ!$D$10+'СЕТ СН'!$H$5-'СЕТ СН'!$H$20</f>
        <v>3989.3016029199998</v>
      </c>
      <c r="H101" s="36">
        <f>SUMIFS(СВЦЭМ!$C$39:$C$782,СВЦЭМ!$A$39:$A$782,$A101,СВЦЭМ!$B$39:$B$782,H$83)+'СЕТ СН'!$H$12+СВЦЭМ!$D$10+'СЕТ СН'!$H$5-'СЕТ СН'!$H$20</f>
        <v>3967.2145076300003</v>
      </c>
      <c r="I101" s="36">
        <f>SUMIFS(СВЦЭМ!$C$39:$C$782,СВЦЭМ!$A$39:$A$782,$A101,СВЦЭМ!$B$39:$B$782,I$83)+'СЕТ СН'!$H$12+СВЦЭМ!$D$10+'СЕТ СН'!$H$5-'СЕТ СН'!$H$20</f>
        <v>3937.8472387800002</v>
      </c>
      <c r="J101" s="36">
        <f>SUMIFS(СВЦЭМ!$C$39:$C$782,СВЦЭМ!$A$39:$A$782,$A101,СВЦЭМ!$B$39:$B$782,J$83)+'СЕТ СН'!$H$12+СВЦЭМ!$D$10+'СЕТ СН'!$H$5-'СЕТ СН'!$H$20</f>
        <v>3882.67297014</v>
      </c>
      <c r="K101" s="36">
        <f>SUMIFS(СВЦЭМ!$C$39:$C$782,СВЦЭМ!$A$39:$A$782,$A101,СВЦЭМ!$B$39:$B$782,K$83)+'СЕТ СН'!$H$12+СВЦЭМ!$D$10+'СЕТ СН'!$H$5-'СЕТ СН'!$H$20</f>
        <v>3873.9310455300001</v>
      </c>
      <c r="L101" s="36">
        <f>SUMIFS(СВЦЭМ!$C$39:$C$782,СВЦЭМ!$A$39:$A$782,$A101,СВЦЭМ!$B$39:$B$782,L$83)+'СЕТ СН'!$H$12+СВЦЭМ!$D$10+'СЕТ СН'!$H$5-'СЕТ СН'!$H$20</f>
        <v>3859.64499798</v>
      </c>
      <c r="M101" s="36">
        <f>SUMIFS(СВЦЭМ!$C$39:$C$782,СВЦЭМ!$A$39:$A$782,$A101,СВЦЭМ!$B$39:$B$782,M$83)+'СЕТ СН'!$H$12+СВЦЭМ!$D$10+'СЕТ СН'!$H$5-'СЕТ СН'!$H$20</f>
        <v>3889.6375863200001</v>
      </c>
      <c r="N101" s="36">
        <f>SUMIFS(СВЦЭМ!$C$39:$C$782,СВЦЭМ!$A$39:$A$782,$A101,СВЦЭМ!$B$39:$B$782,N$83)+'СЕТ СН'!$H$12+СВЦЭМ!$D$10+'СЕТ СН'!$H$5-'СЕТ СН'!$H$20</f>
        <v>3894.5045225100002</v>
      </c>
      <c r="O101" s="36">
        <f>SUMIFS(СВЦЭМ!$C$39:$C$782,СВЦЭМ!$A$39:$A$782,$A101,СВЦЭМ!$B$39:$B$782,O$83)+'СЕТ СН'!$H$12+СВЦЭМ!$D$10+'СЕТ СН'!$H$5-'СЕТ СН'!$H$20</f>
        <v>3902.32896532</v>
      </c>
      <c r="P101" s="36">
        <f>SUMIFS(СВЦЭМ!$C$39:$C$782,СВЦЭМ!$A$39:$A$782,$A101,СВЦЭМ!$B$39:$B$782,P$83)+'СЕТ СН'!$H$12+СВЦЭМ!$D$10+'СЕТ СН'!$H$5-'СЕТ СН'!$H$20</f>
        <v>3924.4563047299998</v>
      </c>
      <c r="Q101" s="36">
        <f>SUMIFS(СВЦЭМ!$C$39:$C$782,СВЦЭМ!$A$39:$A$782,$A101,СВЦЭМ!$B$39:$B$782,Q$83)+'СЕТ СН'!$H$12+СВЦЭМ!$D$10+'СЕТ СН'!$H$5-'СЕТ СН'!$H$20</f>
        <v>3943.2975252200004</v>
      </c>
      <c r="R101" s="36">
        <f>SUMIFS(СВЦЭМ!$C$39:$C$782,СВЦЭМ!$A$39:$A$782,$A101,СВЦЭМ!$B$39:$B$782,R$83)+'СЕТ СН'!$H$12+СВЦЭМ!$D$10+'СЕТ СН'!$H$5-'СЕТ СН'!$H$20</f>
        <v>3958.7083289900002</v>
      </c>
      <c r="S101" s="36">
        <f>SUMIFS(СВЦЭМ!$C$39:$C$782,СВЦЭМ!$A$39:$A$782,$A101,СВЦЭМ!$B$39:$B$782,S$83)+'СЕТ СН'!$H$12+СВЦЭМ!$D$10+'СЕТ СН'!$H$5-'СЕТ СН'!$H$20</f>
        <v>3943.0356668300001</v>
      </c>
      <c r="T101" s="36">
        <f>SUMIFS(СВЦЭМ!$C$39:$C$782,СВЦЭМ!$A$39:$A$782,$A101,СВЦЭМ!$B$39:$B$782,T$83)+'СЕТ СН'!$H$12+СВЦЭМ!$D$10+'СЕТ СН'!$H$5-'СЕТ СН'!$H$20</f>
        <v>3924.8128980800002</v>
      </c>
      <c r="U101" s="36">
        <f>SUMIFS(СВЦЭМ!$C$39:$C$782,СВЦЭМ!$A$39:$A$782,$A101,СВЦЭМ!$B$39:$B$782,U$83)+'СЕТ СН'!$H$12+СВЦЭМ!$D$10+'СЕТ СН'!$H$5-'СЕТ СН'!$H$20</f>
        <v>3897.7844307200003</v>
      </c>
      <c r="V101" s="36">
        <f>SUMIFS(СВЦЭМ!$C$39:$C$782,СВЦЭМ!$A$39:$A$782,$A101,СВЦЭМ!$B$39:$B$782,V$83)+'СЕТ СН'!$H$12+СВЦЭМ!$D$10+'СЕТ СН'!$H$5-'СЕТ СН'!$H$20</f>
        <v>3850.2892724000003</v>
      </c>
      <c r="W101" s="36">
        <f>SUMIFS(СВЦЭМ!$C$39:$C$782,СВЦЭМ!$A$39:$A$782,$A101,СВЦЭМ!$B$39:$B$782,W$83)+'СЕТ СН'!$H$12+СВЦЭМ!$D$10+'СЕТ СН'!$H$5-'СЕТ СН'!$H$20</f>
        <v>3860.8049114200003</v>
      </c>
      <c r="X101" s="36">
        <f>SUMIFS(СВЦЭМ!$C$39:$C$782,СВЦЭМ!$A$39:$A$782,$A101,СВЦЭМ!$B$39:$B$782,X$83)+'СЕТ СН'!$H$12+СВЦЭМ!$D$10+'СЕТ СН'!$H$5-'СЕТ СН'!$H$20</f>
        <v>3867.1336491900001</v>
      </c>
      <c r="Y101" s="36">
        <f>SUMIFS(СВЦЭМ!$C$39:$C$782,СВЦЭМ!$A$39:$A$782,$A101,СВЦЭМ!$B$39:$B$782,Y$83)+'СЕТ СН'!$H$12+СВЦЭМ!$D$10+'СЕТ СН'!$H$5-'СЕТ СН'!$H$20</f>
        <v>3922.9043753800001</v>
      </c>
    </row>
    <row r="102" spans="1:25" ht="15.75" x14ac:dyDescent="0.2">
      <c r="A102" s="35">
        <f t="shared" si="2"/>
        <v>45431</v>
      </c>
      <c r="B102" s="36">
        <f>SUMIFS(СВЦЭМ!$C$39:$C$782,СВЦЭМ!$A$39:$A$782,$A102,СВЦЭМ!$B$39:$B$782,B$83)+'СЕТ СН'!$H$12+СВЦЭМ!$D$10+'СЕТ СН'!$H$5-'СЕТ СН'!$H$20</f>
        <v>3960.9991640300004</v>
      </c>
      <c r="C102" s="36">
        <f>SUMIFS(СВЦЭМ!$C$39:$C$782,СВЦЭМ!$A$39:$A$782,$A102,СВЦЭМ!$B$39:$B$782,C$83)+'СЕТ СН'!$H$12+СВЦЭМ!$D$10+'СЕТ СН'!$H$5-'СЕТ СН'!$H$20</f>
        <v>3980.1128999700004</v>
      </c>
      <c r="D102" s="36">
        <f>SUMIFS(СВЦЭМ!$C$39:$C$782,СВЦЭМ!$A$39:$A$782,$A102,СВЦЭМ!$B$39:$B$782,D$83)+'СЕТ СН'!$H$12+СВЦЭМ!$D$10+'СЕТ СН'!$H$5-'СЕТ СН'!$H$20</f>
        <v>4010.76844076</v>
      </c>
      <c r="E102" s="36">
        <f>SUMIFS(СВЦЭМ!$C$39:$C$782,СВЦЭМ!$A$39:$A$782,$A102,СВЦЭМ!$B$39:$B$782,E$83)+'СЕТ СН'!$H$12+СВЦЭМ!$D$10+'СЕТ СН'!$H$5-'СЕТ СН'!$H$20</f>
        <v>4035.02644246</v>
      </c>
      <c r="F102" s="36">
        <f>SUMIFS(СВЦЭМ!$C$39:$C$782,СВЦЭМ!$A$39:$A$782,$A102,СВЦЭМ!$B$39:$B$782,F$83)+'СЕТ СН'!$H$12+СВЦЭМ!$D$10+'СЕТ СН'!$H$5-'СЕТ СН'!$H$20</f>
        <v>4035.3293575300004</v>
      </c>
      <c r="G102" s="36">
        <f>SUMIFS(СВЦЭМ!$C$39:$C$782,СВЦЭМ!$A$39:$A$782,$A102,СВЦЭМ!$B$39:$B$782,G$83)+'СЕТ СН'!$H$12+СВЦЭМ!$D$10+'СЕТ СН'!$H$5-'СЕТ СН'!$H$20</f>
        <v>4016.2930855300001</v>
      </c>
      <c r="H102" s="36">
        <f>SUMIFS(СВЦЭМ!$C$39:$C$782,СВЦЭМ!$A$39:$A$782,$A102,СВЦЭМ!$B$39:$B$782,H$83)+'СЕТ СН'!$H$12+СВЦЭМ!$D$10+'СЕТ СН'!$H$5-'СЕТ СН'!$H$20</f>
        <v>4031.47474508</v>
      </c>
      <c r="I102" s="36">
        <f>SUMIFS(СВЦЭМ!$C$39:$C$782,СВЦЭМ!$A$39:$A$782,$A102,СВЦЭМ!$B$39:$B$782,I$83)+'СЕТ СН'!$H$12+СВЦЭМ!$D$10+'СЕТ СН'!$H$5-'СЕТ СН'!$H$20</f>
        <v>3998.0576066900003</v>
      </c>
      <c r="J102" s="36">
        <f>SUMIFS(СВЦЭМ!$C$39:$C$782,СВЦЭМ!$A$39:$A$782,$A102,СВЦЭМ!$B$39:$B$782,J$83)+'СЕТ СН'!$H$12+СВЦЭМ!$D$10+'СЕТ СН'!$H$5-'СЕТ СН'!$H$20</f>
        <v>3899.4776295199999</v>
      </c>
      <c r="K102" s="36">
        <f>SUMIFS(СВЦЭМ!$C$39:$C$782,СВЦЭМ!$A$39:$A$782,$A102,СВЦЭМ!$B$39:$B$782,K$83)+'СЕТ СН'!$H$12+СВЦЭМ!$D$10+'СЕТ СН'!$H$5-'СЕТ СН'!$H$20</f>
        <v>3840.3721501500004</v>
      </c>
      <c r="L102" s="36">
        <f>SUMIFS(СВЦЭМ!$C$39:$C$782,СВЦЭМ!$A$39:$A$782,$A102,СВЦЭМ!$B$39:$B$782,L$83)+'СЕТ СН'!$H$12+СВЦЭМ!$D$10+'СЕТ СН'!$H$5-'СЕТ СН'!$H$20</f>
        <v>3829.3334516800001</v>
      </c>
      <c r="M102" s="36">
        <f>SUMIFS(СВЦЭМ!$C$39:$C$782,СВЦЭМ!$A$39:$A$782,$A102,СВЦЭМ!$B$39:$B$782,M$83)+'СЕТ СН'!$H$12+СВЦЭМ!$D$10+'СЕТ СН'!$H$5-'СЕТ СН'!$H$20</f>
        <v>3838.8455332200001</v>
      </c>
      <c r="N102" s="36">
        <f>SUMIFS(СВЦЭМ!$C$39:$C$782,СВЦЭМ!$A$39:$A$782,$A102,СВЦЭМ!$B$39:$B$782,N$83)+'СЕТ СН'!$H$12+СВЦЭМ!$D$10+'СЕТ СН'!$H$5-'СЕТ СН'!$H$20</f>
        <v>3835.7297126399999</v>
      </c>
      <c r="O102" s="36">
        <f>SUMIFS(СВЦЭМ!$C$39:$C$782,СВЦЭМ!$A$39:$A$782,$A102,СВЦЭМ!$B$39:$B$782,O$83)+'СЕТ СН'!$H$12+СВЦЭМ!$D$10+'СЕТ СН'!$H$5-'СЕТ СН'!$H$20</f>
        <v>3838.90986638</v>
      </c>
      <c r="P102" s="36">
        <f>SUMIFS(СВЦЭМ!$C$39:$C$782,СВЦЭМ!$A$39:$A$782,$A102,СВЦЭМ!$B$39:$B$782,P$83)+'СЕТ СН'!$H$12+СВЦЭМ!$D$10+'СЕТ СН'!$H$5-'СЕТ СН'!$H$20</f>
        <v>3855.7110498700004</v>
      </c>
      <c r="Q102" s="36">
        <f>SUMIFS(СВЦЭМ!$C$39:$C$782,СВЦЭМ!$A$39:$A$782,$A102,СВЦЭМ!$B$39:$B$782,Q$83)+'СЕТ СН'!$H$12+СВЦЭМ!$D$10+'СЕТ СН'!$H$5-'СЕТ СН'!$H$20</f>
        <v>3876.9792017300001</v>
      </c>
      <c r="R102" s="36">
        <f>SUMIFS(СВЦЭМ!$C$39:$C$782,СВЦЭМ!$A$39:$A$782,$A102,СВЦЭМ!$B$39:$B$782,R$83)+'СЕТ СН'!$H$12+СВЦЭМ!$D$10+'СЕТ СН'!$H$5-'СЕТ СН'!$H$20</f>
        <v>3879.7462105599998</v>
      </c>
      <c r="S102" s="36">
        <f>SUMIFS(СВЦЭМ!$C$39:$C$782,СВЦЭМ!$A$39:$A$782,$A102,СВЦЭМ!$B$39:$B$782,S$83)+'СЕТ СН'!$H$12+СВЦЭМ!$D$10+'СЕТ СН'!$H$5-'СЕТ СН'!$H$20</f>
        <v>3867.2455689100002</v>
      </c>
      <c r="T102" s="36">
        <f>SUMIFS(СВЦЭМ!$C$39:$C$782,СВЦЭМ!$A$39:$A$782,$A102,СВЦЭМ!$B$39:$B$782,T$83)+'СЕТ СН'!$H$12+СВЦЭМ!$D$10+'СЕТ СН'!$H$5-'СЕТ СН'!$H$20</f>
        <v>3845.8758896099998</v>
      </c>
      <c r="U102" s="36">
        <f>SUMIFS(СВЦЭМ!$C$39:$C$782,СВЦЭМ!$A$39:$A$782,$A102,СВЦЭМ!$B$39:$B$782,U$83)+'СЕТ СН'!$H$12+СВЦЭМ!$D$10+'СЕТ СН'!$H$5-'СЕТ СН'!$H$20</f>
        <v>3845.3756519500002</v>
      </c>
      <c r="V102" s="36">
        <f>SUMIFS(СВЦЭМ!$C$39:$C$782,СВЦЭМ!$A$39:$A$782,$A102,СВЦЭМ!$B$39:$B$782,V$83)+'СЕТ СН'!$H$12+СВЦЭМ!$D$10+'СЕТ СН'!$H$5-'СЕТ СН'!$H$20</f>
        <v>3839.0406818600004</v>
      </c>
      <c r="W102" s="36">
        <f>SUMIFS(СВЦЭМ!$C$39:$C$782,СВЦЭМ!$A$39:$A$782,$A102,СВЦЭМ!$B$39:$B$782,W$83)+'СЕТ СН'!$H$12+СВЦЭМ!$D$10+'СЕТ СН'!$H$5-'СЕТ СН'!$H$20</f>
        <v>3801.2280061800002</v>
      </c>
      <c r="X102" s="36">
        <f>SUMIFS(СВЦЭМ!$C$39:$C$782,СВЦЭМ!$A$39:$A$782,$A102,СВЦЭМ!$B$39:$B$782,X$83)+'СЕТ СН'!$H$12+СВЦЭМ!$D$10+'СЕТ СН'!$H$5-'СЕТ СН'!$H$20</f>
        <v>3845.2376807300002</v>
      </c>
      <c r="Y102" s="36">
        <f>SUMIFS(СВЦЭМ!$C$39:$C$782,СВЦЭМ!$A$39:$A$782,$A102,СВЦЭМ!$B$39:$B$782,Y$83)+'СЕТ СН'!$H$12+СВЦЭМ!$D$10+'СЕТ СН'!$H$5-'СЕТ СН'!$H$20</f>
        <v>3878.1604182400001</v>
      </c>
    </row>
    <row r="103" spans="1:25" ht="15.75" x14ac:dyDescent="0.2">
      <c r="A103" s="35">
        <f t="shared" si="2"/>
        <v>45432</v>
      </c>
      <c r="B103" s="36">
        <f>SUMIFS(СВЦЭМ!$C$39:$C$782,СВЦЭМ!$A$39:$A$782,$A103,СВЦЭМ!$B$39:$B$782,B$83)+'СЕТ СН'!$H$12+СВЦЭМ!$D$10+'СЕТ СН'!$H$5-'СЕТ СН'!$H$20</f>
        <v>3896.4471503300001</v>
      </c>
      <c r="C103" s="36">
        <f>SUMIFS(СВЦЭМ!$C$39:$C$782,СВЦЭМ!$A$39:$A$782,$A103,СВЦЭМ!$B$39:$B$782,C$83)+'СЕТ СН'!$H$12+СВЦЭМ!$D$10+'СЕТ СН'!$H$5-'СЕТ СН'!$H$20</f>
        <v>4000.7376142800003</v>
      </c>
      <c r="D103" s="36">
        <f>SUMIFS(СВЦЭМ!$C$39:$C$782,СВЦЭМ!$A$39:$A$782,$A103,СВЦЭМ!$B$39:$B$782,D$83)+'СЕТ СН'!$H$12+СВЦЭМ!$D$10+'СЕТ СН'!$H$5-'СЕТ СН'!$H$20</f>
        <v>4001.1841787500002</v>
      </c>
      <c r="E103" s="36">
        <f>SUMIFS(СВЦЭМ!$C$39:$C$782,СВЦЭМ!$A$39:$A$782,$A103,СВЦЭМ!$B$39:$B$782,E$83)+'СЕТ СН'!$H$12+СВЦЭМ!$D$10+'СЕТ СН'!$H$5-'СЕТ СН'!$H$20</f>
        <v>4061.1626555900002</v>
      </c>
      <c r="F103" s="36">
        <f>SUMIFS(СВЦЭМ!$C$39:$C$782,СВЦЭМ!$A$39:$A$782,$A103,СВЦЭМ!$B$39:$B$782,F$83)+'СЕТ СН'!$H$12+СВЦЭМ!$D$10+'СЕТ СН'!$H$5-'СЕТ СН'!$H$20</f>
        <v>4061.8758321100004</v>
      </c>
      <c r="G103" s="36">
        <f>SUMIFS(СВЦЭМ!$C$39:$C$782,СВЦЭМ!$A$39:$A$782,$A103,СВЦЭМ!$B$39:$B$782,G$83)+'СЕТ СН'!$H$12+СВЦЭМ!$D$10+'СЕТ СН'!$H$5-'СЕТ СН'!$H$20</f>
        <v>4010.4928009</v>
      </c>
      <c r="H103" s="36">
        <f>SUMIFS(СВЦЭМ!$C$39:$C$782,СВЦЭМ!$A$39:$A$782,$A103,СВЦЭМ!$B$39:$B$782,H$83)+'СЕТ СН'!$H$12+СВЦЭМ!$D$10+'СЕТ СН'!$H$5-'СЕТ СН'!$H$20</f>
        <v>3961.20132603</v>
      </c>
      <c r="I103" s="36">
        <f>SUMIFS(СВЦЭМ!$C$39:$C$782,СВЦЭМ!$A$39:$A$782,$A103,СВЦЭМ!$B$39:$B$782,I$83)+'СЕТ СН'!$H$12+СВЦЭМ!$D$10+'СЕТ СН'!$H$5-'СЕТ СН'!$H$20</f>
        <v>3890.1880777800002</v>
      </c>
      <c r="J103" s="36">
        <f>SUMIFS(СВЦЭМ!$C$39:$C$782,СВЦЭМ!$A$39:$A$782,$A103,СВЦЭМ!$B$39:$B$782,J$83)+'СЕТ СН'!$H$12+СВЦЭМ!$D$10+'СЕТ СН'!$H$5-'СЕТ СН'!$H$20</f>
        <v>3841.7448123100003</v>
      </c>
      <c r="K103" s="36">
        <f>SUMIFS(СВЦЭМ!$C$39:$C$782,СВЦЭМ!$A$39:$A$782,$A103,СВЦЭМ!$B$39:$B$782,K$83)+'СЕТ СН'!$H$12+СВЦЭМ!$D$10+'СЕТ СН'!$H$5-'СЕТ СН'!$H$20</f>
        <v>3833.9585437599999</v>
      </c>
      <c r="L103" s="36">
        <f>SUMIFS(СВЦЭМ!$C$39:$C$782,СВЦЭМ!$A$39:$A$782,$A103,СВЦЭМ!$B$39:$B$782,L$83)+'СЕТ СН'!$H$12+СВЦЭМ!$D$10+'СЕТ СН'!$H$5-'СЕТ СН'!$H$20</f>
        <v>3826.9805867800001</v>
      </c>
      <c r="M103" s="36">
        <f>SUMIFS(СВЦЭМ!$C$39:$C$782,СВЦЭМ!$A$39:$A$782,$A103,СВЦЭМ!$B$39:$B$782,M$83)+'СЕТ СН'!$H$12+СВЦЭМ!$D$10+'СЕТ СН'!$H$5-'СЕТ СН'!$H$20</f>
        <v>3847.09872447</v>
      </c>
      <c r="N103" s="36">
        <f>SUMIFS(СВЦЭМ!$C$39:$C$782,СВЦЭМ!$A$39:$A$782,$A103,СВЦЭМ!$B$39:$B$782,N$83)+'СЕТ СН'!$H$12+СВЦЭМ!$D$10+'СЕТ СН'!$H$5-'СЕТ СН'!$H$20</f>
        <v>3855.6585154200002</v>
      </c>
      <c r="O103" s="36">
        <f>SUMIFS(СВЦЭМ!$C$39:$C$782,СВЦЭМ!$A$39:$A$782,$A103,СВЦЭМ!$B$39:$B$782,O$83)+'СЕТ СН'!$H$12+СВЦЭМ!$D$10+'СЕТ СН'!$H$5-'СЕТ СН'!$H$20</f>
        <v>3849.20861547</v>
      </c>
      <c r="P103" s="36">
        <f>SUMIFS(СВЦЭМ!$C$39:$C$782,СВЦЭМ!$A$39:$A$782,$A103,СВЦЭМ!$B$39:$B$782,P$83)+'СЕТ СН'!$H$12+СВЦЭМ!$D$10+'СЕТ СН'!$H$5-'СЕТ СН'!$H$20</f>
        <v>3867.30126939</v>
      </c>
      <c r="Q103" s="36">
        <f>SUMIFS(СВЦЭМ!$C$39:$C$782,СВЦЭМ!$A$39:$A$782,$A103,СВЦЭМ!$B$39:$B$782,Q$83)+'СЕТ СН'!$H$12+СВЦЭМ!$D$10+'СЕТ СН'!$H$5-'СЕТ СН'!$H$20</f>
        <v>3876.86845094</v>
      </c>
      <c r="R103" s="36">
        <f>SUMIFS(СВЦЭМ!$C$39:$C$782,СВЦЭМ!$A$39:$A$782,$A103,СВЦЭМ!$B$39:$B$782,R$83)+'СЕТ СН'!$H$12+СВЦЭМ!$D$10+'СЕТ СН'!$H$5-'СЕТ СН'!$H$20</f>
        <v>3885.1802627000002</v>
      </c>
      <c r="S103" s="36">
        <f>SUMIFS(СВЦЭМ!$C$39:$C$782,СВЦЭМ!$A$39:$A$782,$A103,СВЦЭМ!$B$39:$B$782,S$83)+'СЕТ СН'!$H$12+СВЦЭМ!$D$10+'СЕТ СН'!$H$5-'СЕТ СН'!$H$20</f>
        <v>3853.66817657</v>
      </c>
      <c r="T103" s="36">
        <f>SUMIFS(СВЦЭМ!$C$39:$C$782,СВЦЭМ!$A$39:$A$782,$A103,СВЦЭМ!$B$39:$B$782,T$83)+'СЕТ СН'!$H$12+СВЦЭМ!$D$10+'СЕТ СН'!$H$5-'СЕТ СН'!$H$20</f>
        <v>3848.1508835700001</v>
      </c>
      <c r="U103" s="36">
        <f>SUMIFS(СВЦЭМ!$C$39:$C$782,СВЦЭМ!$A$39:$A$782,$A103,СВЦЭМ!$B$39:$B$782,U$83)+'СЕТ СН'!$H$12+СВЦЭМ!$D$10+'СЕТ СН'!$H$5-'СЕТ СН'!$H$20</f>
        <v>3851.71404566</v>
      </c>
      <c r="V103" s="36">
        <f>SUMIFS(СВЦЭМ!$C$39:$C$782,СВЦЭМ!$A$39:$A$782,$A103,СВЦЭМ!$B$39:$B$782,V$83)+'СЕТ СН'!$H$12+СВЦЭМ!$D$10+'СЕТ СН'!$H$5-'СЕТ СН'!$H$20</f>
        <v>3834.5726239700002</v>
      </c>
      <c r="W103" s="36">
        <f>SUMIFS(СВЦЭМ!$C$39:$C$782,СВЦЭМ!$A$39:$A$782,$A103,СВЦЭМ!$B$39:$B$782,W$83)+'СЕТ СН'!$H$12+СВЦЭМ!$D$10+'СЕТ СН'!$H$5-'СЕТ СН'!$H$20</f>
        <v>3797.1131082100001</v>
      </c>
      <c r="X103" s="36">
        <f>SUMIFS(СВЦЭМ!$C$39:$C$782,СВЦЭМ!$A$39:$A$782,$A103,СВЦЭМ!$B$39:$B$782,X$83)+'СЕТ СН'!$H$12+СВЦЭМ!$D$10+'СЕТ СН'!$H$5-'СЕТ СН'!$H$20</f>
        <v>3825.7636213200003</v>
      </c>
      <c r="Y103" s="36">
        <f>SUMIFS(СВЦЭМ!$C$39:$C$782,СВЦЭМ!$A$39:$A$782,$A103,СВЦЭМ!$B$39:$B$782,Y$83)+'СЕТ СН'!$H$12+СВЦЭМ!$D$10+'СЕТ СН'!$H$5-'СЕТ СН'!$H$20</f>
        <v>3869.0538165100002</v>
      </c>
    </row>
    <row r="104" spans="1:25" ht="15.75" x14ac:dyDescent="0.2">
      <c r="A104" s="35">
        <f t="shared" si="2"/>
        <v>45433</v>
      </c>
      <c r="B104" s="36">
        <f>SUMIFS(СВЦЭМ!$C$39:$C$782,СВЦЭМ!$A$39:$A$782,$A104,СВЦЭМ!$B$39:$B$782,B$83)+'СЕТ СН'!$H$12+СВЦЭМ!$D$10+'СЕТ СН'!$H$5-'СЕТ СН'!$H$20</f>
        <v>3846.95698412</v>
      </c>
      <c r="C104" s="36">
        <f>SUMIFS(СВЦЭМ!$C$39:$C$782,СВЦЭМ!$A$39:$A$782,$A104,СВЦЭМ!$B$39:$B$782,C$83)+'СЕТ СН'!$H$12+СВЦЭМ!$D$10+'СЕТ СН'!$H$5-'СЕТ СН'!$H$20</f>
        <v>3948.8917667100004</v>
      </c>
      <c r="D104" s="36">
        <f>SUMIFS(СВЦЭМ!$C$39:$C$782,СВЦЭМ!$A$39:$A$782,$A104,СВЦЭМ!$B$39:$B$782,D$83)+'СЕТ СН'!$H$12+СВЦЭМ!$D$10+'СЕТ СН'!$H$5-'СЕТ СН'!$H$20</f>
        <v>3967.5386495399998</v>
      </c>
      <c r="E104" s="36">
        <f>SUMIFS(СВЦЭМ!$C$39:$C$782,СВЦЭМ!$A$39:$A$782,$A104,СВЦЭМ!$B$39:$B$782,E$83)+'СЕТ СН'!$H$12+СВЦЭМ!$D$10+'СЕТ СН'!$H$5-'СЕТ СН'!$H$20</f>
        <v>4030.5080589400004</v>
      </c>
      <c r="F104" s="36">
        <f>SUMIFS(СВЦЭМ!$C$39:$C$782,СВЦЭМ!$A$39:$A$782,$A104,СВЦЭМ!$B$39:$B$782,F$83)+'СЕТ СН'!$H$12+СВЦЭМ!$D$10+'СЕТ СН'!$H$5-'СЕТ СН'!$H$20</f>
        <v>4019.1062180700001</v>
      </c>
      <c r="G104" s="36">
        <f>SUMIFS(СВЦЭМ!$C$39:$C$782,СВЦЭМ!$A$39:$A$782,$A104,СВЦЭМ!$B$39:$B$782,G$83)+'СЕТ СН'!$H$12+СВЦЭМ!$D$10+'СЕТ СН'!$H$5-'СЕТ СН'!$H$20</f>
        <v>3985.1620978199999</v>
      </c>
      <c r="H104" s="36">
        <f>SUMIFS(СВЦЭМ!$C$39:$C$782,СВЦЭМ!$A$39:$A$782,$A104,СВЦЭМ!$B$39:$B$782,H$83)+'СЕТ СН'!$H$12+СВЦЭМ!$D$10+'СЕТ СН'!$H$5-'СЕТ СН'!$H$20</f>
        <v>3887.2106150099999</v>
      </c>
      <c r="I104" s="36">
        <f>SUMIFS(СВЦЭМ!$C$39:$C$782,СВЦЭМ!$A$39:$A$782,$A104,СВЦЭМ!$B$39:$B$782,I$83)+'СЕТ СН'!$H$12+СВЦЭМ!$D$10+'СЕТ СН'!$H$5-'СЕТ СН'!$H$20</f>
        <v>3845.7118184300002</v>
      </c>
      <c r="J104" s="36">
        <f>SUMIFS(СВЦЭМ!$C$39:$C$782,СВЦЭМ!$A$39:$A$782,$A104,СВЦЭМ!$B$39:$B$782,J$83)+'СЕТ СН'!$H$12+СВЦЭМ!$D$10+'СЕТ СН'!$H$5-'СЕТ СН'!$H$20</f>
        <v>3841.0994281000003</v>
      </c>
      <c r="K104" s="36">
        <f>SUMIFS(СВЦЭМ!$C$39:$C$782,СВЦЭМ!$A$39:$A$782,$A104,СВЦЭМ!$B$39:$B$782,K$83)+'СЕТ СН'!$H$12+СВЦЭМ!$D$10+'СЕТ СН'!$H$5-'СЕТ СН'!$H$20</f>
        <v>3843.0464393299999</v>
      </c>
      <c r="L104" s="36">
        <f>SUMIFS(СВЦЭМ!$C$39:$C$782,СВЦЭМ!$A$39:$A$782,$A104,СВЦЭМ!$B$39:$B$782,L$83)+'СЕТ СН'!$H$12+СВЦЭМ!$D$10+'СЕТ СН'!$H$5-'СЕТ СН'!$H$20</f>
        <v>3818.6105969199998</v>
      </c>
      <c r="M104" s="36">
        <f>SUMIFS(СВЦЭМ!$C$39:$C$782,СВЦЭМ!$A$39:$A$782,$A104,СВЦЭМ!$B$39:$B$782,M$83)+'СЕТ СН'!$H$12+СВЦЭМ!$D$10+'СЕТ СН'!$H$5-'СЕТ СН'!$H$20</f>
        <v>3819.4721236200003</v>
      </c>
      <c r="N104" s="36">
        <f>SUMIFS(СВЦЭМ!$C$39:$C$782,СВЦЭМ!$A$39:$A$782,$A104,СВЦЭМ!$B$39:$B$782,N$83)+'СЕТ СН'!$H$12+СВЦЭМ!$D$10+'СЕТ СН'!$H$5-'СЕТ СН'!$H$20</f>
        <v>3796.1443951400001</v>
      </c>
      <c r="O104" s="36">
        <f>SUMIFS(СВЦЭМ!$C$39:$C$782,СВЦЭМ!$A$39:$A$782,$A104,СВЦЭМ!$B$39:$B$782,O$83)+'СЕТ СН'!$H$12+СВЦЭМ!$D$10+'СЕТ СН'!$H$5-'СЕТ СН'!$H$20</f>
        <v>3798.6451005200001</v>
      </c>
      <c r="P104" s="36">
        <f>SUMIFS(СВЦЭМ!$C$39:$C$782,СВЦЭМ!$A$39:$A$782,$A104,СВЦЭМ!$B$39:$B$782,P$83)+'СЕТ СН'!$H$12+СВЦЭМ!$D$10+'СЕТ СН'!$H$5-'СЕТ СН'!$H$20</f>
        <v>3795.6822593300003</v>
      </c>
      <c r="Q104" s="36">
        <f>SUMIFS(СВЦЭМ!$C$39:$C$782,СВЦЭМ!$A$39:$A$782,$A104,СВЦЭМ!$B$39:$B$782,Q$83)+'СЕТ СН'!$H$12+СВЦЭМ!$D$10+'СЕТ СН'!$H$5-'СЕТ СН'!$H$20</f>
        <v>3812.3539250100002</v>
      </c>
      <c r="R104" s="36">
        <f>SUMIFS(СВЦЭМ!$C$39:$C$782,СВЦЭМ!$A$39:$A$782,$A104,СВЦЭМ!$B$39:$B$782,R$83)+'СЕТ СН'!$H$12+СВЦЭМ!$D$10+'СЕТ СН'!$H$5-'СЕТ СН'!$H$20</f>
        <v>3813.4352992200002</v>
      </c>
      <c r="S104" s="36">
        <f>SUMIFS(СВЦЭМ!$C$39:$C$782,СВЦЭМ!$A$39:$A$782,$A104,СВЦЭМ!$B$39:$B$782,S$83)+'СЕТ СН'!$H$12+СВЦЭМ!$D$10+'СЕТ СН'!$H$5-'СЕТ СН'!$H$20</f>
        <v>3815.5304292999999</v>
      </c>
      <c r="T104" s="36">
        <f>SUMIFS(СВЦЭМ!$C$39:$C$782,СВЦЭМ!$A$39:$A$782,$A104,СВЦЭМ!$B$39:$B$782,T$83)+'СЕТ СН'!$H$12+СВЦЭМ!$D$10+'СЕТ СН'!$H$5-'СЕТ СН'!$H$20</f>
        <v>3815.8958322100002</v>
      </c>
      <c r="U104" s="36">
        <f>SUMIFS(СВЦЭМ!$C$39:$C$782,СВЦЭМ!$A$39:$A$782,$A104,СВЦЭМ!$B$39:$B$782,U$83)+'СЕТ СН'!$H$12+СВЦЭМ!$D$10+'СЕТ СН'!$H$5-'СЕТ СН'!$H$20</f>
        <v>3813.5888090500002</v>
      </c>
      <c r="V104" s="36">
        <f>SUMIFS(СВЦЭМ!$C$39:$C$782,СВЦЭМ!$A$39:$A$782,$A104,СВЦЭМ!$B$39:$B$782,V$83)+'СЕТ СН'!$H$12+СВЦЭМ!$D$10+'СЕТ СН'!$H$5-'СЕТ СН'!$H$20</f>
        <v>3792.6952484600001</v>
      </c>
      <c r="W104" s="36">
        <f>SUMIFS(СВЦЭМ!$C$39:$C$782,СВЦЭМ!$A$39:$A$782,$A104,СВЦЭМ!$B$39:$B$782,W$83)+'СЕТ СН'!$H$12+СВЦЭМ!$D$10+'СЕТ СН'!$H$5-'СЕТ СН'!$H$20</f>
        <v>3760.3912404100001</v>
      </c>
      <c r="X104" s="36">
        <f>SUMIFS(СВЦЭМ!$C$39:$C$782,СВЦЭМ!$A$39:$A$782,$A104,СВЦЭМ!$B$39:$B$782,X$83)+'СЕТ СН'!$H$12+СВЦЭМ!$D$10+'СЕТ СН'!$H$5-'СЕТ СН'!$H$20</f>
        <v>3802.7157539600003</v>
      </c>
      <c r="Y104" s="36">
        <f>SUMIFS(СВЦЭМ!$C$39:$C$782,СВЦЭМ!$A$39:$A$782,$A104,СВЦЭМ!$B$39:$B$782,Y$83)+'СЕТ СН'!$H$12+СВЦЭМ!$D$10+'СЕТ СН'!$H$5-'СЕТ СН'!$H$20</f>
        <v>3799.4917139200002</v>
      </c>
    </row>
    <row r="105" spans="1:25" ht="15.75" x14ac:dyDescent="0.2">
      <c r="A105" s="35">
        <f t="shared" si="2"/>
        <v>45434</v>
      </c>
      <c r="B105" s="36">
        <f>SUMIFS(СВЦЭМ!$C$39:$C$782,СВЦЭМ!$A$39:$A$782,$A105,СВЦЭМ!$B$39:$B$782,B$83)+'СЕТ СН'!$H$12+СВЦЭМ!$D$10+'СЕТ СН'!$H$5-'СЕТ СН'!$H$20</f>
        <v>3849.5759832000003</v>
      </c>
      <c r="C105" s="36">
        <f>SUMIFS(СВЦЭМ!$C$39:$C$782,СВЦЭМ!$A$39:$A$782,$A105,СВЦЭМ!$B$39:$B$782,C$83)+'СЕТ СН'!$H$12+СВЦЭМ!$D$10+'СЕТ СН'!$H$5-'СЕТ СН'!$H$20</f>
        <v>3929.5140475100002</v>
      </c>
      <c r="D105" s="36">
        <f>SUMIFS(СВЦЭМ!$C$39:$C$782,СВЦЭМ!$A$39:$A$782,$A105,СВЦЭМ!$B$39:$B$782,D$83)+'СЕТ СН'!$H$12+СВЦЭМ!$D$10+'СЕТ СН'!$H$5-'СЕТ СН'!$H$20</f>
        <v>3964.5215196099998</v>
      </c>
      <c r="E105" s="36">
        <f>SUMIFS(СВЦЭМ!$C$39:$C$782,СВЦЭМ!$A$39:$A$782,$A105,СВЦЭМ!$B$39:$B$782,E$83)+'СЕТ СН'!$H$12+СВЦЭМ!$D$10+'СЕТ СН'!$H$5-'СЕТ СН'!$H$20</f>
        <v>3977.7644509800002</v>
      </c>
      <c r="F105" s="36">
        <f>SUMIFS(СВЦЭМ!$C$39:$C$782,СВЦЭМ!$A$39:$A$782,$A105,СВЦЭМ!$B$39:$B$782,F$83)+'СЕТ СН'!$H$12+СВЦЭМ!$D$10+'СЕТ СН'!$H$5-'СЕТ СН'!$H$20</f>
        <v>3987.0554132699999</v>
      </c>
      <c r="G105" s="36">
        <f>SUMIFS(СВЦЭМ!$C$39:$C$782,СВЦЭМ!$A$39:$A$782,$A105,СВЦЭМ!$B$39:$B$782,G$83)+'СЕТ СН'!$H$12+СВЦЭМ!$D$10+'СЕТ СН'!$H$5-'СЕТ СН'!$H$20</f>
        <v>3995.9869218100002</v>
      </c>
      <c r="H105" s="36">
        <f>SUMIFS(СВЦЭМ!$C$39:$C$782,СВЦЭМ!$A$39:$A$782,$A105,СВЦЭМ!$B$39:$B$782,H$83)+'СЕТ СН'!$H$12+СВЦЭМ!$D$10+'СЕТ СН'!$H$5-'СЕТ СН'!$H$20</f>
        <v>3916.35280706</v>
      </c>
      <c r="I105" s="36">
        <f>SUMIFS(СВЦЭМ!$C$39:$C$782,СВЦЭМ!$A$39:$A$782,$A105,СВЦЭМ!$B$39:$B$782,I$83)+'СЕТ СН'!$H$12+СВЦЭМ!$D$10+'СЕТ СН'!$H$5-'СЕТ СН'!$H$20</f>
        <v>3859.12263179</v>
      </c>
      <c r="J105" s="36">
        <f>SUMIFS(СВЦЭМ!$C$39:$C$782,СВЦЭМ!$A$39:$A$782,$A105,СВЦЭМ!$B$39:$B$782,J$83)+'СЕТ СН'!$H$12+СВЦЭМ!$D$10+'СЕТ СН'!$H$5-'СЕТ СН'!$H$20</f>
        <v>3866.9672210799999</v>
      </c>
      <c r="K105" s="36">
        <f>SUMIFS(СВЦЭМ!$C$39:$C$782,СВЦЭМ!$A$39:$A$782,$A105,СВЦЭМ!$B$39:$B$782,K$83)+'СЕТ СН'!$H$12+СВЦЭМ!$D$10+'СЕТ СН'!$H$5-'СЕТ СН'!$H$20</f>
        <v>3837.3620505500003</v>
      </c>
      <c r="L105" s="36">
        <f>SUMIFS(СВЦЭМ!$C$39:$C$782,СВЦЭМ!$A$39:$A$782,$A105,СВЦЭМ!$B$39:$B$782,L$83)+'СЕТ СН'!$H$12+СВЦЭМ!$D$10+'СЕТ СН'!$H$5-'СЕТ СН'!$H$20</f>
        <v>3811.0558111</v>
      </c>
      <c r="M105" s="36">
        <f>SUMIFS(СВЦЭМ!$C$39:$C$782,СВЦЭМ!$A$39:$A$782,$A105,СВЦЭМ!$B$39:$B$782,M$83)+'СЕТ СН'!$H$12+СВЦЭМ!$D$10+'СЕТ СН'!$H$5-'СЕТ СН'!$H$20</f>
        <v>3838.1476968200004</v>
      </c>
      <c r="N105" s="36">
        <f>SUMIFS(СВЦЭМ!$C$39:$C$782,СВЦЭМ!$A$39:$A$782,$A105,СВЦЭМ!$B$39:$B$782,N$83)+'СЕТ СН'!$H$12+СВЦЭМ!$D$10+'СЕТ СН'!$H$5-'СЕТ СН'!$H$20</f>
        <v>3852.2334049800002</v>
      </c>
      <c r="O105" s="36">
        <f>SUMIFS(СВЦЭМ!$C$39:$C$782,СВЦЭМ!$A$39:$A$782,$A105,СВЦЭМ!$B$39:$B$782,O$83)+'СЕТ СН'!$H$12+СВЦЭМ!$D$10+'СЕТ СН'!$H$5-'СЕТ СН'!$H$20</f>
        <v>3857.4656961999999</v>
      </c>
      <c r="P105" s="36">
        <f>SUMIFS(СВЦЭМ!$C$39:$C$782,СВЦЭМ!$A$39:$A$782,$A105,СВЦЭМ!$B$39:$B$782,P$83)+'СЕТ СН'!$H$12+СВЦЭМ!$D$10+'СЕТ СН'!$H$5-'СЕТ СН'!$H$20</f>
        <v>3868.9402452900003</v>
      </c>
      <c r="Q105" s="36">
        <f>SUMIFS(СВЦЭМ!$C$39:$C$782,СВЦЭМ!$A$39:$A$782,$A105,СВЦЭМ!$B$39:$B$782,Q$83)+'СЕТ СН'!$H$12+СВЦЭМ!$D$10+'СЕТ СН'!$H$5-'СЕТ СН'!$H$20</f>
        <v>3887.9340414500002</v>
      </c>
      <c r="R105" s="36">
        <f>SUMIFS(СВЦЭМ!$C$39:$C$782,СВЦЭМ!$A$39:$A$782,$A105,СВЦЭМ!$B$39:$B$782,R$83)+'СЕТ СН'!$H$12+СВЦЭМ!$D$10+'СЕТ СН'!$H$5-'СЕТ СН'!$H$20</f>
        <v>3890.9749564399999</v>
      </c>
      <c r="S105" s="36">
        <f>SUMIFS(СВЦЭМ!$C$39:$C$782,СВЦЭМ!$A$39:$A$782,$A105,СВЦЭМ!$B$39:$B$782,S$83)+'СЕТ СН'!$H$12+СВЦЭМ!$D$10+'СЕТ СН'!$H$5-'СЕТ СН'!$H$20</f>
        <v>3892.79534496</v>
      </c>
      <c r="T105" s="36">
        <f>SUMIFS(СВЦЭМ!$C$39:$C$782,СВЦЭМ!$A$39:$A$782,$A105,СВЦЭМ!$B$39:$B$782,T$83)+'СЕТ СН'!$H$12+СВЦЭМ!$D$10+'СЕТ СН'!$H$5-'СЕТ СН'!$H$20</f>
        <v>3873.2027549100003</v>
      </c>
      <c r="U105" s="36">
        <f>SUMIFS(СВЦЭМ!$C$39:$C$782,СВЦЭМ!$A$39:$A$782,$A105,СВЦЭМ!$B$39:$B$782,U$83)+'СЕТ СН'!$H$12+СВЦЭМ!$D$10+'СЕТ СН'!$H$5-'СЕТ СН'!$H$20</f>
        <v>3851.8713086799999</v>
      </c>
      <c r="V105" s="36">
        <f>SUMIFS(СВЦЭМ!$C$39:$C$782,СВЦЭМ!$A$39:$A$782,$A105,СВЦЭМ!$B$39:$B$782,V$83)+'СЕТ СН'!$H$12+СВЦЭМ!$D$10+'СЕТ СН'!$H$5-'СЕТ СН'!$H$20</f>
        <v>3799.6858418900001</v>
      </c>
      <c r="W105" s="36">
        <f>SUMIFS(СВЦЭМ!$C$39:$C$782,СВЦЭМ!$A$39:$A$782,$A105,СВЦЭМ!$B$39:$B$782,W$83)+'СЕТ СН'!$H$12+СВЦЭМ!$D$10+'СЕТ СН'!$H$5-'СЕТ СН'!$H$20</f>
        <v>3760.0846170700001</v>
      </c>
      <c r="X105" s="36">
        <f>SUMIFS(СВЦЭМ!$C$39:$C$782,СВЦЭМ!$A$39:$A$782,$A105,СВЦЭМ!$B$39:$B$782,X$83)+'СЕТ СН'!$H$12+СВЦЭМ!$D$10+'СЕТ СН'!$H$5-'СЕТ СН'!$H$20</f>
        <v>3789.8477205700001</v>
      </c>
      <c r="Y105" s="36">
        <f>SUMIFS(СВЦЭМ!$C$39:$C$782,СВЦЭМ!$A$39:$A$782,$A105,СВЦЭМ!$B$39:$B$782,Y$83)+'СЕТ СН'!$H$12+СВЦЭМ!$D$10+'СЕТ СН'!$H$5-'СЕТ СН'!$H$20</f>
        <v>3798.6466658899999</v>
      </c>
    </row>
    <row r="106" spans="1:25" ht="15.75" x14ac:dyDescent="0.2">
      <c r="A106" s="35">
        <f t="shared" si="2"/>
        <v>45435</v>
      </c>
      <c r="B106" s="36">
        <f>SUMIFS(СВЦЭМ!$C$39:$C$782,СВЦЭМ!$A$39:$A$782,$A106,СВЦЭМ!$B$39:$B$782,B$83)+'СЕТ СН'!$H$12+СВЦЭМ!$D$10+'СЕТ СН'!$H$5-'СЕТ СН'!$H$20</f>
        <v>3827.6471247700001</v>
      </c>
      <c r="C106" s="36">
        <f>SUMIFS(СВЦЭМ!$C$39:$C$782,СВЦЭМ!$A$39:$A$782,$A106,СВЦЭМ!$B$39:$B$782,C$83)+'СЕТ СН'!$H$12+СВЦЭМ!$D$10+'СЕТ СН'!$H$5-'СЕТ СН'!$H$20</f>
        <v>3908.60190186</v>
      </c>
      <c r="D106" s="36">
        <f>SUMIFS(СВЦЭМ!$C$39:$C$782,СВЦЭМ!$A$39:$A$782,$A106,СВЦЭМ!$B$39:$B$782,D$83)+'СЕТ СН'!$H$12+СВЦЭМ!$D$10+'СЕТ СН'!$H$5-'СЕТ СН'!$H$20</f>
        <v>3927.1477657700002</v>
      </c>
      <c r="E106" s="36">
        <f>SUMIFS(СВЦЭМ!$C$39:$C$782,СВЦЭМ!$A$39:$A$782,$A106,СВЦЭМ!$B$39:$B$782,E$83)+'СЕТ СН'!$H$12+СВЦЭМ!$D$10+'СЕТ СН'!$H$5-'СЕТ СН'!$H$20</f>
        <v>3902.5489613700001</v>
      </c>
      <c r="F106" s="36">
        <f>SUMIFS(СВЦЭМ!$C$39:$C$782,СВЦЭМ!$A$39:$A$782,$A106,СВЦЭМ!$B$39:$B$782,F$83)+'СЕТ СН'!$H$12+СВЦЭМ!$D$10+'СЕТ СН'!$H$5-'СЕТ СН'!$H$20</f>
        <v>3919.62355114</v>
      </c>
      <c r="G106" s="36">
        <f>SUMIFS(СВЦЭМ!$C$39:$C$782,СВЦЭМ!$A$39:$A$782,$A106,СВЦЭМ!$B$39:$B$782,G$83)+'СЕТ СН'!$H$12+СВЦЭМ!$D$10+'СЕТ СН'!$H$5-'СЕТ СН'!$H$20</f>
        <v>3906.57314064</v>
      </c>
      <c r="H106" s="36">
        <f>SUMIFS(СВЦЭМ!$C$39:$C$782,СВЦЭМ!$A$39:$A$782,$A106,СВЦЭМ!$B$39:$B$782,H$83)+'СЕТ СН'!$H$12+СВЦЭМ!$D$10+'СЕТ СН'!$H$5-'СЕТ СН'!$H$20</f>
        <v>3917.1585117900004</v>
      </c>
      <c r="I106" s="36">
        <f>SUMIFS(СВЦЭМ!$C$39:$C$782,СВЦЭМ!$A$39:$A$782,$A106,СВЦЭМ!$B$39:$B$782,I$83)+'СЕТ СН'!$H$12+СВЦЭМ!$D$10+'СЕТ СН'!$H$5-'СЕТ СН'!$H$20</f>
        <v>3846.5937307499998</v>
      </c>
      <c r="J106" s="36">
        <f>SUMIFS(СВЦЭМ!$C$39:$C$782,СВЦЭМ!$A$39:$A$782,$A106,СВЦЭМ!$B$39:$B$782,J$83)+'СЕТ СН'!$H$12+СВЦЭМ!$D$10+'СЕТ СН'!$H$5-'СЕТ СН'!$H$20</f>
        <v>3815.4548541000004</v>
      </c>
      <c r="K106" s="36">
        <f>SUMIFS(СВЦЭМ!$C$39:$C$782,СВЦЭМ!$A$39:$A$782,$A106,СВЦЭМ!$B$39:$B$782,K$83)+'СЕТ СН'!$H$12+СВЦЭМ!$D$10+'СЕТ СН'!$H$5-'СЕТ СН'!$H$20</f>
        <v>3804.1048151800001</v>
      </c>
      <c r="L106" s="36">
        <f>SUMIFS(СВЦЭМ!$C$39:$C$782,СВЦЭМ!$A$39:$A$782,$A106,СВЦЭМ!$B$39:$B$782,L$83)+'СЕТ СН'!$H$12+СВЦЭМ!$D$10+'СЕТ СН'!$H$5-'СЕТ СН'!$H$20</f>
        <v>3811.7215574100001</v>
      </c>
      <c r="M106" s="36">
        <f>SUMIFS(СВЦЭМ!$C$39:$C$782,СВЦЭМ!$A$39:$A$782,$A106,СВЦЭМ!$B$39:$B$782,M$83)+'СЕТ СН'!$H$12+СВЦЭМ!$D$10+'СЕТ СН'!$H$5-'СЕТ СН'!$H$20</f>
        <v>3807.75373571</v>
      </c>
      <c r="N106" s="36">
        <f>SUMIFS(СВЦЭМ!$C$39:$C$782,СВЦЭМ!$A$39:$A$782,$A106,СВЦЭМ!$B$39:$B$782,N$83)+'СЕТ СН'!$H$12+СВЦЭМ!$D$10+'СЕТ СН'!$H$5-'СЕТ СН'!$H$20</f>
        <v>3795.1188837</v>
      </c>
      <c r="O106" s="36">
        <f>SUMIFS(СВЦЭМ!$C$39:$C$782,СВЦЭМ!$A$39:$A$782,$A106,СВЦЭМ!$B$39:$B$782,O$83)+'СЕТ СН'!$H$12+СВЦЭМ!$D$10+'СЕТ СН'!$H$5-'СЕТ СН'!$H$20</f>
        <v>3808.4259154600004</v>
      </c>
      <c r="P106" s="36">
        <f>SUMIFS(СВЦЭМ!$C$39:$C$782,СВЦЭМ!$A$39:$A$782,$A106,СВЦЭМ!$B$39:$B$782,P$83)+'СЕТ СН'!$H$12+СВЦЭМ!$D$10+'СЕТ СН'!$H$5-'СЕТ СН'!$H$20</f>
        <v>3821.83581671</v>
      </c>
      <c r="Q106" s="36">
        <f>SUMIFS(СВЦЭМ!$C$39:$C$782,СВЦЭМ!$A$39:$A$782,$A106,СВЦЭМ!$B$39:$B$782,Q$83)+'СЕТ СН'!$H$12+СВЦЭМ!$D$10+'СЕТ СН'!$H$5-'СЕТ СН'!$H$20</f>
        <v>3843.2923684200005</v>
      </c>
      <c r="R106" s="36">
        <f>SUMIFS(СВЦЭМ!$C$39:$C$782,СВЦЭМ!$A$39:$A$782,$A106,СВЦЭМ!$B$39:$B$782,R$83)+'СЕТ СН'!$H$12+СВЦЭМ!$D$10+'СЕТ СН'!$H$5-'СЕТ СН'!$H$20</f>
        <v>3846.3077387200001</v>
      </c>
      <c r="S106" s="36">
        <f>SUMIFS(СВЦЭМ!$C$39:$C$782,СВЦЭМ!$A$39:$A$782,$A106,СВЦЭМ!$B$39:$B$782,S$83)+'СЕТ СН'!$H$12+СВЦЭМ!$D$10+'СЕТ СН'!$H$5-'СЕТ СН'!$H$20</f>
        <v>3828.3413163700002</v>
      </c>
      <c r="T106" s="36">
        <f>SUMIFS(СВЦЭМ!$C$39:$C$782,СВЦЭМ!$A$39:$A$782,$A106,СВЦЭМ!$B$39:$B$782,T$83)+'СЕТ СН'!$H$12+СВЦЭМ!$D$10+'СЕТ СН'!$H$5-'СЕТ СН'!$H$20</f>
        <v>3826.2087249400001</v>
      </c>
      <c r="U106" s="36">
        <f>SUMIFS(СВЦЭМ!$C$39:$C$782,СВЦЭМ!$A$39:$A$782,$A106,СВЦЭМ!$B$39:$B$782,U$83)+'СЕТ СН'!$H$12+СВЦЭМ!$D$10+'СЕТ СН'!$H$5-'СЕТ СН'!$H$20</f>
        <v>3836.1405446200001</v>
      </c>
      <c r="V106" s="36">
        <f>SUMIFS(СВЦЭМ!$C$39:$C$782,СВЦЭМ!$A$39:$A$782,$A106,СВЦЭМ!$B$39:$B$782,V$83)+'СЕТ СН'!$H$12+СВЦЭМ!$D$10+'СЕТ СН'!$H$5-'СЕТ СН'!$H$20</f>
        <v>3828.4449831299999</v>
      </c>
      <c r="W106" s="36">
        <f>SUMIFS(СВЦЭМ!$C$39:$C$782,СВЦЭМ!$A$39:$A$782,$A106,СВЦЭМ!$B$39:$B$782,W$83)+'СЕТ СН'!$H$12+СВЦЭМ!$D$10+'СЕТ СН'!$H$5-'СЕТ СН'!$H$20</f>
        <v>3803.7663666400003</v>
      </c>
      <c r="X106" s="36">
        <f>SUMIFS(СВЦЭМ!$C$39:$C$782,СВЦЭМ!$A$39:$A$782,$A106,СВЦЭМ!$B$39:$B$782,X$83)+'СЕТ СН'!$H$12+СВЦЭМ!$D$10+'СЕТ СН'!$H$5-'СЕТ СН'!$H$20</f>
        <v>3831.83687366</v>
      </c>
      <c r="Y106" s="36">
        <f>SUMIFS(СВЦЭМ!$C$39:$C$782,СВЦЭМ!$A$39:$A$782,$A106,СВЦЭМ!$B$39:$B$782,Y$83)+'СЕТ СН'!$H$12+СВЦЭМ!$D$10+'СЕТ СН'!$H$5-'СЕТ СН'!$H$20</f>
        <v>3894.2353396300005</v>
      </c>
    </row>
    <row r="107" spans="1:25" ht="15.75" x14ac:dyDescent="0.2">
      <c r="A107" s="35">
        <f t="shared" si="2"/>
        <v>45436</v>
      </c>
      <c r="B107" s="36">
        <f>SUMIFS(СВЦЭМ!$C$39:$C$782,СВЦЭМ!$A$39:$A$782,$A107,СВЦЭМ!$B$39:$B$782,B$83)+'СЕТ СН'!$H$12+СВЦЭМ!$D$10+'СЕТ СН'!$H$5-'СЕТ СН'!$H$20</f>
        <v>3816.1409477000002</v>
      </c>
      <c r="C107" s="36">
        <f>SUMIFS(СВЦЭМ!$C$39:$C$782,СВЦЭМ!$A$39:$A$782,$A107,СВЦЭМ!$B$39:$B$782,C$83)+'СЕТ СН'!$H$12+СВЦЭМ!$D$10+'СЕТ СН'!$H$5-'СЕТ СН'!$H$20</f>
        <v>3900.3704969600003</v>
      </c>
      <c r="D107" s="36">
        <f>SUMIFS(СВЦЭМ!$C$39:$C$782,СВЦЭМ!$A$39:$A$782,$A107,СВЦЭМ!$B$39:$B$782,D$83)+'СЕТ СН'!$H$12+СВЦЭМ!$D$10+'СЕТ СН'!$H$5-'СЕТ СН'!$H$20</f>
        <v>3918.75817495</v>
      </c>
      <c r="E107" s="36">
        <f>SUMIFS(СВЦЭМ!$C$39:$C$782,СВЦЭМ!$A$39:$A$782,$A107,СВЦЭМ!$B$39:$B$782,E$83)+'СЕТ СН'!$H$12+СВЦЭМ!$D$10+'СЕТ СН'!$H$5-'СЕТ СН'!$H$20</f>
        <v>3984.8833426199999</v>
      </c>
      <c r="F107" s="36">
        <f>SUMIFS(СВЦЭМ!$C$39:$C$782,СВЦЭМ!$A$39:$A$782,$A107,СВЦЭМ!$B$39:$B$782,F$83)+'СЕТ СН'!$H$12+СВЦЭМ!$D$10+'СЕТ СН'!$H$5-'СЕТ СН'!$H$20</f>
        <v>3969.3142331200002</v>
      </c>
      <c r="G107" s="36">
        <f>SUMIFS(СВЦЭМ!$C$39:$C$782,СВЦЭМ!$A$39:$A$782,$A107,СВЦЭМ!$B$39:$B$782,G$83)+'СЕТ СН'!$H$12+СВЦЭМ!$D$10+'СЕТ СН'!$H$5-'СЕТ СН'!$H$20</f>
        <v>3932.8358243299999</v>
      </c>
      <c r="H107" s="36">
        <f>SUMIFS(СВЦЭМ!$C$39:$C$782,СВЦЭМ!$A$39:$A$782,$A107,СВЦЭМ!$B$39:$B$782,H$83)+'СЕТ СН'!$H$12+СВЦЭМ!$D$10+'СЕТ СН'!$H$5-'СЕТ СН'!$H$20</f>
        <v>3806.6367952700002</v>
      </c>
      <c r="I107" s="36">
        <f>SUMIFS(СВЦЭМ!$C$39:$C$782,СВЦЭМ!$A$39:$A$782,$A107,СВЦЭМ!$B$39:$B$782,I$83)+'СЕТ СН'!$H$12+СВЦЭМ!$D$10+'СЕТ СН'!$H$5-'СЕТ СН'!$H$20</f>
        <v>3724.9739878999999</v>
      </c>
      <c r="J107" s="36">
        <f>SUMIFS(СВЦЭМ!$C$39:$C$782,СВЦЭМ!$A$39:$A$782,$A107,СВЦЭМ!$B$39:$B$782,J$83)+'СЕТ СН'!$H$12+СВЦЭМ!$D$10+'СЕТ СН'!$H$5-'СЕТ СН'!$H$20</f>
        <v>3686.4852315500002</v>
      </c>
      <c r="K107" s="36">
        <f>SUMIFS(СВЦЭМ!$C$39:$C$782,СВЦЭМ!$A$39:$A$782,$A107,СВЦЭМ!$B$39:$B$782,K$83)+'СЕТ СН'!$H$12+СВЦЭМ!$D$10+'СЕТ СН'!$H$5-'СЕТ СН'!$H$20</f>
        <v>3661.5069552800001</v>
      </c>
      <c r="L107" s="36">
        <f>SUMIFS(СВЦЭМ!$C$39:$C$782,СВЦЭМ!$A$39:$A$782,$A107,СВЦЭМ!$B$39:$B$782,L$83)+'СЕТ СН'!$H$12+СВЦЭМ!$D$10+'СЕТ СН'!$H$5-'СЕТ СН'!$H$20</f>
        <v>3642.2136820800001</v>
      </c>
      <c r="M107" s="36">
        <f>SUMIFS(СВЦЭМ!$C$39:$C$782,СВЦЭМ!$A$39:$A$782,$A107,СВЦЭМ!$B$39:$B$782,M$83)+'СЕТ СН'!$H$12+СВЦЭМ!$D$10+'СЕТ СН'!$H$5-'СЕТ СН'!$H$20</f>
        <v>3643.0229468400003</v>
      </c>
      <c r="N107" s="36">
        <f>SUMIFS(СВЦЭМ!$C$39:$C$782,СВЦЭМ!$A$39:$A$782,$A107,СВЦЭМ!$B$39:$B$782,N$83)+'СЕТ СН'!$H$12+СВЦЭМ!$D$10+'СЕТ СН'!$H$5-'СЕТ СН'!$H$20</f>
        <v>3653.2813677800004</v>
      </c>
      <c r="O107" s="36">
        <f>SUMIFS(СВЦЭМ!$C$39:$C$782,СВЦЭМ!$A$39:$A$782,$A107,СВЦЭМ!$B$39:$B$782,O$83)+'СЕТ СН'!$H$12+СВЦЭМ!$D$10+'СЕТ СН'!$H$5-'СЕТ СН'!$H$20</f>
        <v>3660.0866782600001</v>
      </c>
      <c r="P107" s="36">
        <f>SUMIFS(СВЦЭМ!$C$39:$C$782,СВЦЭМ!$A$39:$A$782,$A107,СВЦЭМ!$B$39:$B$782,P$83)+'СЕТ СН'!$H$12+СВЦЭМ!$D$10+'СЕТ СН'!$H$5-'СЕТ СН'!$H$20</f>
        <v>3668.2491483399999</v>
      </c>
      <c r="Q107" s="36">
        <f>SUMIFS(СВЦЭМ!$C$39:$C$782,СВЦЭМ!$A$39:$A$782,$A107,СВЦЭМ!$B$39:$B$782,Q$83)+'СЕТ СН'!$H$12+СВЦЭМ!$D$10+'СЕТ СН'!$H$5-'СЕТ СН'!$H$20</f>
        <v>3685.1397500500002</v>
      </c>
      <c r="R107" s="36">
        <f>SUMIFS(СВЦЭМ!$C$39:$C$782,СВЦЭМ!$A$39:$A$782,$A107,СВЦЭМ!$B$39:$B$782,R$83)+'СЕТ СН'!$H$12+СВЦЭМ!$D$10+'СЕТ СН'!$H$5-'СЕТ СН'!$H$20</f>
        <v>3703.8545805700001</v>
      </c>
      <c r="S107" s="36">
        <f>SUMIFS(СВЦЭМ!$C$39:$C$782,СВЦЭМ!$A$39:$A$782,$A107,СВЦЭМ!$B$39:$B$782,S$83)+'СЕТ СН'!$H$12+СВЦЭМ!$D$10+'СЕТ СН'!$H$5-'СЕТ СН'!$H$20</f>
        <v>3699.8956242700001</v>
      </c>
      <c r="T107" s="36">
        <f>SUMIFS(СВЦЭМ!$C$39:$C$782,СВЦЭМ!$A$39:$A$782,$A107,СВЦЭМ!$B$39:$B$782,T$83)+'СЕТ СН'!$H$12+СВЦЭМ!$D$10+'СЕТ СН'!$H$5-'СЕТ СН'!$H$20</f>
        <v>3680.2472223700001</v>
      </c>
      <c r="U107" s="36">
        <f>SUMIFS(СВЦЭМ!$C$39:$C$782,СВЦЭМ!$A$39:$A$782,$A107,СВЦЭМ!$B$39:$B$782,U$83)+'СЕТ СН'!$H$12+СВЦЭМ!$D$10+'СЕТ СН'!$H$5-'СЕТ СН'!$H$20</f>
        <v>3666.4861817400001</v>
      </c>
      <c r="V107" s="36">
        <f>SUMIFS(СВЦЭМ!$C$39:$C$782,СВЦЭМ!$A$39:$A$782,$A107,СВЦЭМ!$B$39:$B$782,V$83)+'СЕТ СН'!$H$12+СВЦЭМ!$D$10+'СЕТ СН'!$H$5-'СЕТ СН'!$H$20</f>
        <v>3652.8066591500001</v>
      </c>
      <c r="W107" s="36">
        <f>SUMIFS(СВЦЭМ!$C$39:$C$782,СВЦЭМ!$A$39:$A$782,$A107,СВЦЭМ!$B$39:$B$782,W$83)+'СЕТ СН'!$H$12+СВЦЭМ!$D$10+'СЕТ СН'!$H$5-'СЕТ СН'!$H$20</f>
        <v>3630.6643139799999</v>
      </c>
      <c r="X107" s="36">
        <f>SUMIFS(СВЦЭМ!$C$39:$C$782,СВЦЭМ!$A$39:$A$782,$A107,СВЦЭМ!$B$39:$B$782,X$83)+'СЕТ СН'!$H$12+СВЦЭМ!$D$10+'СЕТ СН'!$H$5-'СЕТ СН'!$H$20</f>
        <v>3650.0420447000001</v>
      </c>
      <c r="Y107" s="36">
        <f>SUMIFS(СВЦЭМ!$C$39:$C$782,СВЦЭМ!$A$39:$A$782,$A107,СВЦЭМ!$B$39:$B$782,Y$83)+'СЕТ СН'!$H$12+СВЦЭМ!$D$10+'СЕТ СН'!$H$5-'СЕТ СН'!$H$20</f>
        <v>3736.95654143</v>
      </c>
    </row>
    <row r="108" spans="1:25" ht="15.75" x14ac:dyDescent="0.2">
      <c r="A108" s="35">
        <f t="shared" si="2"/>
        <v>45437</v>
      </c>
      <c r="B108" s="36">
        <f>SUMIFS(СВЦЭМ!$C$39:$C$782,СВЦЭМ!$A$39:$A$782,$A108,СВЦЭМ!$B$39:$B$782,B$83)+'СЕТ СН'!$H$12+СВЦЭМ!$D$10+'СЕТ СН'!$H$5-'СЕТ СН'!$H$20</f>
        <v>3725.5623129100004</v>
      </c>
      <c r="C108" s="36">
        <f>SUMIFS(СВЦЭМ!$C$39:$C$782,СВЦЭМ!$A$39:$A$782,$A108,СВЦЭМ!$B$39:$B$782,C$83)+'СЕТ СН'!$H$12+СВЦЭМ!$D$10+'СЕТ СН'!$H$5-'СЕТ СН'!$H$20</f>
        <v>3794.7939061699999</v>
      </c>
      <c r="D108" s="36">
        <f>SUMIFS(СВЦЭМ!$C$39:$C$782,СВЦЭМ!$A$39:$A$782,$A108,СВЦЭМ!$B$39:$B$782,D$83)+'СЕТ СН'!$H$12+СВЦЭМ!$D$10+'СЕТ СН'!$H$5-'СЕТ СН'!$H$20</f>
        <v>3912.9385262100004</v>
      </c>
      <c r="E108" s="36">
        <f>SUMIFS(СВЦЭМ!$C$39:$C$782,СВЦЭМ!$A$39:$A$782,$A108,СВЦЭМ!$B$39:$B$782,E$83)+'СЕТ СН'!$H$12+СВЦЭМ!$D$10+'СЕТ СН'!$H$5-'СЕТ СН'!$H$20</f>
        <v>3918.5501306000001</v>
      </c>
      <c r="F108" s="36">
        <f>SUMIFS(СВЦЭМ!$C$39:$C$782,СВЦЭМ!$A$39:$A$782,$A108,СВЦЭМ!$B$39:$B$782,F$83)+'СЕТ СН'!$H$12+СВЦЭМ!$D$10+'СЕТ СН'!$H$5-'СЕТ СН'!$H$20</f>
        <v>3909.9676454300002</v>
      </c>
      <c r="G108" s="36">
        <f>SUMIFS(СВЦЭМ!$C$39:$C$782,СВЦЭМ!$A$39:$A$782,$A108,СВЦЭМ!$B$39:$B$782,G$83)+'СЕТ СН'!$H$12+СВЦЭМ!$D$10+'СЕТ СН'!$H$5-'СЕТ СН'!$H$20</f>
        <v>3924.2821198800002</v>
      </c>
      <c r="H108" s="36">
        <f>SUMIFS(СВЦЭМ!$C$39:$C$782,СВЦЭМ!$A$39:$A$782,$A108,СВЦЭМ!$B$39:$B$782,H$83)+'СЕТ СН'!$H$12+СВЦЭМ!$D$10+'СЕТ СН'!$H$5-'СЕТ СН'!$H$20</f>
        <v>3872.9513025900001</v>
      </c>
      <c r="I108" s="36">
        <f>SUMIFS(СВЦЭМ!$C$39:$C$782,СВЦЭМ!$A$39:$A$782,$A108,СВЦЭМ!$B$39:$B$782,I$83)+'СЕТ СН'!$H$12+СВЦЭМ!$D$10+'СЕТ СН'!$H$5-'СЕТ СН'!$H$20</f>
        <v>3792.7707568400001</v>
      </c>
      <c r="J108" s="36">
        <f>SUMIFS(СВЦЭМ!$C$39:$C$782,СВЦЭМ!$A$39:$A$782,$A108,СВЦЭМ!$B$39:$B$782,J$83)+'СЕТ СН'!$H$12+СВЦЭМ!$D$10+'СЕТ СН'!$H$5-'СЕТ СН'!$H$20</f>
        <v>3687.87012112</v>
      </c>
      <c r="K108" s="36">
        <f>SUMIFS(СВЦЭМ!$C$39:$C$782,СВЦЭМ!$A$39:$A$782,$A108,СВЦЭМ!$B$39:$B$782,K$83)+'СЕТ СН'!$H$12+СВЦЭМ!$D$10+'СЕТ СН'!$H$5-'СЕТ СН'!$H$20</f>
        <v>3633.5688700400001</v>
      </c>
      <c r="L108" s="36">
        <f>SUMIFS(СВЦЭМ!$C$39:$C$782,СВЦЭМ!$A$39:$A$782,$A108,СВЦЭМ!$B$39:$B$782,L$83)+'СЕТ СН'!$H$12+СВЦЭМ!$D$10+'СЕТ СН'!$H$5-'СЕТ СН'!$H$20</f>
        <v>3625.0548192800002</v>
      </c>
      <c r="M108" s="36">
        <f>SUMIFS(СВЦЭМ!$C$39:$C$782,СВЦЭМ!$A$39:$A$782,$A108,СВЦЭМ!$B$39:$B$782,M$83)+'СЕТ СН'!$H$12+СВЦЭМ!$D$10+'СЕТ СН'!$H$5-'СЕТ СН'!$H$20</f>
        <v>3618.4280972800002</v>
      </c>
      <c r="N108" s="36">
        <f>SUMIFS(СВЦЭМ!$C$39:$C$782,СВЦЭМ!$A$39:$A$782,$A108,СВЦЭМ!$B$39:$B$782,N$83)+'СЕТ СН'!$H$12+СВЦЭМ!$D$10+'СЕТ СН'!$H$5-'СЕТ СН'!$H$20</f>
        <v>3614.9319940700002</v>
      </c>
      <c r="O108" s="36">
        <f>SUMIFS(СВЦЭМ!$C$39:$C$782,СВЦЭМ!$A$39:$A$782,$A108,СВЦЭМ!$B$39:$B$782,O$83)+'СЕТ СН'!$H$12+СВЦЭМ!$D$10+'СЕТ СН'!$H$5-'СЕТ СН'!$H$20</f>
        <v>3629.1511737600003</v>
      </c>
      <c r="P108" s="36">
        <f>SUMIFS(СВЦЭМ!$C$39:$C$782,СВЦЭМ!$A$39:$A$782,$A108,СВЦЭМ!$B$39:$B$782,P$83)+'СЕТ СН'!$H$12+СВЦЭМ!$D$10+'СЕТ СН'!$H$5-'СЕТ СН'!$H$20</f>
        <v>3637.3996116600001</v>
      </c>
      <c r="Q108" s="36">
        <f>SUMIFS(СВЦЭМ!$C$39:$C$782,СВЦЭМ!$A$39:$A$782,$A108,СВЦЭМ!$B$39:$B$782,Q$83)+'СЕТ СН'!$H$12+СВЦЭМ!$D$10+'СЕТ СН'!$H$5-'СЕТ СН'!$H$20</f>
        <v>3657.7682691300001</v>
      </c>
      <c r="R108" s="36">
        <f>SUMIFS(СВЦЭМ!$C$39:$C$782,СВЦЭМ!$A$39:$A$782,$A108,СВЦЭМ!$B$39:$B$782,R$83)+'СЕТ СН'!$H$12+СВЦЭМ!$D$10+'СЕТ СН'!$H$5-'СЕТ СН'!$H$20</f>
        <v>3673.6460879000001</v>
      </c>
      <c r="S108" s="36">
        <f>SUMIFS(СВЦЭМ!$C$39:$C$782,СВЦЭМ!$A$39:$A$782,$A108,СВЦЭМ!$B$39:$B$782,S$83)+'СЕТ СН'!$H$12+СВЦЭМ!$D$10+'СЕТ СН'!$H$5-'СЕТ СН'!$H$20</f>
        <v>3661.2387743300001</v>
      </c>
      <c r="T108" s="36">
        <f>SUMIFS(СВЦЭМ!$C$39:$C$782,СВЦЭМ!$A$39:$A$782,$A108,СВЦЭМ!$B$39:$B$782,T$83)+'СЕТ СН'!$H$12+СВЦЭМ!$D$10+'СЕТ СН'!$H$5-'СЕТ СН'!$H$20</f>
        <v>3638.5565563099999</v>
      </c>
      <c r="U108" s="36">
        <f>SUMIFS(СВЦЭМ!$C$39:$C$782,СВЦЭМ!$A$39:$A$782,$A108,СВЦЭМ!$B$39:$B$782,U$83)+'СЕТ СН'!$H$12+СВЦЭМ!$D$10+'СЕТ СН'!$H$5-'СЕТ СН'!$H$20</f>
        <v>3649.36082713</v>
      </c>
      <c r="V108" s="36">
        <f>SUMIFS(СВЦЭМ!$C$39:$C$782,СВЦЭМ!$A$39:$A$782,$A108,СВЦЭМ!$B$39:$B$782,V$83)+'СЕТ СН'!$H$12+СВЦЭМ!$D$10+'СЕТ СН'!$H$5-'СЕТ СН'!$H$20</f>
        <v>3652.6707195099998</v>
      </c>
      <c r="W108" s="36">
        <f>SUMIFS(СВЦЭМ!$C$39:$C$782,СВЦЭМ!$A$39:$A$782,$A108,СВЦЭМ!$B$39:$B$782,W$83)+'СЕТ СН'!$H$12+СВЦЭМ!$D$10+'СЕТ СН'!$H$5-'СЕТ СН'!$H$20</f>
        <v>3638.5448563</v>
      </c>
      <c r="X108" s="36">
        <f>SUMIFS(СВЦЭМ!$C$39:$C$782,СВЦЭМ!$A$39:$A$782,$A108,СВЦЭМ!$B$39:$B$782,X$83)+'СЕТ СН'!$H$12+СВЦЭМ!$D$10+'СЕТ СН'!$H$5-'СЕТ СН'!$H$20</f>
        <v>3635.4388737400004</v>
      </c>
      <c r="Y108" s="36">
        <f>SUMIFS(СВЦЭМ!$C$39:$C$782,СВЦЭМ!$A$39:$A$782,$A108,СВЦЭМ!$B$39:$B$782,Y$83)+'СЕТ СН'!$H$12+СВЦЭМ!$D$10+'СЕТ СН'!$H$5-'СЕТ СН'!$H$20</f>
        <v>3685.4303559500004</v>
      </c>
    </row>
    <row r="109" spans="1:25" ht="15.75" x14ac:dyDescent="0.2">
      <c r="A109" s="35">
        <f t="shared" si="2"/>
        <v>45438</v>
      </c>
      <c r="B109" s="36">
        <f>SUMIFS(СВЦЭМ!$C$39:$C$782,СВЦЭМ!$A$39:$A$782,$A109,СВЦЭМ!$B$39:$B$782,B$83)+'СЕТ СН'!$H$12+СВЦЭМ!$D$10+'СЕТ СН'!$H$5-'СЕТ СН'!$H$20</f>
        <v>3809.7036074600001</v>
      </c>
      <c r="C109" s="36">
        <f>SUMIFS(СВЦЭМ!$C$39:$C$782,СВЦЭМ!$A$39:$A$782,$A109,СВЦЭМ!$B$39:$B$782,C$83)+'СЕТ СН'!$H$12+СВЦЭМ!$D$10+'СЕТ СН'!$H$5-'СЕТ СН'!$H$20</f>
        <v>3871.0021918100001</v>
      </c>
      <c r="D109" s="36">
        <f>SUMIFS(СВЦЭМ!$C$39:$C$782,СВЦЭМ!$A$39:$A$782,$A109,СВЦЭМ!$B$39:$B$782,D$83)+'СЕТ СН'!$H$12+СВЦЭМ!$D$10+'СЕТ СН'!$H$5-'СЕТ СН'!$H$20</f>
        <v>3918.7055842300001</v>
      </c>
      <c r="E109" s="36">
        <f>SUMIFS(СВЦЭМ!$C$39:$C$782,СВЦЭМ!$A$39:$A$782,$A109,СВЦЭМ!$B$39:$B$782,E$83)+'СЕТ СН'!$H$12+СВЦЭМ!$D$10+'СЕТ СН'!$H$5-'СЕТ СН'!$H$20</f>
        <v>3911.5967172199998</v>
      </c>
      <c r="F109" s="36">
        <f>SUMIFS(СВЦЭМ!$C$39:$C$782,СВЦЭМ!$A$39:$A$782,$A109,СВЦЭМ!$B$39:$B$782,F$83)+'СЕТ СН'!$H$12+СВЦЭМ!$D$10+'СЕТ СН'!$H$5-'СЕТ СН'!$H$20</f>
        <v>3884.6587921999999</v>
      </c>
      <c r="G109" s="36">
        <f>SUMIFS(СВЦЭМ!$C$39:$C$782,СВЦЭМ!$A$39:$A$782,$A109,СВЦЭМ!$B$39:$B$782,G$83)+'СЕТ СН'!$H$12+СВЦЭМ!$D$10+'СЕТ СН'!$H$5-'СЕТ СН'!$H$20</f>
        <v>3890.8823166500001</v>
      </c>
      <c r="H109" s="36">
        <f>SUMIFS(СВЦЭМ!$C$39:$C$782,СВЦЭМ!$A$39:$A$782,$A109,СВЦЭМ!$B$39:$B$782,H$83)+'СЕТ СН'!$H$12+СВЦЭМ!$D$10+'СЕТ СН'!$H$5-'СЕТ СН'!$H$20</f>
        <v>3883.39401365</v>
      </c>
      <c r="I109" s="36">
        <f>SUMIFS(СВЦЭМ!$C$39:$C$782,СВЦЭМ!$A$39:$A$782,$A109,СВЦЭМ!$B$39:$B$782,I$83)+'СЕТ СН'!$H$12+СВЦЭМ!$D$10+'СЕТ СН'!$H$5-'СЕТ СН'!$H$20</f>
        <v>3863.8446590200001</v>
      </c>
      <c r="J109" s="36">
        <f>SUMIFS(СВЦЭМ!$C$39:$C$782,СВЦЭМ!$A$39:$A$782,$A109,СВЦЭМ!$B$39:$B$782,J$83)+'СЕТ СН'!$H$12+СВЦЭМ!$D$10+'СЕТ СН'!$H$5-'СЕТ СН'!$H$20</f>
        <v>3787.8465557099998</v>
      </c>
      <c r="K109" s="36">
        <f>SUMIFS(СВЦЭМ!$C$39:$C$782,СВЦЭМ!$A$39:$A$782,$A109,СВЦЭМ!$B$39:$B$782,K$83)+'СЕТ СН'!$H$12+СВЦЭМ!$D$10+'СЕТ СН'!$H$5-'СЕТ СН'!$H$20</f>
        <v>3714.4394979600002</v>
      </c>
      <c r="L109" s="36">
        <f>SUMIFS(СВЦЭМ!$C$39:$C$782,СВЦЭМ!$A$39:$A$782,$A109,СВЦЭМ!$B$39:$B$782,L$83)+'СЕТ СН'!$H$12+СВЦЭМ!$D$10+'СЕТ СН'!$H$5-'СЕТ СН'!$H$20</f>
        <v>3692.3644828800002</v>
      </c>
      <c r="M109" s="36">
        <f>SUMIFS(СВЦЭМ!$C$39:$C$782,СВЦЭМ!$A$39:$A$782,$A109,СВЦЭМ!$B$39:$B$782,M$83)+'СЕТ СН'!$H$12+СВЦЭМ!$D$10+'СЕТ СН'!$H$5-'СЕТ СН'!$H$20</f>
        <v>3683.8851401900001</v>
      </c>
      <c r="N109" s="36">
        <f>SUMIFS(СВЦЭМ!$C$39:$C$782,СВЦЭМ!$A$39:$A$782,$A109,СВЦЭМ!$B$39:$B$782,N$83)+'СЕТ СН'!$H$12+СВЦЭМ!$D$10+'СЕТ СН'!$H$5-'СЕТ СН'!$H$20</f>
        <v>3693.8016662800001</v>
      </c>
      <c r="O109" s="36">
        <f>SUMIFS(СВЦЭМ!$C$39:$C$782,СВЦЭМ!$A$39:$A$782,$A109,СВЦЭМ!$B$39:$B$782,O$83)+'СЕТ СН'!$H$12+СВЦЭМ!$D$10+'СЕТ СН'!$H$5-'СЕТ СН'!$H$20</f>
        <v>3715.2968002000002</v>
      </c>
      <c r="P109" s="36">
        <f>SUMIFS(СВЦЭМ!$C$39:$C$782,СВЦЭМ!$A$39:$A$782,$A109,СВЦЭМ!$B$39:$B$782,P$83)+'СЕТ СН'!$H$12+СВЦЭМ!$D$10+'СЕТ СН'!$H$5-'СЕТ СН'!$H$20</f>
        <v>3721.6865090199999</v>
      </c>
      <c r="Q109" s="36">
        <f>SUMIFS(СВЦЭМ!$C$39:$C$782,СВЦЭМ!$A$39:$A$782,$A109,СВЦЭМ!$B$39:$B$782,Q$83)+'СЕТ СН'!$H$12+СВЦЭМ!$D$10+'СЕТ СН'!$H$5-'СЕТ СН'!$H$20</f>
        <v>3738.4568004000002</v>
      </c>
      <c r="R109" s="36">
        <f>SUMIFS(СВЦЭМ!$C$39:$C$782,СВЦЭМ!$A$39:$A$782,$A109,СВЦЭМ!$B$39:$B$782,R$83)+'СЕТ СН'!$H$12+СВЦЭМ!$D$10+'СЕТ СН'!$H$5-'СЕТ СН'!$H$20</f>
        <v>3741.7420611000002</v>
      </c>
      <c r="S109" s="36">
        <f>SUMIFS(СВЦЭМ!$C$39:$C$782,СВЦЭМ!$A$39:$A$782,$A109,СВЦЭМ!$B$39:$B$782,S$83)+'СЕТ СН'!$H$12+СВЦЭМ!$D$10+'СЕТ СН'!$H$5-'СЕТ СН'!$H$20</f>
        <v>3721.8770321299999</v>
      </c>
      <c r="T109" s="36">
        <f>SUMIFS(СВЦЭМ!$C$39:$C$782,СВЦЭМ!$A$39:$A$782,$A109,СВЦЭМ!$B$39:$B$782,T$83)+'СЕТ СН'!$H$12+СВЦЭМ!$D$10+'СЕТ СН'!$H$5-'СЕТ СН'!$H$20</f>
        <v>3690.2891276</v>
      </c>
      <c r="U109" s="36">
        <f>SUMIFS(СВЦЭМ!$C$39:$C$782,СВЦЭМ!$A$39:$A$782,$A109,СВЦЭМ!$B$39:$B$782,U$83)+'СЕТ СН'!$H$12+СВЦЭМ!$D$10+'СЕТ СН'!$H$5-'СЕТ СН'!$H$20</f>
        <v>3685.8055957000001</v>
      </c>
      <c r="V109" s="36">
        <f>SUMIFS(СВЦЭМ!$C$39:$C$782,СВЦЭМ!$A$39:$A$782,$A109,СВЦЭМ!$B$39:$B$782,V$83)+'СЕТ СН'!$H$12+СВЦЭМ!$D$10+'СЕТ СН'!$H$5-'СЕТ СН'!$H$20</f>
        <v>3694.5201112000004</v>
      </c>
      <c r="W109" s="36">
        <f>SUMIFS(СВЦЭМ!$C$39:$C$782,СВЦЭМ!$A$39:$A$782,$A109,СВЦЭМ!$B$39:$B$782,W$83)+'СЕТ СН'!$H$12+СВЦЭМ!$D$10+'СЕТ СН'!$H$5-'СЕТ СН'!$H$20</f>
        <v>3672.5614431100003</v>
      </c>
      <c r="X109" s="36">
        <f>SUMIFS(СВЦЭМ!$C$39:$C$782,СВЦЭМ!$A$39:$A$782,$A109,СВЦЭМ!$B$39:$B$782,X$83)+'СЕТ СН'!$H$12+СВЦЭМ!$D$10+'СЕТ СН'!$H$5-'СЕТ СН'!$H$20</f>
        <v>3673.5662373100004</v>
      </c>
      <c r="Y109" s="36">
        <f>SUMIFS(СВЦЭМ!$C$39:$C$782,СВЦЭМ!$A$39:$A$782,$A109,СВЦЭМ!$B$39:$B$782,Y$83)+'СЕТ СН'!$H$12+СВЦЭМ!$D$10+'СЕТ СН'!$H$5-'СЕТ СН'!$H$20</f>
        <v>3707.1632155200004</v>
      </c>
    </row>
    <row r="110" spans="1:25" ht="15.75" x14ac:dyDescent="0.2">
      <c r="A110" s="35">
        <f t="shared" si="2"/>
        <v>45439</v>
      </c>
      <c r="B110" s="36">
        <f>SUMIFS(СВЦЭМ!$C$39:$C$782,СВЦЭМ!$A$39:$A$782,$A110,СВЦЭМ!$B$39:$B$782,B$83)+'СЕТ СН'!$H$12+СВЦЭМ!$D$10+'СЕТ СН'!$H$5-'СЕТ СН'!$H$20</f>
        <v>3808.3272985399999</v>
      </c>
      <c r="C110" s="36">
        <f>SUMIFS(СВЦЭМ!$C$39:$C$782,СВЦЭМ!$A$39:$A$782,$A110,СВЦЭМ!$B$39:$B$782,C$83)+'СЕТ СН'!$H$12+СВЦЭМ!$D$10+'СЕТ СН'!$H$5-'СЕТ СН'!$H$20</f>
        <v>3889.9012542700002</v>
      </c>
      <c r="D110" s="36">
        <f>SUMIFS(СВЦЭМ!$C$39:$C$782,СВЦЭМ!$A$39:$A$782,$A110,СВЦЭМ!$B$39:$B$782,D$83)+'СЕТ СН'!$H$12+СВЦЭМ!$D$10+'СЕТ СН'!$H$5-'СЕТ СН'!$H$20</f>
        <v>3954.8994979700001</v>
      </c>
      <c r="E110" s="36">
        <f>SUMIFS(СВЦЭМ!$C$39:$C$782,СВЦЭМ!$A$39:$A$782,$A110,СВЦЭМ!$B$39:$B$782,E$83)+'СЕТ СН'!$H$12+СВЦЭМ!$D$10+'СЕТ СН'!$H$5-'СЕТ СН'!$H$20</f>
        <v>3942.2664272400002</v>
      </c>
      <c r="F110" s="36">
        <f>SUMIFS(СВЦЭМ!$C$39:$C$782,СВЦЭМ!$A$39:$A$782,$A110,СВЦЭМ!$B$39:$B$782,F$83)+'СЕТ СН'!$H$12+СВЦЭМ!$D$10+'СЕТ СН'!$H$5-'СЕТ СН'!$H$20</f>
        <v>3946.1267044200004</v>
      </c>
      <c r="G110" s="36">
        <f>SUMIFS(СВЦЭМ!$C$39:$C$782,СВЦЭМ!$A$39:$A$782,$A110,СВЦЭМ!$B$39:$B$782,G$83)+'СЕТ СН'!$H$12+СВЦЭМ!$D$10+'СЕТ СН'!$H$5-'СЕТ СН'!$H$20</f>
        <v>3918.1702615000004</v>
      </c>
      <c r="H110" s="36">
        <f>SUMIFS(СВЦЭМ!$C$39:$C$782,СВЦЭМ!$A$39:$A$782,$A110,СВЦЭМ!$B$39:$B$782,H$83)+'СЕТ СН'!$H$12+СВЦЭМ!$D$10+'СЕТ СН'!$H$5-'СЕТ СН'!$H$20</f>
        <v>3864.72825414</v>
      </c>
      <c r="I110" s="36">
        <f>SUMIFS(СВЦЭМ!$C$39:$C$782,СВЦЭМ!$A$39:$A$782,$A110,СВЦЭМ!$B$39:$B$782,I$83)+'СЕТ СН'!$H$12+СВЦЭМ!$D$10+'СЕТ СН'!$H$5-'СЕТ СН'!$H$20</f>
        <v>3789.2707532100003</v>
      </c>
      <c r="J110" s="36">
        <f>SUMIFS(СВЦЭМ!$C$39:$C$782,СВЦЭМ!$A$39:$A$782,$A110,СВЦЭМ!$B$39:$B$782,J$83)+'СЕТ СН'!$H$12+СВЦЭМ!$D$10+'СЕТ СН'!$H$5-'СЕТ СН'!$H$20</f>
        <v>3755.3677877600003</v>
      </c>
      <c r="K110" s="36">
        <f>SUMIFS(СВЦЭМ!$C$39:$C$782,СВЦЭМ!$A$39:$A$782,$A110,СВЦЭМ!$B$39:$B$782,K$83)+'СЕТ СН'!$H$12+СВЦЭМ!$D$10+'СЕТ СН'!$H$5-'СЕТ СН'!$H$20</f>
        <v>3712.9294538300001</v>
      </c>
      <c r="L110" s="36">
        <f>SUMIFS(СВЦЭМ!$C$39:$C$782,СВЦЭМ!$A$39:$A$782,$A110,СВЦЭМ!$B$39:$B$782,L$83)+'СЕТ СН'!$H$12+СВЦЭМ!$D$10+'СЕТ СН'!$H$5-'СЕТ СН'!$H$20</f>
        <v>3646.7042810100002</v>
      </c>
      <c r="M110" s="36">
        <f>SUMIFS(СВЦЭМ!$C$39:$C$782,СВЦЭМ!$A$39:$A$782,$A110,СВЦЭМ!$B$39:$B$782,M$83)+'СЕТ СН'!$H$12+СВЦЭМ!$D$10+'СЕТ СН'!$H$5-'СЕТ СН'!$H$20</f>
        <v>3653.6285764200002</v>
      </c>
      <c r="N110" s="36">
        <f>SUMIFS(СВЦЭМ!$C$39:$C$782,СВЦЭМ!$A$39:$A$782,$A110,СВЦЭМ!$B$39:$B$782,N$83)+'СЕТ СН'!$H$12+СВЦЭМ!$D$10+'СЕТ СН'!$H$5-'СЕТ СН'!$H$20</f>
        <v>3709.9871742</v>
      </c>
      <c r="O110" s="36">
        <f>SUMIFS(СВЦЭМ!$C$39:$C$782,СВЦЭМ!$A$39:$A$782,$A110,СВЦЭМ!$B$39:$B$782,O$83)+'СЕТ СН'!$H$12+СВЦЭМ!$D$10+'СЕТ СН'!$H$5-'СЕТ СН'!$H$20</f>
        <v>3686.1522648</v>
      </c>
      <c r="P110" s="36">
        <f>SUMIFS(СВЦЭМ!$C$39:$C$782,СВЦЭМ!$A$39:$A$782,$A110,СВЦЭМ!$B$39:$B$782,P$83)+'СЕТ СН'!$H$12+СВЦЭМ!$D$10+'СЕТ СН'!$H$5-'СЕТ СН'!$H$20</f>
        <v>3693.5718649300002</v>
      </c>
      <c r="Q110" s="36">
        <f>SUMIFS(СВЦЭМ!$C$39:$C$782,СВЦЭМ!$A$39:$A$782,$A110,СВЦЭМ!$B$39:$B$782,Q$83)+'СЕТ СН'!$H$12+СВЦЭМ!$D$10+'СЕТ СН'!$H$5-'СЕТ СН'!$H$20</f>
        <v>3716.4084876699999</v>
      </c>
      <c r="R110" s="36">
        <f>SUMIFS(СВЦЭМ!$C$39:$C$782,СВЦЭМ!$A$39:$A$782,$A110,СВЦЭМ!$B$39:$B$782,R$83)+'СЕТ СН'!$H$12+СВЦЭМ!$D$10+'СЕТ СН'!$H$5-'СЕТ СН'!$H$20</f>
        <v>3718.2150902900003</v>
      </c>
      <c r="S110" s="36">
        <f>SUMIFS(СВЦЭМ!$C$39:$C$782,СВЦЭМ!$A$39:$A$782,$A110,СВЦЭМ!$B$39:$B$782,S$83)+'СЕТ СН'!$H$12+СВЦЭМ!$D$10+'СЕТ СН'!$H$5-'СЕТ СН'!$H$20</f>
        <v>3740.1290741000003</v>
      </c>
      <c r="T110" s="36">
        <f>SUMIFS(СВЦЭМ!$C$39:$C$782,СВЦЭМ!$A$39:$A$782,$A110,СВЦЭМ!$B$39:$B$782,T$83)+'СЕТ СН'!$H$12+СВЦЭМ!$D$10+'СЕТ СН'!$H$5-'СЕТ СН'!$H$20</f>
        <v>3738.7439160100002</v>
      </c>
      <c r="U110" s="36">
        <f>SUMIFS(СВЦЭМ!$C$39:$C$782,СВЦЭМ!$A$39:$A$782,$A110,СВЦЭМ!$B$39:$B$782,U$83)+'СЕТ СН'!$H$12+СВЦЭМ!$D$10+'СЕТ СН'!$H$5-'СЕТ СН'!$H$20</f>
        <v>3729.3708752299999</v>
      </c>
      <c r="V110" s="36">
        <f>SUMIFS(СВЦЭМ!$C$39:$C$782,СВЦЭМ!$A$39:$A$782,$A110,СВЦЭМ!$B$39:$B$782,V$83)+'СЕТ СН'!$H$12+СВЦЭМ!$D$10+'СЕТ СН'!$H$5-'СЕТ СН'!$H$20</f>
        <v>3697.8210113200003</v>
      </c>
      <c r="W110" s="36">
        <f>SUMIFS(СВЦЭМ!$C$39:$C$782,СВЦЭМ!$A$39:$A$782,$A110,СВЦЭМ!$B$39:$B$782,W$83)+'СЕТ СН'!$H$12+СВЦЭМ!$D$10+'СЕТ СН'!$H$5-'СЕТ СН'!$H$20</f>
        <v>3655.3907524100005</v>
      </c>
      <c r="X110" s="36">
        <f>SUMIFS(СВЦЭМ!$C$39:$C$782,СВЦЭМ!$A$39:$A$782,$A110,СВЦЭМ!$B$39:$B$782,X$83)+'СЕТ СН'!$H$12+СВЦЭМ!$D$10+'СЕТ СН'!$H$5-'СЕТ СН'!$H$20</f>
        <v>3700.8257174500004</v>
      </c>
      <c r="Y110" s="36">
        <f>SUMIFS(СВЦЭМ!$C$39:$C$782,СВЦЭМ!$A$39:$A$782,$A110,СВЦЭМ!$B$39:$B$782,Y$83)+'СЕТ СН'!$H$12+СВЦЭМ!$D$10+'СЕТ СН'!$H$5-'СЕТ СН'!$H$20</f>
        <v>3735.7823045599998</v>
      </c>
    </row>
    <row r="111" spans="1:25" ht="15.75" x14ac:dyDescent="0.2">
      <c r="A111" s="35">
        <f t="shared" si="2"/>
        <v>45440</v>
      </c>
      <c r="B111" s="36">
        <f>SUMIFS(СВЦЭМ!$C$39:$C$782,СВЦЭМ!$A$39:$A$782,$A111,СВЦЭМ!$B$39:$B$782,B$83)+'СЕТ СН'!$H$12+СВЦЭМ!$D$10+'СЕТ СН'!$H$5-'СЕТ СН'!$H$20</f>
        <v>3806.2109143400003</v>
      </c>
      <c r="C111" s="36">
        <f>SUMIFS(СВЦЭМ!$C$39:$C$782,СВЦЭМ!$A$39:$A$782,$A111,СВЦЭМ!$B$39:$B$782,C$83)+'СЕТ СН'!$H$12+СВЦЭМ!$D$10+'СЕТ СН'!$H$5-'СЕТ СН'!$H$20</f>
        <v>3866.01531118</v>
      </c>
      <c r="D111" s="36">
        <f>SUMIFS(СВЦЭМ!$C$39:$C$782,СВЦЭМ!$A$39:$A$782,$A111,СВЦЭМ!$B$39:$B$782,D$83)+'СЕТ СН'!$H$12+СВЦЭМ!$D$10+'СЕТ СН'!$H$5-'СЕТ СН'!$H$20</f>
        <v>3933.0666429600001</v>
      </c>
      <c r="E111" s="36">
        <f>SUMIFS(СВЦЭМ!$C$39:$C$782,СВЦЭМ!$A$39:$A$782,$A111,СВЦЭМ!$B$39:$B$782,E$83)+'СЕТ СН'!$H$12+СВЦЭМ!$D$10+'СЕТ СН'!$H$5-'СЕТ СН'!$H$20</f>
        <v>3932.4163546899999</v>
      </c>
      <c r="F111" s="36">
        <f>SUMIFS(СВЦЭМ!$C$39:$C$782,СВЦЭМ!$A$39:$A$782,$A111,СВЦЭМ!$B$39:$B$782,F$83)+'СЕТ СН'!$H$12+СВЦЭМ!$D$10+'СЕТ СН'!$H$5-'СЕТ СН'!$H$20</f>
        <v>3931.3641914500004</v>
      </c>
      <c r="G111" s="36">
        <f>SUMIFS(СВЦЭМ!$C$39:$C$782,СВЦЭМ!$A$39:$A$782,$A111,СВЦЭМ!$B$39:$B$782,G$83)+'СЕТ СН'!$H$12+СВЦЭМ!$D$10+'СЕТ СН'!$H$5-'СЕТ СН'!$H$20</f>
        <v>3917.1375365200001</v>
      </c>
      <c r="H111" s="36">
        <f>SUMIFS(СВЦЭМ!$C$39:$C$782,СВЦЭМ!$A$39:$A$782,$A111,СВЦЭМ!$B$39:$B$782,H$83)+'СЕТ СН'!$H$12+СВЦЭМ!$D$10+'СЕТ СН'!$H$5-'СЕТ СН'!$H$20</f>
        <v>3831.75184347</v>
      </c>
      <c r="I111" s="36">
        <f>SUMIFS(СВЦЭМ!$C$39:$C$782,СВЦЭМ!$A$39:$A$782,$A111,СВЦЭМ!$B$39:$B$782,I$83)+'СЕТ СН'!$H$12+СВЦЭМ!$D$10+'СЕТ СН'!$H$5-'СЕТ СН'!$H$20</f>
        <v>3747.2194557100001</v>
      </c>
      <c r="J111" s="36">
        <f>SUMIFS(СВЦЭМ!$C$39:$C$782,СВЦЭМ!$A$39:$A$782,$A111,СВЦЭМ!$B$39:$B$782,J$83)+'СЕТ СН'!$H$12+СВЦЭМ!$D$10+'СЕТ СН'!$H$5-'СЕТ СН'!$H$20</f>
        <v>3714.3631959800005</v>
      </c>
      <c r="K111" s="36">
        <f>SUMIFS(СВЦЭМ!$C$39:$C$782,СВЦЭМ!$A$39:$A$782,$A111,СВЦЭМ!$B$39:$B$782,K$83)+'СЕТ СН'!$H$12+СВЦЭМ!$D$10+'СЕТ СН'!$H$5-'СЕТ СН'!$H$20</f>
        <v>3705.8721771</v>
      </c>
      <c r="L111" s="36">
        <f>SUMIFS(СВЦЭМ!$C$39:$C$782,СВЦЭМ!$A$39:$A$782,$A111,СВЦЭМ!$B$39:$B$782,L$83)+'СЕТ СН'!$H$12+СВЦЭМ!$D$10+'СЕТ СН'!$H$5-'СЕТ СН'!$H$20</f>
        <v>3655.2655081100002</v>
      </c>
      <c r="M111" s="36">
        <f>SUMIFS(СВЦЭМ!$C$39:$C$782,СВЦЭМ!$A$39:$A$782,$A111,СВЦЭМ!$B$39:$B$782,M$83)+'СЕТ СН'!$H$12+СВЦЭМ!$D$10+'СЕТ СН'!$H$5-'СЕТ СН'!$H$20</f>
        <v>3670.6879658900002</v>
      </c>
      <c r="N111" s="36">
        <f>SUMIFS(СВЦЭМ!$C$39:$C$782,СВЦЭМ!$A$39:$A$782,$A111,СВЦЭМ!$B$39:$B$782,N$83)+'СЕТ СН'!$H$12+СВЦЭМ!$D$10+'СЕТ СН'!$H$5-'СЕТ СН'!$H$20</f>
        <v>3676.4283251100001</v>
      </c>
      <c r="O111" s="36">
        <f>SUMIFS(СВЦЭМ!$C$39:$C$782,СВЦЭМ!$A$39:$A$782,$A111,СВЦЭМ!$B$39:$B$782,O$83)+'СЕТ СН'!$H$12+СВЦЭМ!$D$10+'СЕТ СН'!$H$5-'СЕТ СН'!$H$20</f>
        <v>3676.8957602500004</v>
      </c>
      <c r="P111" s="36">
        <f>SUMIFS(СВЦЭМ!$C$39:$C$782,СВЦЭМ!$A$39:$A$782,$A111,СВЦЭМ!$B$39:$B$782,P$83)+'СЕТ СН'!$H$12+СВЦЭМ!$D$10+'СЕТ СН'!$H$5-'СЕТ СН'!$H$20</f>
        <v>3766.1422656700001</v>
      </c>
      <c r="Q111" s="36">
        <f>SUMIFS(СВЦЭМ!$C$39:$C$782,СВЦЭМ!$A$39:$A$782,$A111,СВЦЭМ!$B$39:$B$782,Q$83)+'СЕТ СН'!$H$12+СВЦЭМ!$D$10+'СЕТ СН'!$H$5-'СЕТ СН'!$H$20</f>
        <v>3777.1804866900002</v>
      </c>
      <c r="R111" s="36">
        <f>SUMIFS(СВЦЭМ!$C$39:$C$782,СВЦЭМ!$A$39:$A$782,$A111,СВЦЭМ!$B$39:$B$782,R$83)+'СЕТ СН'!$H$12+СВЦЭМ!$D$10+'СЕТ СН'!$H$5-'СЕТ СН'!$H$20</f>
        <v>3802.5182905500001</v>
      </c>
      <c r="S111" s="36">
        <f>SUMIFS(СВЦЭМ!$C$39:$C$782,СВЦЭМ!$A$39:$A$782,$A111,СВЦЭМ!$B$39:$B$782,S$83)+'СЕТ СН'!$H$12+СВЦЭМ!$D$10+'СЕТ СН'!$H$5-'СЕТ СН'!$H$20</f>
        <v>3772.5301413200004</v>
      </c>
      <c r="T111" s="36">
        <f>SUMIFS(СВЦЭМ!$C$39:$C$782,СВЦЭМ!$A$39:$A$782,$A111,СВЦЭМ!$B$39:$B$782,T$83)+'СЕТ СН'!$H$12+СВЦЭМ!$D$10+'СЕТ СН'!$H$5-'СЕТ СН'!$H$20</f>
        <v>3788.1568141799999</v>
      </c>
      <c r="U111" s="36">
        <f>SUMIFS(СВЦЭМ!$C$39:$C$782,СВЦЭМ!$A$39:$A$782,$A111,СВЦЭМ!$B$39:$B$782,U$83)+'СЕТ СН'!$H$12+СВЦЭМ!$D$10+'СЕТ СН'!$H$5-'СЕТ СН'!$H$20</f>
        <v>3732.0686214200005</v>
      </c>
      <c r="V111" s="36">
        <f>SUMIFS(СВЦЭМ!$C$39:$C$782,СВЦЭМ!$A$39:$A$782,$A111,СВЦЭМ!$B$39:$B$782,V$83)+'СЕТ СН'!$H$12+СВЦЭМ!$D$10+'СЕТ СН'!$H$5-'СЕТ СН'!$H$20</f>
        <v>3704.2101976100003</v>
      </c>
      <c r="W111" s="36">
        <f>SUMIFS(СВЦЭМ!$C$39:$C$782,СВЦЭМ!$A$39:$A$782,$A111,СВЦЭМ!$B$39:$B$782,W$83)+'СЕТ СН'!$H$12+СВЦЭМ!$D$10+'СЕТ СН'!$H$5-'СЕТ СН'!$H$20</f>
        <v>3666.3672066600002</v>
      </c>
      <c r="X111" s="36">
        <f>SUMIFS(СВЦЭМ!$C$39:$C$782,СВЦЭМ!$A$39:$A$782,$A111,СВЦЭМ!$B$39:$B$782,X$83)+'СЕТ СН'!$H$12+СВЦЭМ!$D$10+'СЕТ СН'!$H$5-'СЕТ СН'!$H$20</f>
        <v>3695.7102301499999</v>
      </c>
      <c r="Y111" s="36">
        <f>SUMIFS(СВЦЭМ!$C$39:$C$782,СВЦЭМ!$A$39:$A$782,$A111,СВЦЭМ!$B$39:$B$782,Y$83)+'СЕТ СН'!$H$12+СВЦЭМ!$D$10+'СЕТ СН'!$H$5-'СЕТ СН'!$H$20</f>
        <v>3706.3247609099999</v>
      </c>
    </row>
    <row r="112" spans="1:25" ht="15.75" x14ac:dyDescent="0.2">
      <c r="A112" s="35">
        <f t="shared" si="2"/>
        <v>45441</v>
      </c>
      <c r="B112" s="36">
        <f>SUMIFS(СВЦЭМ!$C$39:$C$782,СВЦЭМ!$A$39:$A$782,$A112,СВЦЭМ!$B$39:$B$782,B$83)+'СЕТ СН'!$H$12+СВЦЭМ!$D$10+'СЕТ СН'!$H$5-'СЕТ СН'!$H$20</f>
        <v>3880.0914705200003</v>
      </c>
      <c r="C112" s="36">
        <f>SUMIFS(СВЦЭМ!$C$39:$C$782,СВЦЭМ!$A$39:$A$782,$A112,СВЦЭМ!$B$39:$B$782,C$83)+'СЕТ СН'!$H$12+СВЦЭМ!$D$10+'СЕТ СН'!$H$5-'СЕТ СН'!$H$20</f>
        <v>3931.8048350600002</v>
      </c>
      <c r="D112" s="36">
        <f>SUMIFS(СВЦЭМ!$C$39:$C$782,СВЦЭМ!$A$39:$A$782,$A112,СВЦЭМ!$B$39:$B$782,D$83)+'СЕТ СН'!$H$12+СВЦЭМ!$D$10+'СЕТ СН'!$H$5-'СЕТ СН'!$H$20</f>
        <v>4007.5131197999999</v>
      </c>
      <c r="E112" s="36">
        <f>SUMIFS(СВЦЭМ!$C$39:$C$782,СВЦЭМ!$A$39:$A$782,$A112,СВЦЭМ!$B$39:$B$782,E$83)+'СЕТ СН'!$H$12+СВЦЭМ!$D$10+'СЕТ СН'!$H$5-'СЕТ СН'!$H$20</f>
        <v>4012.1868766799998</v>
      </c>
      <c r="F112" s="36">
        <f>SUMIFS(СВЦЭМ!$C$39:$C$782,СВЦЭМ!$A$39:$A$782,$A112,СВЦЭМ!$B$39:$B$782,F$83)+'СЕТ СН'!$H$12+СВЦЭМ!$D$10+'СЕТ СН'!$H$5-'СЕТ СН'!$H$20</f>
        <v>4014.3907225700004</v>
      </c>
      <c r="G112" s="36">
        <f>SUMIFS(СВЦЭМ!$C$39:$C$782,СВЦЭМ!$A$39:$A$782,$A112,СВЦЭМ!$B$39:$B$782,G$83)+'СЕТ СН'!$H$12+СВЦЭМ!$D$10+'СЕТ СН'!$H$5-'СЕТ СН'!$H$20</f>
        <v>4005.6425831200004</v>
      </c>
      <c r="H112" s="36">
        <f>SUMIFS(СВЦЭМ!$C$39:$C$782,СВЦЭМ!$A$39:$A$782,$A112,СВЦЭМ!$B$39:$B$782,H$83)+'СЕТ СН'!$H$12+СВЦЭМ!$D$10+'СЕТ СН'!$H$5-'СЕТ СН'!$H$20</f>
        <v>3926.47331136</v>
      </c>
      <c r="I112" s="36">
        <f>SUMIFS(СВЦЭМ!$C$39:$C$782,СВЦЭМ!$A$39:$A$782,$A112,СВЦЭМ!$B$39:$B$782,I$83)+'СЕТ СН'!$H$12+СВЦЭМ!$D$10+'СЕТ СН'!$H$5-'СЕТ СН'!$H$20</f>
        <v>3845.0476780200001</v>
      </c>
      <c r="J112" s="36">
        <f>SUMIFS(СВЦЭМ!$C$39:$C$782,СВЦЭМ!$A$39:$A$782,$A112,СВЦЭМ!$B$39:$B$782,J$83)+'СЕТ СН'!$H$12+СВЦЭМ!$D$10+'СЕТ СН'!$H$5-'СЕТ СН'!$H$20</f>
        <v>3752.2046105300001</v>
      </c>
      <c r="K112" s="36">
        <f>SUMIFS(СВЦЭМ!$C$39:$C$782,СВЦЭМ!$A$39:$A$782,$A112,СВЦЭМ!$B$39:$B$782,K$83)+'СЕТ СН'!$H$12+СВЦЭМ!$D$10+'СЕТ СН'!$H$5-'СЕТ СН'!$H$20</f>
        <v>3734.2635241200001</v>
      </c>
      <c r="L112" s="36">
        <f>SUMIFS(СВЦЭМ!$C$39:$C$782,СВЦЭМ!$A$39:$A$782,$A112,СВЦЭМ!$B$39:$B$782,L$83)+'СЕТ СН'!$H$12+СВЦЭМ!$D$10+'СЕТ СН'!$H$5-'СЕТ СН'!$H$20</f>
        <v>3694.8241027499998</v>
      </c>
      <c r="M112" s="36">
        <f>SUMIFS(СВЦЭМ!$C$39:$C$782,СВЦЭМ!$A$39:$A$782,$A112,СВЦЭМ!$B$39:$B$782,M$83)+'СЕТ СН'!$H$12+СВЦЭМ!$D$10+'СЕТ СН'!$H$5-'СЕТ СН'!$H$20</f>
        <v>3710.3659447199998</v>
      </c>
      <c r="N112" s="36">
        <f>SUMIFS(СВЦЭМ!$C$39:$C$782,СВЦЭМ!$A$39:$A$782,$A112,СВЦЭМ!$B$39:$B$782,N$83)+'СЕТ СН'!$H$12+СВЦЭМ!$D$10+'СЕТ СН'!$H$5-'СЕТ СН'!$H$20</f>
        <v>3730.82631128</v>
      </c>
      <c r="O112" s="36">
        <f>SUMIFS(СВЦЭМ!$C$39:$C$782,СВЦЭМ!$A$39:$A$782,$A112,СВЦЭМ!$B$39:$B$782,O$83)+'СЕТ СН'!$H$12+СВЦЭМ!$D$10+'СЕТ СН'!$H$5-'СЕТ СН'!$H$20</f>
        <v>3717.3924262999999</v>
      </c>
      <c r="P112" s="36">
        <f>SUMIFS(СВЦЭМ!$C$39:$C$782,СВЦЭМ!$A$39:$A$782,$A112,СВЦЭМ!$B$39:$B$782,P$83)+'СЕТ СН'!$H$12+СВЦЭМ!$D$10+'СЕТ СН'!$H$5-'СЕТ СН'!$H$20</f>
        <v>3727.9166703700002</v>
      </c>
      <c r="Q112" s="36">
        <f>SUMIFS(СВЦЭМ!$C$39:$C$782,СВЦЭМ!$A$39:$A$782,$A112,СВЦЭМ!$B$39:$B$782,Q$83)+'СЕТ СН'!$H$12+СВЦЭМ!$D$10+'СЕТ СН'!$H$5-'СЕТ СН'!$H$20</f>
        <v>3732.0750558600002</v>
      </c>
      <c r="R112" s="36">
        <f>SUMIFS(СВЦЭМ!$C$39:$C$782,СВЦЭМ!$A$39:$A$782,$A112,СВЦЭМ!$B$39:$B$782,R$83)+'СЕТ СН'!$H$12+СВЦЭМ!$D$10+'СЕТ СН'!$H$5-'СЕТ СН'!$H$20</f>
        <v>3735.5818902700003</v>
      </c>
      <c r="S112" s="36">
        <f>SUMIFS(СВЦЭМ!$C$39:$C$782,СВЦЭМ!$A$39:$A$782,$A112,СВЦЭМ!$B$39:$B$782,S$83)+'СЕТ СН'!$H$12+СВЦЭМ!$D$10+'СЕТ СН'!$H$5-'СЕТ СН'!$H$20</f>
        <v>3728.72092144</v>
      </c>
      <c r="T112" s="36">
        <f>SUMIFS(СВЦЭМ!$C$39:$C$782,СВЦЭМ!$A$39:$A$782,$A112,СВЦЭМ!$B$39:$B$782,T$83)+'СЕТ СН'!$H$12+СВЦЭМ!$D$10+'СЕТ СН'!$H$5-'СЕТ СН'!$H$20</f>
        <v>3724.16569484</v>
      </c>
      <c r="U112" s="36">
        <f>SUMIFS(СВЦЭМ!$C$39:$C$782,СВЦЭМ!$A$39:$A$782,$A112,СВЦЭМ!$B$39:$B$782,U$83)+'СЕТ СН'!$H$12+СВЦЭМ!$D$10+'СЕТ СН'!$H$5-'СЕТ СН'!$H$20</f>
        <v>3715.2860619900002</v>
      </c>
      <c r="V112" s="36">
        <f>SUMIFS(СВЦЭМ!$C$39:$C$782,СВЦЭМ!$A$39:$A$782,$A112,СВЦЭМ!$B$39:$B$782,V$83)+'СЕТ СН'!$H$12+СВЦЭМ!$D$10+'СЕТ СН'!$H$5-'СЕТ СН'!$H$20</f>
        <v>3718.19775424</v>
      </c>
      <c r="W112" s="36">
        <f>SUMIFS(СВЦЭМ!$C$39:$C$782,СВЦЭМ!$A$39:$A$782,$A112,СВЦЭМ!$B$39:$B$782,W$83)+'СЕТ СН'!$H$12+СВЦЭМ!$D$10+'СЕТ СН'!$H$5-'СЕТ СН'!$H$20</f>
        <v>3704.5655354400001</v>
      </c>
      <c r="X112" s="36">
        <f>SUMIFS(СВЦЭМ!$C$39:$C$782,СВЦЭМ!$A$39:$A$782,$A112,СВЦЭМ!$B$39:$B$782,X$83)+'СЕТ СН'!$H$12+СВЦЭМ!$D$10+'СЕТ СН'!$H$5-'СЕТ СН'!$H$20</f>
        <v>3736.7405542300003</v>
      </c>
      <c r="Y112" s="36">
        <f>SUMIFS(СВЦЭМ!$C$39:$C$782,СВЦЭМ!$A$39:$A$782,$A112,СВЦЭМ!$B$39:$B$782,Y$83)+'СЕТ СН'!$H$12+СВЦЭМ!$D$10+'СЕТ СН'!$H$5-'СЕТ СН'!$H$20</f>
        <v>3792.9256460800002</v>
      </c>
    </row>
    <row r="113" spans="1:27" ht="15.75" x14ac:dyDescent="0.2">
      <c r="A113" s="35">
        <f t="shared" si="2"/>
        <v>45442</v>
      </c>
      <c r="B113" s="36">
        <f>SUMIFS(СВЦЭМ!$C$39:$C$782,СВЦЭМ!$A$39:$A$782,$A113,СВЦЭМ!$B$39:$B$782,B$83)+'СЕТ СН'!$H$12+СВЦЭМ!$D$10+'СЕТ СН'!$H$5-'СЕТ СН'!$H$20</f>
        <v>3756.1787126400004</v>
      </c>
      <c r="C113" s="36">
        <f>SUMIFS(СВЦЭМ!$C$39:$C$782,СВЦЭМ!$A$39:$A$782,$A113,СВЦЭМ!$B$39:$B$782,C$83)+'СЕТ СН'!$H$12+СВЦЭМ!$D$10+'СЕТ СН'!$H$5-'СЕТ СН'!$H$20</f>
        <v>3836.82226876</v>
      </c>
      <c r="D113" s="36">
        <f>SUMIFS(СВЦЭМ!$C$39:$C$782,СВЦЭМ!$A$39:$A$782,$A113,СВЦЭМ!$B$39:$B$782,D$83)+'СЕТ СН'!$H$12+СВЦЭМ!$D$10+'СЕТ СН'!$H$5-'СЕТ СН'!$H$20</f>
        <v>3898.3119076700004</v>
      </c>
      <c r="E113" s="36">
        <f>SUMIFS(СВЦЭМ!$C$39:$C$782,СВЦЭМ!$A$39:$A$782,$A113,СВЦЭМ!$B$39:$B$782,E$83)+'СЕТ СН'!$H$12+СВЦЭМ!$D$10+'СЕТ СН'!$H$5-'СЕТ СН'!$H$20</f>
        <v>3899.2416216199999</v>
      </c>
      <c r="F113" s="36">
        <f>SUMIFS(СВЦЭМ!$C$39:$C$782,СВЦЭМ!$A$39:$A$782,$A113,СВЦЭМ!$B$39:$B$782,F$83)+'СЕТ СН'!$H$12+СВЦЭМ!$D$10+'СЕТ СН'!$H$5-'СЕТ СН'!$H$20</f>
        <v>3901.25416266</v>
      </c>
      <c r="G113" s="36">
        <f>SUMIFS(СВЦЭМ!$C$39:$C$782,СВЦЭМ!$A$39:$A$782,$A113,СВЦЭМ!$B$39:$B$782,G$83)+'СЕТ СН'!$H$12+СВЦЭМ!$D$10+'СЕТ СН'!$H$5-'СЕТ СН'!$H$20</f>
        <v>3905.7586546500002</v>
      </c>
      <c r="H113" s="36">
        <f>SUMIFS(СВЦЭМ!$C$39:$C$782,СВЦЭМ!$A$39:$A$782,$A113,СВЦЭМ!$B$39:$B$782,H$83)+'СЕТ СН'!$H$12+СВЦЭМ!$D$10+'СЕТ СН'!$H$5-'СЕТ СН'!$H$20</f>
        <v>3848.8560514500005</v>
      </c>
      <c r="I113" s="36">
        <f>SUMIFS(СВЦЭМ!$C$39:$C$782,СВЦЭМ!$A$39:$A$782,$A113,СВЦЭМ!$B$39:$B$782,I$83)+'СЕТ СН'!$H$12+СВЦЭМ!$D$10+'СЕТ СН'!$H$5-'СЕТ СН'!$H$20</f>
        <v>3795.4815528600002</v>
      </c>
      <c r="J113" s="36">
        <f>SUMIFS(СВЦЭМ!$C$39:$C$782,СВЦЭМ!$A$39:$A$782,$A113,СВЦЭМ!$B$39:$B$782,J$83)+'СЕТ СН'!$H$12+СВЦЭМ!$D$10+'СЕТ СН'!$H$5-'СЕТ СН'!$H$20</f>
        <v>3696.7888999200004</v>
      </c>
      <c r="K113" s="36">
        <f>SUMIFS(СВЦЭМ!$C$39:$C$782,СВЦЭМ!$A$39:$A$782,$A113,СВЦЭМ!$B$39:$B$782,K$83)+'СЕТ СН'!$H$12+СВЦЭМ!$D$10+'СЕТ СН'!$H$5-'СЕТ СН'!$H$20</f>
        <v>3672.4191272799999</v>
      </c>
      <c r="L113" s="36">
        <f>SUMIFS(СВЦЭМ!$C$39:$C$782,СВЦЭМ!$A$39:$A$782,$A113,СВЦЭМ!$B$39:$B$782,L$83)+'СЕТ СН'!$H$12+СВЦЭМ!$D$10+'СЕТ СН'!$H$5-'СЕТ СН'!$H$20</f>
        <v>3661.43911415</v>
      </c>
      <c r="M113" s="36">
        <f>SUMIFS(СВЦЭМ!$C$39:$C$782,СВЦЭМ!$A$39:$A$782,$A113,СВЦЭМ!$B$39:$B$782,M$83)+'СЕТ СН'!$H$12+СВЦЭМ!$D$10+'СЕТ СН'!$H$5-'СЕТ СН'!$H$20</f>
        <v>3660.5758498200003</v>
      </c>
      <c r="N113" s="36">
        <f>SUMIFS(СВЦЭМ!$C$39:$C$782,СВЦЭМ!$A$39:$A$782,$A113,СВЦЭМ!$B$39:$B$782,N$83)+'СЕТ СН'!$H$12+СВЦЭМ!$D$10+'СЕТ СН'!$H$5-'СЕТ СН'!$H$20</f>
        <v>3687.3915522900002</v>
      </c>
      <c r="O113" s="36">
        <f>SUMIFS(СВЦЭМ!$C$39:$C$782,СВЦЭМ!$A$39:$A$782,$A113,СВЦЭМ!$B$39:$B$782,O$83)+'СЕТ СН'!$H$12+СВЦЭМ!$D$10+'СЕТ СН'!$H$5-'СЕТ СН'!$H$20</f>
        <v>3700.3381137400002</v>
      </c>
      <c r="P113" s="36">
        <f>SUMIFS(СВЦЭМ!$C$39:$C$782,СВЦЭМ!$A$39:$A$782,$A113,СВЦЭМ!$B$39:$B$782,P$83)+'СЕТ СН'!$H$12+СВЦЭМ!$D$10+'СЕТ СН'!$H$5-'СЕТ СН'!$H$20</f>
        <v>3706.1661281800002</v>
      </c>
      <c r="Q113" s="36">
        <f>SUMIFS(СВЦЭМ!$C$39:$C$782,СВЦЭМ!$A$39:$A$782,$A113,СВЦЭМ!$B$39:$B$782,Q$83)+'СЕТ СН'!$H$12+СВЦЭМ!$D$10+'СЕТ СН'!$H$5-'СЕТ СН'!$H$20</f>
        <v>3716.3781953400003</v>
      </c>
      <c r="R113" s="36">
        <f>SUMIFS(СВЦЭМ!$C$39:$C$782,СВЦЭМ!$A$39:$A$782,$A113,СВЦЭМ!$B$39:$B$782,R$83)+'СЕТ СН'!$H$12+СВЦЭМ!$D$10+'СЕТ СН'!$H$5-'СЕТ СН'!$H$20</f>
        <v>3716.1714732500004</v>
      </c>
      <c r="S113" s="36">
        <f>SUMIFS(СВЦЭМ!$C$39:$C$782,СВЦЭМ!$A$39:$A$782,$A113,СВЦЭМ!$B$39:$B$782,S$83)+'СЕТ СН'!$H$12+СВЦЭМ!$D$10+'СЕТ СН'!$H$5-'СЕТ СН'!$H$20</f>
        <v>3699.2523848199999</v>
      </c>
      <c r="T113" s="36">
        <f>SUMIFS(СВЦЭМ!$C$39:$C$782,СВЦЭМ!$A$39:$A$782,$A113,СВЦЭМ!$B$39:$B$782,T$83)+'СЕТ СН'!$H$12+СВЦЭМ!$D$10+'СЕТ СН'!$H$5-'СЕТ СН'!$H$20</f>
        <v>3674.7731918899999</v>
      </c>
      <c r="U113" s="36">
        <f>SUMIFS(СВЦЭМ!$C$39:$C$782,СВЦЭМ!$A$39:$A$782,$A113,СВЦЭМ!$B$39:$B$782,U$83)+'СЕТ СН'!$H$12+СВЦЭМ!$D$10+'СЕТ СН'!$H$5-'СЕТ СН'!$H$20</f>
        <v>3671.2937581900001</v>
      </c>
      <c r="V113" s="36">
        <f>SUMIFS(СВЦЭМ!$C$39:$C$782,СВЦЭМ!$A$39:$A$782,$A113,СВЦЭМ!$B$39:$B$782,V$83)+'СЕТ СН'!$H$12+СВЦЭМ!$D$10+'СЕТ СН'!$H$5-'СЕТ СН'!$H$20</f>
        <v>3684.9266943100001</v>
      </c>
      <c r="W113" s="36">
        <f>SUMIFS(СВЦЭМ!$C$39:$C$782,СВЦЭМ!$A$39:$A$782,$A113,СВЦЭМ!$B$39:$B$782,W$83)+'СЕТ СН'!$H$12+СВЦЭМ!$D$10+'СЕТ СН'!$H$5-'СЕТ СН'!$H$20</f>
        <v>3653.7527891200002</v>
      </c>
      <c r="X113" s="36">
        <f>SUMIFS(СВЦЭМ!$C$39:$C$782,СВЦЭМ!$A$39:$A$782,$A113,СВЦЭМ!$B$39:$B$782,X$83)+'СЕТ СН'!$H$12+СВЦЭМ!$D$10+'СЕТ СН'!$H$5-'СЕТ СН'!$H$20</f>
        <v>3691.7724406799998</v>
      </c>
      <c r="Y113" s="36">
        <f>SUMIFS(СВЦЭМ!$C$39:$C$782,СВЦЭМ!$A$39:$A$782,$A113,СВЦЭМ!$B$39:$B$782,Y$83)+'СЕТ СН'!$H$12+СВЦЭМ!$D$10+'СЕТ СН'!$H$5-'СЕТ СН'!$H$20</f>
        <v>3770.06551859</v>
      </c>
      <c r="AA113" s="37"/>
    </row>
    <row r="114" spans="1:27" ht="15.75" x14ac:dyDescent="0.2">
      <c r="A114" s="35">
        <f t="shared" si="2"/>
        <v>45443</v>
      </c>
      <c r="B114" s="36">
        <f>SUMIFS(СВЦЭМ!$C$39:$C$782,СВЦЭМ!$A$39:$A$782,$A114,СВЦЭМ!$B$39:$B$782,B$83)+'СЕТ СН'!$H$12+СВЦЭМ!$D$10+'СЕТ СН'!$H$5-'СЕТ СН'!$H$20</f>
        <v>3757.6149942800002</v>
      </c>
      <c r="C114" s="36">
        <f>SUMIFS(СВЦЭМ!$C$39:$C$782,СВЦЭМ!$A$39:$A$782,$A114,СВЦЭМ!$B$39:$B$782,C$83)+'СЕТ СН'!$H$12+СВЦЭМ!$D$10+'СЕТ СН'!$H$5-'СЕТ СН'!$H$20</f>
        <v>3833.0257030800003</v>
      </c>
      <c r="D114" s="36">
        <f>SUMIFS(СВЦЭМ!$C$39:$C$782,СВЦЭМ!$A$39:$A$782,$A114,СВЦЭМ!$B$39:$B$782,D$83)+'СЕТ СН'!$H$12+СВЦЭМ!$D$10+'СЕТ СН'!$H$5-'СЕТ СН'!$H$20</f>
        <v>3871.9359251100004</v>
      </c>
      <c r="E114" s="36">
        <f>SUMIFS(СВЦЭМ!$C$39:$C$782,СВЦЭМ!$A$39:$A$782,$A114,СВЦЭМ!$B$39:$B$782,E$83)+'СЕТ СН'!$H$12+СВЦЭМ!$D$10+'СЕТ СН'!$H$5-'СЕТ СН'!$H$20</f>
        <v>3908.32887321</v>
      </c>
      <c r="F114" s="36">
        <f>SUMIFS(СВЦЭМ!$C$39:$C$782,СВЦЭМ!$A$39:$A$782,$A114,СВЦЭМ!$B$39:$B$782,F$83)+'СЕТ СН'!$H$12+СВЦЭМ!$D$10+'СЕТ СН'!$H$5-'СЕТ СН'!$H$20</f>
        <v>3928.6729853200004</v>
      </c>
      <c r="G114" s="36">
        <f>SUMIFS(СВЦЭМ!$C$39:$C$782,СВЦЭМ!$A$39:$A$782,$A114,СВЦЭМ!$B$39:$B$782,G$83)+'СЕТ СН'!$H$12+СВЦЭМ!$D$10+'СЕТ СН'!$H$5-'СЕТ СН'!$H$20</f>
        <v>3913.5296930000004</v>
      </c>
      <c r="H114" s="36">
        <f>SUMIFS(СВЦЭМ!$C$39:$C$782,СВЦЭМ!$A$39:$A$782,$A114,СВЦЭМ!$B$39:$B$782,H$83)+'СЕТ СН'!$H$12+СВЦЭМ!$D$10+'СЕТ СН'!$H$5-'СЕТ СН'!$H$20</f>
        <v>3830.8697435700001</v>
      </c>
      <c r="I114" s="36">
        <f>SUMIFS(СВЦЭМ!$C$39:$C$782,СВЦЭМ!$A$39:$A$782,$A114,СВЦЭМ!$B$39:$B$782,I$83)+'СЕТ СН'!$H$12+СВЦЭМ!$D$10+'СЕТ СН'!$H$5-'СЕТ СН'!$H$20</f>
        <v>3811.9572433600001</v>
      </c>
      <c r="J114" s="36">
        <f>SUMIFS(СВЦЭМ!$C$39:$C$782,СВЦЭМ!$A$39:$A$782,$A114,СВЦЭМ!$B$39:$B$782,J$83)+'СЕТ СН'!$H$12+СВЦЭМ!$D$10+'СЕТ СН'!$H$5-'СЕТ СН'!$H$20</f>
        <v>3753.6583684699999</v>
      </c>
      <c r="K114" s="36">
        <f>SUMIFS(СВЦЭМ!$C$39:$C$782,СВЦЭМ!$A$39:$A$782,$A114,СВЦЭМ!$B$39:$B$782,K$83)+'СЕТ СН'!$H$12+СВЦЭМ!$D$10+'СЕТ СН'!$H$5-'СЕТ СН'!$H$20</f>
        <v>3748.51471601</v>
      </c>
      <c r="L114" s="36">
        <f>SUMIFS(СВЦЭМ!$C$39:$C$782,СВЦЭМ!$A$39:$A$782,$A114,СВЦЭМ!$B$39:$B$782,L$83)+'СЕТ СН'!$H$12+СВЦЭМ!$D$10+'СЕТ СН'!$H$5-'СЕТ СН'!$H$20</f>
        <v>3719.8376485500003</v>
      </c>
      <c r="M114" s="36">
        <f>SUMIFS(СВЦЭМ!$C$39:$C$782,СВЦЭМ!$A$39:$A$782,$A114,СВЦЭМ!$B$39:$B$782,M$83)+'СЕТ СН'!$H$12+СВЦЭМ!$D$10+'СЕТ СН'!$H$5-'СЕТ СН'!$H$20</f>
        <v>3723.6577766199998</v>
      </c>
      <c r="N114" s="36">
        <f>SUMIFS(СВЦЭМ!$C$39:$C$782,СВЦЭМ!$A$39:$A$782,$A114,СВЦЭМ!$B$39:$B$782,N$83)+'СЕТ СН'!$H$12+СВЦЭМ!$D$10+'СЕТ СН'!$H$5-'СЕТ СН'!$H$20</f>
        <v>3746.3327888399999</v>
      </c>
      <c r="O114" s="36">
        <f>SUMIFS(СВЦЭМ!$C$39:$C$782,СВЦЭМ!$A$39:$A$782,$A114,СВЦЭМ!$B$39:$B$782,O$83)+'СЕТ СН'!$H$12+СВЦЭМ!$D$10+'СЕТ СН'!$H$5-'СЕТ СН'!$H$20</f>
        <v>3733.3601080500002</v>
      </c>
      <c r="P114" s="36">
        <f>SUMIFS(СВЦЭМ!$C$39:$C$782,СВЦЭМ!$A$39:$A$782,$A114,СВЦЭМ!$B$39:$B$782,P$83)+'СЕТ СН'!$H$12+СВЦЭМ!$D$10+'СЕТ СН'!$H$5-'СЕТ СН'!$H$20</f>
        <v>3727.9400150299998</v>
      </c>
      <c r="Q114" s="36">
        <f>SUMIFS(СВЦЭМ!$C$39:$C$782,СВЦЭМ!$A$39:$A$782,$A114,СВЦЭМ!$B$39:$B$782,Q$83)+'СЕТ СН'!$H$12+СВЦЭМ!$D$10+'СЕТ СН'!$H$5-'СЕТ СН'!$H$20</f>
        <v>3748.8763344099998</v>
      </c>
      <c r="R114" s="36">
        <f>SUMIFS(СВЦЭМ!$C$39:$C$782,СВЦЭМ!$A$39:$A$782,$A114,СВЦЭМ!$B$39:$B$782,R$83)+'СЕТ СН'!$H$12+СВЦЭМ!$D$10+'СЕТ СН'!$H$5-'СЕТ СН'!$H$20</f>
        <v>3750.9757818799999</v>
      </c>
      <c r="S114" s="36">
        <f>SUMIFS(СВЦЭМ!$C$39:$C$782,СВЦЭМ!$A$39:$A$782,$A114,СВЦЭМ!$B$39:$B$782,S$83)+'СЕТ СН'!$H$12+СВЦЭМ!$D$10+'СЕТ СН'!$H$5-'СЕТ СН'!$H$20</f>
        <v>3731.4162346700004</v>
      </c>
      <c r="T114" s="36">
        <f>SUMIFS(СВЦЭМ!$C$39:$C$782,СВЦЭМ!$A$39:$A$782,$A114,СВЦЭМ!$B$39:$B$782,T$83)+'СЕТ СН'!$H$12+СВЦЭМ!$D$10+'СЕТ СН'!$H$5-'СЕТ СН'!$H$20</f>
        <v>3686.79526265</v>
      </c>
      <c r="U114" s="36">
        <f>SUMIFS(СВЦЭМ!$C$39:$C$782,СВЦЭМ!$A$39:$A$782,$A114,СВЦЭМ!$B$39:$B$782,U$83)+'СЕТ СН'!$H$12+СВЦЭМ!$D$10+'СЕТ СН'!$H$5-'СЕТ СН'!$H$20</f>
        <v>3679.7904544399998</v>
      </c>
      <c r="V114" s="36">
        <f>SUMIFS(СВЦЭМ!$C$39:$C$782,СВЦЭМ!$A$39:$A$782,$A114,СВЦЭМ!$B$39:$B$782,V$83)+'СЕТ СН'!$H$12+СВЦЭМ!$D$10+'СЕТ СН'!$H$5-'СЕТ СН'!$H$20</f>
        <v>3691.3928367500002</v>
      </c>
      <c r="W114" s="36">
        <f>SUMIFS(СВЦЭМ!$C$39:$C$782,СВЦЭМ!$A$39:$A$782,$A114,СВЦЭМ!$B$39:$B$782,W$83)+'СЕТ СН'!$H$12+СВЦЭМ!$D$10+'СЕТ СН'!$H$5-'СЕТ СН'!$H$20</f>
        <v>3667.80787508</v>
      </c>
      <c r="X114" s="36">
        <f>SUMIFS(СВЦЭМ!$C$39:$C$782,СВЦЭМ!$A$39:$A$782,$A114,СВЦЭМ!$B$39:$B$782,X$83)+'СЕТ СН'!$H$12+СВЦЭМ!$D$10+'СЕТ СН'!$H$5-'СЕТ СН'!$H$20</f>
        <v>3699.6328299300003</v>
      </c>
      <c r="Y114" s="36">
        <f>SUMIFS(СВЦЭМ!$C$39:$C$782,СВЦЭМ!$A$39:$A$782,$A114,СВЦЭМ!$B$39:$B$782,Y$83)+'СЕТ СН'!$H$12+СВЦЭМ!$D$10+'СЕТ СН'!$H$5-'СЕТ СН'!$H$20</f>
        <v>3710.7316385100003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01.05.2024</v>
      </c>
      <c r="B120" s="36">
        <f>SUMIFS(СВЦЭМ!$C$39:$C$782,СВЦЭМ!$A$39:$A$782,$A120,СВЦЭМ!$B$39:$B$782,B$119)+'СЕТ СН'!$I$12+СВЦЭМ!$D$10+'СЕТ СН'!$I$5-'СЕТ СН'!$I$20</f>
        <v>4505.2990509299998</v>
      </c>
      <c r="C120" s="36">
        <f>SUMIFS(СВЦЭМ!$C$39:$C$782,СВЦЭМ!$A$39:$A$782,$A120,СВЦЭМ!$B$39:$B$782,C$119)+'СЕТ СН'!$I$12+СВЦЭМ!$D$10+'СЕТ СН'!$I$5-'СЕТ СН'!$I$20</f>
        <v>4550.7993759599995</v>
      </c>
      <c r="D120" s="36">
        <f>SUMIFS(СВЦЭМ!$C$39:$C$782,СВЦЭМ!$A$39:$A$782,$A120,СВЦЭМ!$B$39:$B$782,D$119)+'СЕТ СН'!$I$12+СВЦЭМ!$D$10+'СЕТ СН'!$I$5-'СЕТ СН'!$I$20</f>
        <v>4572.4439789899998</v>
      </c>
      <c r="E120" s="36">
        <f>SUMIFS(СВЦЭМ!$C$39:$C$782,СВЦЭМ!$A$39:$A$782,$A120,СВЦЭМ!$B$39:$B$782,E$119)+'СЕТ СН'!$I$12+СВЦЭМ!$D$10+'СЕТ СН'!$I$5-'СЕТ СН'!$I$20</f>
        <v>4580.4110007199997</v>
      </c>
      <c r="F120" s="36">
        <f>SUMIFS(СВЦЭМ!$C$39:$C$782,СВЦЭМ!$A$39:$A$782,$A120,СВЦЭМ!$B$39:$B$782,F$119)+'СЕТ СН'!$I$12+СВЦЭМ!$D$10+'СЕТ СН'!$I$5-'СЕТ СН'!$I$20</f>
        <v>4576.2814115399997</v>
      </c>
      <c r="G120" s="36">
        <f>SUMIFS(СВЦЭМ!$C$39:$C$782,СВЦЭМ!$A$39:$A$782,$A120,СВЦЭМ!$B$39:$B$782,G$119)+'СЕТ СН'!$I$12+СВЦЭМ!$D$10+'СЕТ СН'!$I$5-'СЕТ СН'!$I$20</f>
        <v>4563.5370295900002</v>
      </c>
      <c r="H120" s="36">
        <f>SUMIFS(СВЦЭМ!$C$39:$C$782,СВЦЭМ!$A$39:$A$782,$A120,СВЦЭМ!$B$39:$B$782,H$119)+'СЕТ СН'!$I$12+СВЦЭМ!$D$10+'СЕТ СН'!$I$5-'СЕТ СН'!$I$20</f>
        <v>4556.4412257499998</v>
      </c>
      <c r="I120" s="36">
        <f>SUMIFS(СВЦЭМ!$C$39:$C$782,СВЦЭМ!$A$39:$A$782,$A120,СВЦЭМ!$B$39:$B$782,I$119)+'СЕТ СН'!$I$12+СВЦЭМ!$D$10+'СЕТ СН'!$I$5-'СЕТ СН'!$I$20</f>
        <v>4519.7632249999997</v>
      </c>
      <c r="J120" s="36">
        <f>SUMIFS(СВЦЭМ!$C$39:$C$782,СВЦЭМ!$A$39:$A$782,$A120,СВЦЭМ!$B$39:$B$782,J$119)+'СЕТ СН'!$I$12+СВЦЭМ!$D$10+'СЕТ СН'!$I$5-'СЕТ СН'!$I$20</f>
        <v>4423.1402719500002</v>
      </c>
      <c r="K120" s="36">
        <f>SUMIFS(СВЦЭМ!$C$39:$C$782,СВЦЭМ!$A$39:$A$782,$A120,СВЦЭМ!$B$39:$B$782,K$119)+'СЕТ СН'!$I$12+СВЦЭМ!$D$10+'СЕТ СН'!$I$5-'СЕТ СН'!$I$20</f>
        <v>4349.5330499299998</v>
      </c>
      <c r="L120" s="36">
        <f>SUMIFS(СВЦЭМ!$C$39:$C$782,СВЦЭМ!$A$39:$A$782,$A120,СВЦЭМ!$B$39:$B$782,L$119)+'СЕТ СН'!$I$12+СВЦЭМ!$D$10+'СЕТ СН'!$I$5-'СЕТ СН'!$I$20</f>
        <v>4341.8961776899996</v>
      </c>
      <c r="M120" s="36">
        <f>SUMIFS(СВЦЭМ!$C$39:$C$782,СВЦЭМ!$A$39:$A$782,$A120,СВЦЭМ!$B$39:$B$782,M$119)+'СЕТ СН'!$I$12+СВЦЭМ!$D$10+'СЕТ СН'!$I$5-'СЕТ СН'!$I$20</f>
        <v>4344.29615947</v>
      </c>
      <c r="N120" s="36">
        <f>SUMIFS(СВЦЭМ!$C$39:$C$782,СВЦЭМ!$A$39:$A$782,$A120,СВЦЭМ!$B$39:$B$782,N$119)+'СЕТ СН'!$I$12+СВЦЭМ!$D$10+'СЕТ СН'!$I$5-'СЕТ СН'!$I$20</f>
        <v>4399.1574920000003</v>
      </c>
      <c r="O120" s="36">
        <f>SUMIFS(СВЦЭМ!$C$39:$C$782,СВЦЭМ!$A$39:$A$782,$A120,СВЦЭМ!$B$39:$B$782,O$119)+'СЕТ СН'!$I$12+СВЦЭМ!$D$10+'СЕТ СН'!$I$5-'СЕТ СН'!$I$20</f>
        <v>4421.48519941</v>
      </c>
      <c r="P120" s="36">
        <f>SUMIFS(СВЦЭМ!$C$39:$C$782,СВЦЭМ!$A$39:$A$782,$A120,СВЦЭМ!$B$39:$B$782,P$119)+'СЕТ СН'!$I$12+СВЦЭМ!$D$10+'СЕТ СН'!$I$5-'СЕТ СН'!$I$20</f>
        <v>4441.7090138799995</v>
      </c>
      <c r="Q120" s="36">
        <f>SUMIFS(СВЦЭМ!$C$39:$C$782,СВЦЭМ!$A$39:$A$782,$A120,СВЦЭМ!$B$39:$B$782,Q$119)+'СЕТ СН'!$I$12+СВЦЭМ!$D$10+'СЕТ СН'!$I$5-'СЕТ СН'!$I$20</f>
        <v>4460.3836886700001</v>
      </c>
      <c r="R120" s="36">
        <f>SUMIFS(СВЦЭМ!$C$39:$C$782,СВЦЭМ!$A$39:$A$782,$A120,СВЦЭМ!$B$39:$B$782,R$119)+'СЕТ СН'!$I$12+СВЦЭМ!$D$10+'СЕТ СН'!$I$5-'СЕТ СН'!$I$20</f>
        <v>4462.77790508</v>
      </c>
      <c r="S120" s="36">
        <f>SUMIFS(СВЦЭМ!$C$39:$C$782,СВЦЭМ!$A$39:$A$782,$A120,СВЦЭМ!$B$39:$B$782,S$119)+'СЕТ СН'!$I$12+СВЦЭМ!$D$10+'СЕТ СН'!$I$5-'СЕТ СН'!$I$20</f>
        <v>4448.0356644699996</v>
      </c>
      <c r="T120" s="36">
        <f>SUMIFS(СВЦЭМ!$C$39:$C$782,СВЦЭМ!$A$39:$A$782,$A120,СВЦЭМ!$B$39:$B$782,T$119)+'СЕТ СН'!$I$12+СВЦЭМ!$D$10+'СЕТ СН'!$I$5-'СЕТ СН'!$I$20</f>
        <v>4369.3583468699999</v>
      </c>
      <c r="U120" s="36">
        <f>SUMIFS(СВЦЭМ!$C$39:$C$782,СВЦЭМ!$A$39:$A$782,$A120,СВЦЭМ!$B$39:$B$782,U$119)+'СЕТ СН'!$I$12+СВЦЭМ!$D$10+'СЕТ СН'!$I$5-'СЕТ СН'!$I$20</f>
        <v>4344.2430964499999</v>
      </c>
      <c r="V120" s="36">
        <f>SUMIFS(СВЦЭМ!$C$39:$C$782,СВЦЭМ!$A$39:$A$782,$A120,СВЦЭМ!$B$39:$B$782,V$119)+'СЕТ СН'!$I$12+СВЦЭМ!$D$10+'СЕТ СН'!$I$5-'СЕТ СН'!$I$20</f>
        <v>4334.4565271600004</v>
      </c>
      <c r="W120" s="36">
        <f>SUMIFS(СВЦЭМ!$C$39:$C$782,СВЦЭМ!$A$39:$A$782,$A120,СВЦЭМ!$B$39:$B$782,W$119)+'СЕТ СН'!$I$12+СВЦЭМ!$D$10+'СЕТ СН'!$I$5-'СЕТ СН'!$I$20</f>
        <v>4329.4102543600002</v>
      </c>
      <c r="X120" s="36">
        <f>SUMIFS(СВЦЭМ!$C$39:$C$782,СВЦЭМ!$A$39:$A$782,$A120,СВЦЭМ!$B$39:$B$782,X$119)+'СЕТ СН'!$I$12+СВЦЭМ!$D$10+'СЕТ СН'!$I$5-'СЕТ СН'!$I$20</f>
        <v>4334.8321382599997</v>
      </c>
      <c r="Y120" s="36">
        <f>SUMIFS(СВЦЭМ!$C$39:$C$782,СВЦЭМ!$A$39:$A$782,$A120,СВЦЭМ!$B$39:$B$782,Y$119)+'СЕТ СН'!$I$12+СВЦЭМ!$D$10+'СЕТ СН'!$I$5-'СЕТ СН'!$I$20</f>
        <v>4332.0909141699995</v>
      </c>
    </row>
    <row r="121" spans="1:27" ht="15.75" x14ac:dyDescent="0.2">
      <c r="A121" s="35">
        <f>A120+1</f>
        <v>45414</v>
      </c>
      <c r="B121" s="36">
        <f>SUMIFS(СВЦЭМ!$C$39:$C$782,СВЦЭМ!$A$39:$A$782,$A121,СВЦЭМ!$B$39:$B$782,B$119)+'СЕТ СН'!$I$12+СВЦЭМ!$D$10+'СЕТ СН'!$I$5-'СЕТ СН'!$I$20</f>
        <v>4369.1912436599996</v>
      </c>
      <c r="C121" s="36">
        <f>SUMIFS(СВЦЭМ!$C$39:$C$782,СВЦЭМ!$A$39:$A$782,$A121,СВЦЭМ!$B$39:$B$782,C$119)+'СЕТ СН'!$I$12+СВЦЭМ!$D$10+'СЕТ СН'!$I$5-'СЕТ СН'!$I$20</f>
        <v>4424.04551928</v>
      </c>
      <c r="D121" s="36">
        <f>SUMIFS(СВЦЭМ!$C$39:$C$782,СВЦЭМ!$A$39:$A$782,$A121,СВЦЭМ!$B$39:$B$782,D$119)+'СЕТ СН'!$I$12+СВЦЭМ!$D$10+'СЕТ СН'!$I$5-'СЕТ СН'!$I$20</f>
        <v>4447.9251517800003</v>
      </c>
      <c r="E121" s="36">
        <f>SUMIFS(СВЦЭМ!$C$39:$C$782,СВЦЭМ!$A$39:$A$782,$A121,СВЦЭМ!$B$39:$B$782,E$119)+'СЕТ СН'!$I$12+СВЦЭМ!$D$10+'СЕТ СН'!$I$5-'СЕТ СН'!$I$20</f>
        <v>4459.5085196999999</v>
      </c>
      <c r="F121" s="36">
        <f>SUMIFS(СВЦЭМ!$C$39:$C$782,СВЦЭМ!$A$39:$A$782,$A121,СВЦЭМ!$B$39:$B$782,F$119)+'СЕТ СН'!$I$12+СВЦЭМ!$D$10+'СЕТ СН'!$I$5-'СЕТ СН'!$I$20</f>
        <v>4456.0904943799997</v>
      </c>
      <c r="G121" s="36">
        <f>SUMIFS(СВЦЭМ!$C$39:$C$782,СВЦЭМ!$A$39:$A$782,$A121,СВЦЭМ!$B$39:$B$782,G$119)+'СЕТ СН'!$I$12+СВЦЭМ!$D$10+'СЕТ СН'!$I$5-'СЕТ СН'!$I$20</f>
        <v>4438.7575331999997</v>
      </c>
      <c r="H121" s="36">
        <f>SUMIFS(СВЦЭМ!$C$39:$C$782,СВЦЭМ!$A$39:$A$782,$A121,СВЦЭМ!$B$39:$B$782,H$119)+'СЕТ СН'!$I$12+СВЦЭМ!$D$10+'СЕТ СН'!$I$5-'СЕТ СН'!$I$20</f>
        <v>4383.9278727800001</v>
      </c>
      <c r="I121" s="36">
        <f>SUMIFS(СВЦЭМ!$C$39:$C$782,СВЦЭМ!$A$39:$A$782,$A121,СВЦЭМ!$B$39:$B$782,I$119)+'СЕТ СН'!$I$12+СВЦЭМ!$D$10+'СЕТ СН'!$I$5-'СЕТ СН'!$I$20</f>
        <v>4309.4821757899999</v>
      </c>
      <c r="J121" s="36">
        <f>SUMIFS(СВЦЭМ!$C$39:$C$782,СВЦЭМ!$A$39:$A$782,$A121,СВЦЭМ!$B$39:$B$782,J$119)+'СЕТ СН'!$I$12+СВЦЭМ!$D$10+'СЕТ СН'!$I$5-'СЕТ СН'!$I$20</f>
        <v>4256.0749643700001</v>
      </c>
      <c r="K121" s="36">
        <f>SUMIFS(СВЦЭМ!$C$39:$C$782,СВЦЭМ!$A$39:$A$782,$A121,СВЦЭМ!$B$39:$B$782,K$119)+'СЕТ СН'!$I$12+СВЦЭМ!$D$10+'СЕТ СН'!$I$5-'СЕТ СН'!$I$20</f>
        <v>4232.4013703099999</v>
      </c>
      <c r="L121" s="36">
        <f>SUMIFS(СВЦЭМ!$C$39:$C$782,СВЦЭМ!$A$39:$A$782,$A121,СВЦЭМ!$B$39:$B$782,L$119)+'СЕТ СН'!$I$12+СВЦЭМ!$D$10+'СЕТ СН'!$I$5-'СЕТ СН'!$I$20</f>
        <v>4234.2795193399998</v>
      </c>
      <c r="M121" s="36">
        <f>SUMIFS(СВЦЭМ!$C$39:$C$782,СВЦЭМ!$A$39:$A$782,$A121,СВЦЭМ!$B$39:$B$782,M$119)+'СЕТ СН'!$I$12+СВЦЭМ!$D$10+'СЕТ СН'!$I$5-'СЕТ СН'!$I$20</f>
        <v>4258.69853934</v>
      </c>
      <c r="N121" s="36">
        <f>SUMIFS(СВЦЭМ!$C$39:$C$782,СВЦЭМ!$A$39:$A$782,$A121,СВЦЭМ!$B$39:$B$782,N$119)+'СЕТ СН'!$I$12+СВЦЭМ!$D$10+'СЕТ СН'!$I$5-'СЕТ СН'!$I$20</f>
        <v>4282.0439754999998</v>
      </c>
      <c r="O121" s="36">
        <f>SUMIFS(СВЦЭМ!$C$39:$C$782,СВЦЭМ!$A$39:$A$782,$A121,СВЦЭМ!$B$39:$B$782,O$119)+'СЕТ СН'!$I$12+СВЦЭМ!$D$10+'СЕТ СН'!$I$5-'СЕТ СН'!$I$20</f>
        <v>4272.5372494799994</v>
      </c>
      <c r="P121" s="36">
        <f>SUMIFS(СВЦЭМ!$C$39:$C$782,СВЦЭМ!$A$39:$A$782,$A121,СВЦЭМ!$B$39:$B$782,P$119)+'СЕТ СН'!$I$12+СВЦЭМ!$D$10+'СЕТ СН'!$I$5-'СЕТ СН'!$I$20</f>
        <v>4288.02134467</v>
      </c>
      <c r="Q121" s="36">
        <f>SUMIFS(СВЦЭМ!$C$39:$C$782,СВЦЭМ!$A$39:$A$782,$A121,СВЦЭМ!$B$39:$B$782,Q$119)+'СЕТ СН'!$I$12+СВЦЭМ!$D$10+'СЕТ СН'!$I$5-'СЕТ СН'!$I$20</f>
        <v>4309.2292480799997</v>
      </c>
      <c r="R121" s="36">
        <f>SUMIFS(СВЦЭМ!$C$39:$C$782,СВЦЭМ!$A$39:$A$782,$A121,СВЦЭМ!$B$39:$B$782,R$119)+'СЕТ СН'!$I$12+СВЦЭМ!$D$10+'СЕТ СН'!$I$5-'СЕТ СН'!$I$20</f>
        <v>4313.5886132400001</v>
      </c>
      <c r="S121" s="36">
        <f>SUMIFS(СВЦЭМ!$C$39:$C$782,СВЦЭМ!$A$39:$A$782,$A121,СВЦЭМ!$B$39:$B$782,S$119)+'СЕТ СН'!$I$12+СВЦЭМ!$D$10+'СЕТ СН'!$I$5-'СЕТ СН'!$I$20</f>
        <v>4310.21493027</v>
      </c>
      <c r="T121" s="36">
        <f>SUMIFS(СВЦЭМ!$C$39:$C$782,СВЦЭМ!$A$39:$A$782,$A121,СВЦЭМ!$B$39:$B$782,T$119)+'СЕТ СН'!$I$12+СВЦЭМ!$D$10+'СЕТ СН'!$I$5-'СЕТ СН'!$I$20</f>
        <v>4284.7676519899996</v>
      </c>
      <c r="U121" s="36">
        <f>SUMIFS(СВЦЭМ!$C$39:$C$782,СВЦЭМ!$A$39:$A$782,$A121,СВЦЭМ!$B$39:$B$782,U$119)+'СЕТ СН'!$I$12+СВЦЭМ!$D$10+'СЕТ СН'!$I$5-'СЕТ СН'!$I$20</f>
        <v>4258.8229086499996</v>
      </c>
      <c r="V121" s="36">
        <f>SUMIFS(СВЦЭМ!$C$39:$C$782,СВЦЭМ!$A$39:$A$782,$A121,СВЦЭМ!$B$39:$B$782,V$119)+'СЕТ СН'!$I$12+СВЦЭМ!$D$10+'СЕТ СН'!$I$5-'СЕТ СН'!$I$20</f>
        <v>4203.0888651599998</v>
      </c>
      <c r="W121" s="36">
        <f>SUMIFS(СВЦЭМ!$C$39:$C$782,СВЦЭМ!$A$39:$A$782,$A121,СВЦЭМ!$B$39:$B$782,W$119)+'СЕТ СН'!$I$12+СВЦЭМ!$D$10+'СЕТ СН'!$I$5-'СЕТ СН'!$I$20</f>
        <v>4199.5953068199997</v>
      </c>
      <c r="X121" s="36">
        <f>SUMIFS(СВЦЭМ!$C$39:$C$782,СВЦЭМ!$A$39:$A$782,$A121,СВЦЭМ!$B$39:$B$782,X$119)+'СЕТ СН'!$I$12+СВЦЭМ!$D$10+'СЕТ СН'!$I$5-'СЕТ СН'!$I$20</f>
        <v>4254.0315117299997</v>
      </c>
      <c r="Y121" s="36">
        <f>SUMIFS(СВЦЭМ!$C$39:$C$782,СВЦЭМ!$A$39:$A$782,$A121,СВЦЭМ!$B$39:$B$782,Y$119)+'СЕТ СН'!$I$12+СВЦЭМ!$D$10+'СЕТ СН'!$I$5-'СЕТ СН'!$I$20</f>
        <v>4395.3384474599998</v>
      </c>
    </row>
    <row r="122" spans="1:27" ht="15.75" x14ac:dyDescent="0.2">
      <c r="A122" s="35">
        <f t="shared" ref="A122:A150" si="3">A121+1</f>
        <v>45415</v>
      </c>
      <c r="B122" s="36">
        <f>SUMIFS(СВЦЭМ!$C$39:$C$782,СВЦЭМ!$A$39:$A$782,$A122,СВЦЭМ!$B$39:$B$782,B$119)+'СЕТ СН'!$I$12+СВЦЭМ!$D$10+'СЕТ СН'!$I$5-'СЕТ СН'!$I$20</f>
        <v>4488.5789522599998</v>
      </c>
      <c r="C122" s="36">
        <f>SUMIFS(СВЦЭМ!$C$39:$C$782,СВЦЭМ!$A$39:$A$782,$A122,СВЦЭМ!$B$39:$B$782,C$119)+'СЕТ СН'!$I$12+СВЦЭМ!$D$10+'СЕТ СН'!$I$5-'СЕТ СН'!$I$20</f>
        <v>4537.2111802099998</v>
      </c>
      <c r="D122" s="36">
        <f>SUMIFS(СВЦЭМ!$C$39:$C$782,СВЦЭМ!$A$39:$A$782,$A122,СВЦЭМ!$B$39:$B$782,D$119)+'СЕТ СН'!$I$12+СВЦЭМ!$D$10+'СЕТ СН'!$I$5-'СЕТ СН'!$I$20</f>
        <v>4563.6909729700001</v>
      </c>
      <c r="E122" s="36">
        <f>SUMIFS(СВЦЭМ!$C$39:$C$782,СВЦЭМ!$A$39:$A$782,$A122,СВЦЭМ!$B$39:$B$782,E$119)+'СЕТ СН'!$I$12+СВЦЭМ!$D$10+'СЕТ СН'!$I$5-'СЕТ СН'!$I$20</f>
        <v>4585.0661153299998</v>
      </c>
      <c r="F122" s="36">
        <f>SUMIFS(СВЦЭМ!$C$39:$C$782,СВЦЭМ!$A$39:$A$782,$A122,СВЦЭМ!$B$39:$B$782,F$119)+'СЕТ СН'!$I$12+СВЦЭМ!$D$10+'СЕТ СН'!$I$5-'СЕТ СН'!$I$20</f>
        <v>4582.2404993099999</v>
      </c>
      <c r="G122" s="36">
        <f>SUMIFS(СВЦЭМ!$C$39:$C$782,СВЦЭМ!$A$39:$A$782,$A122,СВЦЭМ!$B$39:$B$782,G$119)+'СЕТ СН'!$I$12+СВЦЭМ!$D$10+'СЕТ СН'!$I$5-'СЕТ СН'!$I$20</f>
        <v>4567.7616851900002</v>
      </c>
      <c r="H122" s="36">
        <f>SUMIFS(СВЦЭМ!$C$39:$C$782,СВЦЭМ!$A$39:$A$782,$A122,СВЦЭМ!$B$39:$B$782,H$119)+'СЕТ СН'!$I$12+СВЦЭМ!$D$10+'СЕТ СН'!$I$5-'СЕТ СН'!$I$20</f>
        <v>4490.14714697</v>
      </c>
      <c r="I122" s="36">
        <f>SUMIFS(СВЦЭМ!$C$39:$C$782,СВЦЭМ!$A$39:$A$782,$A122,СВЦЭМ!$B$39:$B$782,I$119)+'СЕТ СН'!$I$12+СВЦЭМ!$D$10+'СЕТ СН'!$I$5-'СЕТ СН'!$I$20</f>
        <v>4404.8623823500002</v>
      </c>
      <c r="J122" s="36">
        <f>SUMIFS(СВЦЭМ!$C$39:$C$782,СВЦЭМ!$A$39:$A$782,$A122,СВЦЭМ!$B$39:$B$782,J$119)+'СЕТ СН'!$I$12+СВЦЭМ!$D$10+'СЕТ СН'!$I$5-'СЕТ СН'!$I$20</f>
        <v>4350.2168621199999</v>
      </c>
      <c r="K122" s="36">
        <f>SUMIFS(СВЦЭМ!$C$39:$C$782,СВЦЭМ!$A$39:$A$782,$A122,СВЦЭМ!$B$39:$B$782,K$119)+'СЕТ СН'!$I$12+СВЦЭМ!$D$10+'СЕТ СН'!$I$5-'СЕТ СН'!$I$20</f>
        <v>4334.92978623</v>
      </c>
      <c r="L122" s="36">
        <f>SUMIFS(СВЦЭМ!$C$39:$C$782,СВЦЭМ!$A$39:$A$782,$A122,СВЦЭМ!$B$39:$B$782,L$119)+'СЕТ СН'!$I$12+СВЦЭМ!$D$10+'СЕТ СН'!$I$5-'СЕТ СН'!$I$20</f>
        <v>4323.1932250999998</v>
      </c>
      <c r="M122" s="36">
        <f>SUMIFS(СВЦЭМ!$C$39:$C$782,СВЦЭМ!$A$39:$A$782,$A122,СВЦЭМ!$B$39:$B$782,M$119)+'СЕТ СН'!$I$12+СВЦЭМ!$D$10+'СЕТ СН'!$I$5-'СЕТ СН'!$I$20</f>
        <v>4332.9482316200001</v>
      </c>
      <c r="N122" s="36">
        <f>SUMIFS(СВЦЭМ!$C$39:$C$782,СВЦЭМ!$A$39:$A$782,$A122,СВЦЭМ!$B$39:$B$782,N$119)+'СЕТ СН'!$I$12+СВЦЭМ!$D$10+'СЕТ СН'!$I$5-'СЕТ СН'!$I$20</f>
        <v>4299.2832989399994</v>
      </c>
      <c r="O122" s="36">
        <f>SUMIFS(СВЦЭМ!$C$39:$C$782,СВЦЭМ!$A$39:$A$782,$A122,СВЦЭМ!$B$39:$B$782,O$119)+'СЕТ СН'!$I$12+СВЦЭМ!$D$10+'СЕТ СН'!$I$5-'СЕТ СН'!$I$20</f>
        <v>4298.1593556999997</v>
      </c>
      <c r="P122" s="36">
        <f>SUMIFS(СВЦЭМ!$C$39:$C$782,СВЦЭМ!$A$39:$A$782,$A122,СВЦЭМ!$B$39:$B$782,P$119)+'СЕТ СН'!$I$12+СВЦЭМ!$D$10+'СЕТ СН'!$I$5-'СЕТ СН'!$I$20</f>
        <v>4351.5199997099999</v>
      </c>
      <c r="Q122" s="36">
        <f>SUMIFS(СВЦЭМ!$C$39:$C$782,СВЦЭМ!$A$39:$A$782,$A122,СВЦЭМ!$B$39:$B$782,Q$119)+'СЕТ СН'!$I$12+СВЦЭМ!$D$10+'СЕТ СН'!$I$5-'СЕТ СН'!$I$20</f>
        <v>4369.3053384599998</v>
      </c>
      <c r="R122" s="36">
        <f>SUMIFS(СВЦЭМ!$C$39:$C$782,СВЦЭМ!$A$39:$A$782,$A122,СВЦЭМ!$B$39:$B$782,R$119)+'СЕТ СН'!$I$12+СВЦЭМ!$D$10+'СЕТ СН'!$I$5-'СЕТ СН'!$I$20</f>
        <v>4387.7727288899996</v>
      </c>
      <c r="S122" s="36">
        <f>SUMIFS(СВЦЭМ!$C$39:$C$782,СВЦЭМ!$A$39:$A$782,$A122,СВЦЭМ!$B$39:$B$782,S$119)+'СЕТ СН'!$I$12+СВЦЭМ!$D$10+'СЕТ СН'!$I$5-'СЕТ СН'!$I$20</f>
        <v>4370.3574276500003</v>
      </c>
      <c r="T122" s="36">
        <f>SUMIFS(СВЦЭМ!$C$39:$C$782,СВЦЭМ!$A$39:$A$782,$A122,СВЦЭМ!$B$39:$B$782,T$119)+'СЕТ СН'!$I$12+СВЦЭМ!$D$10+'СЕТ СН'!$I$5-'СЕТ СН'!$I$20</f>
        <v>4349.7053636700002</v>
      </c>
      <c r="U122" s="36">
        <f>SUMIFS(СВЦЭМ!$C$39:$C$782,СВЦЭМ!$A$39:$A$782,$A122,СВЦЭМ!$B$39:$B$782,U$119)+'СЕТ СН'!$I$12+СВЦЭМ!$D$10+'СЕТ СН'!$I$5-'СЕТ СН'!$I$20</f>
        <v>4336.1687481899999</v>
      </c>
      <c r="V122" s="36">
        <f>SUMIFS(СВЦЭМ!$C$39:$C$782,СВЦЭМ!$A$39:$A$782,$A122,СВЦЭМ!$B$39:$B$782,V$119)+'СЕТ СН'!$I$12+СВЦЭМ!$D$10+'СЕТ СН'!$I$5-'СЕТ СН'!$I$20</f>
        <v>4317.1107194400001</v>
      </c>
      <c r="W122" s="36">
        <f>SUMIFS(СВЦЭМ!$C$39:$C$782,СВЦЭМ!$A$39:$A$782,$A122,СВЦЭМ!$B$39:$B$782,W$119)+'СЕТ СН'!$I$12+СВЦЭМ!$D$10+'СЕТ СН'!$I$5-'СЕТ СН'!$I$20</f>
        <v>4306.1510634099996</v>
      </c>
      <c r="X122" s="36">
        <f>SUMIFS(СВЦЭМ!$C$39:$C$782,СВЦЭМ!$A$39:$A$782,$A122,СВЦЭМ!$B$39:$B$782,X$119)+'СЕТ СН'!$I$12+СВЦЭМ!$D$10+'СЕТ СН'!$I$5-'СЕТ СН'!$I$20</f>
        <v>4348.5504205399993</v>
      </c>
      <c r="Y122" s="36">
        <f>SUMIFS(СВЦЭМ!$C$39:$C$782,СВЦЭМ!$A$39:$A$782,$A122,СВЦЭМ!$B$39:$B$782,Y$119)+'СЕТ СН'!$I$12+СВЦЭМ!$D$10+'СЕТ СН'!$I$5-'СЕТ СН'!$I$20</f>
        <v>4424.7481212399998</v>
      </c>
    </row>
    <row r="123" spans="1:27" ht="15.75" x14ac:dyDescent="0.2">
      <c r="A123" s="35">
        <f t="shared" si="3"/>
        <v>45416</v>
      </c>
      <c r="B123" s="36">
        <f>SUMIFS(СВЦЭМ!$C$39:$C$782,СВЦЭМ!$A$39:$A$782,$A123,СВЦЭМ!$B$39:$B$782,B$119)+'СЕТ СН'!$I$12+СВЦЭМ!$D$10+'СЕТ СН'!$I$5-'СЕТ СН'!$I$20</f>
        <v>4416.8653791500001</v>
      </c>
      <c r="C123" s="36">
        <f>SUMIFS(СВЦЭМ!$C$39:$C$782,СВЦЭМ!$A$39:$A$782,$A123,СВЦЭМ!$B$39:$B$782,C$119)+'СЕТ СН'!$I$12+СВЦЭМ!$D$10+'СЕТ СН'!$I$5-'СЕТ СН'!$I$20</f>
        <v>4432.4611753600002</v>
      </c>
      <c r="D123" s="36">
        <f>SUMIFS(СВЦЭМ!$C$39:$C$782,СВЦЭМ!$A$39:$A$782,$A123,СВЦЭМ!$B$39:$B$782,D$119)+'СЕТ СН'!$I$12+СВЦЭМ!$D$10+'СЕТ СН'!$I$5-'СЕТ СН'!$I$20</f>
        <v>4480.0144022900004</v>
      </c>
      <c r="E123" s="36">
        <f>SUMIFS(СВЦЭМ!$C$39:$C$782,СВЦЭМ!$A$39:$A$782,$A123,СВЦЭМ!$B$39:$B$782,E$119)+'СЕТ СН'!$I$12+СВЦЭМ!$D$10+'СЕТ СН'!$I$5-'СЕТ СН'!$I$20</f>
        <v>4503.43659768</v>
      </c>
      <c r="F123" s="36">
        <f>SUMIFS(СВЦЭМ!$C$39:$C$782,СВЦЭМ!$A$39:$A$782,$A123,СВЦЭМ!$B$39:$B$782,F$119)+'СЕТ СН'!$I$12+СВЦЭМ!$D$10+'СЕТ СН'!$I$5-'СЕТ СН'!$I$20</f>
        <v>4530.2425409400003</v>
      </c>
      <c r="G123" s="36">
        <f>SUMIFS(СВЦЭМ!$C$39:$C$782,СВЦЭМ!$A$39:$A$782,$A123,СВЦЭМ!$B$39:$B$782,G$119)+'СЕТ СН'!$I$12+СВЦЭМ!$D$10+'СЕТ СН'!$I$5-'СЕТ СН'!$I$20</f>
        <v>4518.9584998199998</v>
      </c>
      <c r="H123" s="36">
        <f>SUMIFS(СВЦЭМ!$C$39:$C$782,СВЦЭМ!$A$39:$A$782,$A123,СВЦЭМ!$B$39:$B$782,H$119)+'СЕТ СН'!$I$12+СВЦЭМ!$D$10+'СЕТ СН'!$I$5-'СЕТ СН'!$I$20</f>
        <v>4397.2334138799997</v>
      </c>
      <c r="I123" s="36">
        <f>SUMIFS(СВЦЭМ!$C$39:$C$782,СВЦЭМ!$A$39:$A$782,$A123,СВЦЭМ!$B$39:$B$782,I$119)+'СЕТ СН'!$I$12+СВЦЭМ!$D$10+'СЕТ СН'!$I$5-'СЕТ СН'!$I$20</f>
        <v>4346.1608750599999</v>
      </c>
      <c r="J123" s="36">
        <f>SUMIFS(СВЦЭМ!$C$39:$C$782,СВЦЭМ!$A$39:$A$782,$A123,СВЦЭМ!$B$39:$B$782,J$119)+'СЕТ СН'!$I$12+СВЦЭМ!$D$10+'СЕТ СН'!$I$5-'СЕТ СН'!$I$20</f>
        <v>4272.7148551499995</v>
      </c>
      <c r="K123" s="36">
        <f>SUMIFS(СВЦЭМ!$C$39:$C$782,СВЦЭМ!$A$39:$A$782,$A123,СВЦЭМ!$B$39:$B$782,K$119)+'СЕТ СН'!$I$12+СВЦЭМ!$D$10+'СЕТ СН'!$I$5-'СЕТ СН'!$I$20</f>
        <v>4237.9362740300003</v>
      </c>
      <c r="L123" s="36">
        <f>SUMIFS(СВЦЭМ!$C$39:$C$782,СВЦЭМ!$A$39:$A$782,$A123,СВЦЭМ!$B$39:$B$782,L$119)+'СЕТ СН'!$I$12+СВЦЭМ!$D$10+'СЕТ СН'!$I$5-'СЕТ СН'!$I$20</f>
        <v>4181.5657961099996</v>
      </c>
      <c r="M123" s="36">
        <f>SUMIFS(СВЦЭМ!$C$39:$C$782,СВЦЭМ!$A$39:$A$782,$A123,СВЦЭМ!$B$39:$B$782,M$119)+'СЕТ СН'!$I$12+СВЦЭМ!$D$10+'СЕТ СН'!$I$5-'СЕТ СН'!$I$20</f>
        <v>4179.17987954</v>
      </c>
      <c r="N123" s="36">
        <f>SUMIFS(СВЦЭМ!$C$39:$C$782,СВЦЭМ!$A$39:$A$782,$A123,СВЦЭМ!$B$39:$B$782,N$119)+'СЕТ СН'!$I$12+СВЦЭМ!$D$10+'СЕТ СН'!$I$5-'СЕТ СН'!$I$20</f>
        <v>4189.4217392600003</v>
      </c>
      <c r="O123" s="36">
        <f>SUMIFS(СВЦЭМ!$C$39:$C$782,СВЦЭМ!$A$39:$A$782,$A123,СВЦЭМ!$B$39:$B$782,O$119)+'СЕТ СН'!$I$12+СВЦЭМ!$D$10+'СЕТ СН'!$I$5-'СЕТ СН'!$I$20</f>
        <v>4210.8318042399997</v>
      </c>
      <c r="P123" s="36">
        <f>SUMIFS(СВЦЭМ!$C$39:$C$782,СВЦЭМ!$A$39:$A$782,$A123,СВЦЭМ!$B$39:$B$782,P$119)+'СЕТ СН'!$I$12+СВЦЭМ!$D$10+'СЕТ СН'!$I$5-'СЕТ СН'!$I$20</f>
        <v>4220.8222345300001</v>
      </c>
      <c r="Q123" s="36">
        <f>SUMIFS(СВЦЭМ!$C$39:$C$782,СВЦЭМ!$A$39:$A$782,$A123,СВЦЭМ!$B$39:$B$782,Q$119)+'СЕТ СН'!$I$12+СВЦЭМ!$D$10+'СЕТ СН'!$I$5-'СЕТ СН'!$I$20</f>
        <v>4244.4209387199999</v>
      </c>
      <c r="R123" s="36">
        <f>SUMIFS(СВЦЭМ!$C$39:$C$782,СВЦЭМ!$A$39:$A$782,$A123,СВЦЭМ!$B$39:$B$782,R$119)+'СЕТ СН'!$I$12+СВЦЭМ!$D$10+'СЕТ СН'!$I$5-'СЕТ СН'!$I$20</f>
        <v>4257.1203471099998</v>
      </c>
      <c r="S123" s="36">
        <f>SUMIFS(СВЦЭМ!$C$39:$C$782,СВЦЭМ!$A$39:$A$782,$A123,СВЦЭМ!$B$39:$B$782,S$119)+'СЕТ СН'!$I$12+СВЦЭМ!$D$10+'СЕТ СН'!$I$5-'СЕТ СН'!$I$20</f>
        <v>4240.3249181800002</v>
      </c>
      <c r="T123" s="36">
        <f>SUMIFS(СВЦЭМ!$C$39:$C$782,СВЦЭМ!$A$39:$A$782,$A123,СВЦЭМ!$B$39:$B$782,T$119)+'СЕТ СН'!$I$12+СВЦЭМ!$D$10+'СЕТ СН'!$I$5-'СЕТ СН'!$I$20</f>
        <v>4219.0246730199997</v>
      </c>
      <c r="U123" s="36">
        <f>SUMIFS(СВЦЭМ!$C$39:$C$782,СВЦЭМ!$A$39:$A$782,$A123,СВЦЭМ!$B$39:$B$782,U$119)+'СЕТ СН'!$I$12+СВЦЭМ!$D$10+'СЕТ СН'!$I$5-'СЕТ СН'!$I$20</f>
        <v>4222.9938235099999</v>
      </c>
      <c r="V123" s="36">
        <f>SUMIFS(СВЦЭМ!$C$39:$C$782,СВЦЭМ!$A$39:$A$782,$A123,СВЦЭМ!$B$39:$B$782,V$119)+'СЕТ СН'!$I$12+СВЦЭМ!$D$10+'СЕТ СН'!$I$5-'СЕТ СН'!$I$20</f>
        <v>4247.8719359899997</v>
      </c>
      <c r="W123" s="36">
        <f>SUMIFS(СВЦЭМ!$C$39:$C$782,СВЦЭМ!$A$39:$A$782,$A123,СВЦЭМ!$B$39:$B$782,W$119)+'СЕТ СН'!$I$12+СВЦЭМ!$D$10+'СЕТ СН'!$I$5-'СЕТ СН'!$I$20</f>
        <v>4216.31302185</v>
      </c>
      <c r="X123" s="36">
        <f>SUMIFS(СВЦЭМ!$C$39:$C$782,СВЦЭМ!$A$39:$A$782,$A123,СВЦЭМ!$B$39:$B$782,X$119)+'СЕТ СН'!$I$12+СВЦЭМ!$D$10+'СЕТ СН'!$I$5-'СЕТ СН'!$I$20</f>
        <v>4257.9672328400002</v>
      </c>
      <c r="Y123" s="36">
        <f>SUMIFS(СВЦЭМ!$C$39:$C$782,СВЦЭМ!$A$39:$A$782,$A123,СВЦЭМ!$B$39:$B$782,Y$119)+'СЕТ СН'!$I$12+СВЦЭМ!$D$10+'СЕТ СН'!$I$5-'СЕТ СН'!$I$20</f>
        <v>4338.3267211499997</v>
      </c>
    </row>
    <row r="124" spans="1:27" ht="15.75" x14ac:dyDescent="0.2">
      <c r="A124" s="35">
        <f t="shared" si="3"/>
        <v>45417</v>
      </c>
      <c r="B124" s="36">
        <f>SUMIFS(СВЦЭМ!$C$39:$C$782,СВЦЭМ!$A$39:$A$782,$A124,СВЦЭМ!$B$39:$B$782,B$119)+'СЕТ СН'!$I$12+СВЦЭМ!$D$10+'СЕТ СН'!$I$5-'СЕТ СН'!$I$20</f>
        <v>4401.1374259599997</v>
      </c>
      <c r="C124" s="36">
        <f>SUMIFS(СВЦЭМ!$C$39:$C$782,СВЦЭМ!$A$39:$A$782,$A124,СВЦЭМ!$B$39:$B$782,C$119)+'СЕТ СН'!$I$12+СВЦЭМ!$D$10+'СЕТ СН'!$I$5-'СЕТ СН'!$I$20</f>
        <v>4469.1586737099997</v>
      </c>
      <c r="D124" s="36">
        <f>SUMIFS(СВЦЭМ!$C$39:$C$782,СВЦЭМ!$A$39:$A$782,$A124,СВЦЭМ!$B$39:$B$782,D$119)+'СЕТ СН'!$I$12+СВЦЭМ!$D$10+'СЕТ СН'!$I$5-'СЕТ СН'!$I$20</f>
        <v>4502.9514989999998</v>
      </c>
      <c r="E124" s="36">
        <f>SUMIFS(СВЦЭМ!$C$39:$C$782,СВЦЭМ!$A$39:$A$782,$A124,СВЦЭМ!$B$39:$B$782,E$119)+'СЕТ СН'!$I$12+СВЦЭМ!$D$10+'СЕТ СН'!$I$5-'СЕТ СН'!$I$20</f>
        <v>4525.0223270799997</v>
      </c>
      <c r="F124" s="36">
        <f>SUMIFS(СВЦЭМ!$C$39:$C$782,СВЦЭМ!$A$39:$A$782,$A124,СВЦЭМ!$B$39:$B$782,F$119)+'СЕТ СН'!$I$12+СВЦЭМ!$D$10+'СЕТ СН'!$I$5-'СЕТ СН'!$I$20</f>
        <v>4521.4494332100003</v>
      </c>
      <c r="G124" s="36">
        <f>SUMIFS(СВЦЭМ!$C$39:$C$782,СВЦЭМ!$A$39:$A$782,$A124,СВЦЭМ!$B$39:$B$782,G$119)+'СЕТ СН'!$I$12+СВЦЭМ!$D$10+'СЕТ СН'!$I$5-'СЕТ СН'!$I$20</f>
        <v>4517.3319116299999</v>
      </c>
      <c r="H124" s="36">
        <f>SUMIFS(СВЦЭМ!$C$39:$C$782,СВЦЭМ!$A$39:$A$782,$A124,СВЦЭМ!$B$39:$B$782,H$119)+'СЕТ СН'!$I$12+СВЦЭМ!$D$10+'СЕТ СН'!$I$5-'СЕТ СН'!$I$20</f>
        <v>4508.1022495899997</v>
      </c>
      <c r="I124" s="36">
        <f>SUMIFS(СВЦЭМ!$C$39:$C$782,СВЦЭМ!$A$39:$A$782,$A124,СВЦЭМ!$B$39:$B$782,I$119)+'СЕТ СН'!$I$12+СВЦЭМ!$D$10+'СЕТ СН'!$I$5-'СЕТ СН'!$I$20</f>
        <v>4466.1480193400002</v>
      </c>
      <c r="J124" s="36">
        <f>SUMIFS(СВЦЭМ!$C$39:$C$782,СВЦЭМ!$A$39:$A$782,$A124,СВЦЭМ!$B$39:$B$782,J$119)+'СЕТ СН'!$I$12+СВЦЭМ!$D$10+'СЕТ СН'!$I$5-'СЕТ СН'!$I$20</f>
        <v>4370.43628352</v>
      </c>
      <c r="K124" s="36">
        <f>SUMIFS(СВЦЭМ!$C$39:$C$782,СВЦЭМ!$A$39:$A$782,$A124,СВЦЭМ!$B$39:$B$782,K$119)+'СЕТ СН'!$I$12+СВЦЭМ!$D$10+'СЕТ СН'!$I$5-'СЕТ СН'!$I$20</f>
        <v>4306.1838344400003</v>
      </c>
      <c r="L124" s="36">
        <f>SUMIFS(СВЦЭМ!$C$39:$C$782,СВЦЭМ!$A$39:$A$782,$A124,СВЦЭМ!$B$39:$B$782,L$119)+'СЕТ СН'!$I$12+СВЦЭМ!$D$10+'СЕТ СН'!$I$5-'СЕТ СН'!$I$20</f>
        <v>4265.4077657799999</v>
      </c>
      <c r="M124" s="36">
        <f>SUMIFS(СВЦЭМ!$C$39:$C$782,СВЦЭМ!$A$39:$A$782,$A124,СВЦЭМ!$B$39:$B$782,M$119)+'СЕТ СН'!$I$12+СВЦЭМ!$D$10+'СЕТ СН'!$I$5-'СЕТ СН'!$I$20</f>
        <v>4257.6164399099998</v>
      </c>
      <c r="N124" s="36">
        <f>SUMIFS(СВЦЭМ!$C$39:$C$782,СВЦЭМ!$A$39:$A$782,$A124,СВЦЭМ!$B$39:$B$782,N$119)+'СЕТ СН'!$I$12+СВЦЭМ!$D$10+'СЕТ СН'!$I$5-'СЕТ СН'!$I$20</f>
        <v>4260.7299905999998</v>
      </c>
      <c r="O124" s="36">
        <f>SUMIFS(СВЦЭМ!$C$39:$C$782,СВЦЭМ!$A$39:$A$782,$A124,СВЦЭМ!$B$39:$B$782,O$119)+'СЕТ СН'!$I$12+СВЦЭМ!$D$10+'СЕТ СН'!$I$5-'СЕТ СН'!$I$20</f>
        <v>4291.59521812</v>
      </c>
      <c r="P124" s="36">
        <f>SUMIFS(СВЦЭМ!$C$39:$C$782,СВЦЭМ!$A$39:$A$782,$A124,СВЦЭМ!$B$39:$B$782,P$119)+'СЕТ СН'!$I$12+СВЦЭМ!$D$10+'СЕТ СН'!$I$5-'СЕТ СН'!$I$20</f>
        <v>4309.5427601399997</v>
      </c>
      <c r="Q124" s="36">
        <f>SUMIFS(СВЦЭМ!$C$39:$C$782,СВЦЭМ!$A$39:$A$782,$A124,СВЦЭМ!$B$39:$B$782,Q$119)+'СЕТ СН'!$I$12+СВЦЭМ!$D$10+'СЕТ СН'!$I$5-'СЕТ СН'!$I$20</f>
        <v>4337.2014510999998</v>
      </c>
      <c r="R124" s="36">
        <f>SUMIFS(СВЦЭМ!$C$39:$C$782,СВЦЭМ!$A$39:$A$782,$A124,СВЦЭМ!$B$39:$B$782,R$119)+'СЕТ СН'!$I$12+СВЦЭМ!$D$10+'СЕТ СН'!$I$5-'СЕТ СН'!$I$20</f>
        <v>4357.8006831799994</v>
      </c>
      <c r="S124" s="36">
        <f>SUMIFS(СВЦЭМ!$C$39:$C$782,СВЦЭМ!$A$39:$A$782,$A124,СВЦЭМ!$B$39:$B$782,S$119)+'СЕТ СН'!$I$12+СВЦЭМ!$D$10+'СЕТ СН'!$I$5-'СЕТ СН'!$I$20</f>
        <v>4335.8085556999995</v>
      </c>
      <c r="T124" s="36">
        <f>SUMIFS(СВЦЭМ!$C$39:$C$782,СВЦЭМ!$A$39:$A$782,$A124,СВЦЭМ!$B$39:$B$782,T$119)+'СЕТ СН'!$I$12+СВЦЭМ!$D$10+'СЕТ СН'!$I$5-'СЕТ СН'!$I$20</f>
        <v>4301.1680553999995</v>
      </c>
      <c r="U124" s="36">
        <f>SUMIFS(СВЦЭМ!$C$39:$C$782,СВЦЭМ!$A$39:$A$782,$A124,СВЦЭМ!$B$39:$B$782,U$119)+'СЕТ СН'!$I$12+СВЦЭМ!$D$10+'СЕТ СН'!$I$5-'СЕТ СН'!$I$20</f>
        <v>4289.5961308400001</v>
      </c>
      <c r="V124" s="36">
        <f>SUMIFS(СВЦЭМ!$C$39:$C$782,СВЦЭМ!$A$39:$A$782,$A124,СВЦЭМ!$B$39:$B$782,V$119)+'СЕТ СН'!$I$12+СВЦЭМ!$D$10+'СЕТ СН'!$I$5-'СЕТ СН'!$I$20</f>
        <v>4246.1975783899998</v>
      </c>
      <c r="W124" s="36">
        <f>SUMIFS(СВЦЭМ!$C$39:$C$782,СВЦЭМ!$A$39:$A$782,$A124,СВЦЭМ!$B$39:$B$782,W$119)+'СЕТ СН'!$I$12+СВЦЭМ!$D$10+'СЕТ СН'!$I$5-'СЕТ СН'!$I$20</f>
        <v>4213.0324327999997</v>
      </c>
      <c r="X124" s="36">
        <f>SUMIFS(СВЦЭМ!$C$39:$C$782,СВЦЭМ!$A$39:$A$782,$A124,СВЦЭМ!$B$39:$B$782,X$119)+'СЕТ СН'!$I$12+СВЦЭМ!$D$10+'СЕТ СН'!$I$5-'СЕТ СН'!$I$20</f>
        <v>4261.9975863700001</v>
      </c>
      <c r="Y124" s="36">
        <f>SUMIFS(СВЦЭМ!$C$39:$C$782,СВЦЭМ!$A$39:$A$782,$A124,СВЦЭМ!$B$39:$B$782,Y$119)+'СЕТ СН'!$I$12+СВЦЭМ!$D$10+'СЕТ СН'!$I$5-'СЕТ СН'!$I$20</f>
        <v>4329.7538109199995</v>
      </c>
    </row>
    <row r="125" spans="1:27" ht="15.75" x14ac:dyDescent="0.2">
      <c r="A125" s="35">
        <f t="shared" si="3"/>
        <v>45418</v>
      </c>
      <c r="B125" s="36">
        <f>SUMIFS(СВЦЭМ!$C$39:$C$782,СВЦЭМ!$A$39:$A$782,$A125,СВЦЭМ!$B$39:$B$782,B$119)+'СЕТ СН'!$I$12+СВЦЭМ!$D$10+'СЕТ СН'!$I$5-'СЕТ СН'!$I$20</f>
        <v>4359.6871111099999</v>
      </c>
      <c r="C125" s="36">
        <f>SUMIFS(СВЦЭМ!$C$39:$C$782,СВЦЭМ!$A$39:$A$782,$A125,СВЦЭМ!$B$39:$B$782,C$119)+'СЕТ СН'!$I$12+СВЦЭМ!$D$10+'СЕТ СН'!$I$5-'СЕТ СН'!$I$20</f>
        <v>4376.71216654</v>
      </c>
      <c r="D125" s="36">
        <f>SUMIFS(СВЦЭМ!$C$39:$C$782,СВЦЭМ!$A$39:$A$782,$A125,СВЦЭМ!$B$39:$B$782,D$119)+'СЕТ СН'!$I$12+СВЦЭМ!$D$10+'СЕТ СН'!$I$5-'СЕТ СН'!$I$20</f>
        <v>4439.25548961</v>
      </c>
      <c r="E125" s="36">
        <f>SUMIFS(СВЦЭМ!$C$39:$C$782,СВЦЭМ!$A$39:$A$782,$A125,СВЦЭМ!$B$39:$B$782,E$119)+'СЕТ СН'!$I$12+СВЦЭМ!$D$10+'СЕТ СН'!$I$5-'СЕТ СН'!$I$20</f>
        <v>4483.8606114599997</v>
      </c>
      <c r="F125" s="36">
        <f>SUMIFS(СВЦЭМ!$C$39:$C$782,СВЦЭМ!$A$39:$A$782,$A125,СВЦЭМ!$B$39:$B$782,F$119)+'СЕТ СН'!$I$12+СВЦЭМ!$D$10+'СЕТ СН'!$I$5-'СЕТ СН'!$I$20</f>
        <v>4475.3507900599998</v>
      </c>
      <c r="G125" s="36">
        <f>SUMIFS(СВЦЭМ!$C$39:$C$782,СВЦЭМ!$A$39:$A$782,$A125,СВЦЭМ!$B$39:$B$782,G$119)+'СЕТ СН'!$I$12+СВЦЭМ!$D$10+'СЕТ СН'!$I$5-'СЕТ СН'!$I$20</f>
        <v>4458.1245804600003</v>
      </c>
      <c r="H125" s="36">
        <f>SUMIFS(СВЦЭМ!$C$39:$C$782,СВЦЭМ!$A$39:$A$782,$A125,СВЦЭМ!$B$39:$B$782,H$119)+'СЕТ СН'!$I$12+СВЦЭМ!$D$10+'СЕТ СН'!$I$5-'СЕТ СН'!$I$20</f>
        <v>4427.9913414000002</v>
      </c>
      <c r="I125" s="36">
        <f>SUMIFS(СВЦЭМ!$C$39:$C$782,СВЦЭМ!$A$39:$A$782,$A125,СВЦЭМ!$B$39:$B$782,I$119)+'СЕТ СН'!$I$12+СВЦЭМ!$D$10+'СЕТ СН'!$I$5-'СЕТ СН'!$I$20</f>
        <v>4383.3357300799998</v>
      </c>
      <c r="J125" s="36">
        <f>SUMIFS(СВЦЭМ!$C$39:$C$782,СВЦЭМ!$A$39:$A$782,$A125,СВЦЭМ!$B$39:$B$782,J$119)+'СЕТ СН'!$I$12+СВЦЭМ!$D$10+'СЕТ СН'!$I$5-'СЕТ СН'!$I$20</f>
        <v>4355.3179144099995</v>
      </c>
      <c r="K125" s="36">
        <f>SUMIFS(СВЦЭМ!$C$39:$C$782,СВЦЭМ!$A$39:$A$782,$A125,СВЦЭМ!$B$39:$B$782,K$119)+'СЕТ СН'!$I$12+СВЦЭМ!$D$10+'СЕТ СН'!$I$5-'СЕТ СН'!$I$20</f>
        <v>4361.6734025200003</v>
      </c>
      <c r="L125" s="36">
        <f>SUMIFS(СВЦЭМ!$C$39:$C$782,СВЦЭМ!$A$39:$A$782,$A125,СВЦЭМ!$B$39:$B$782,L$119)+'СЕТ СН'!$I$12+СВЦЭМ!$D$10+'СЕТ СН'!$I$5-'СЕТ СН'!$I$20</f>
        <v>4328.26250635</v>
      </c>
      <c r="M125" s="36">
        <f>SUMIFS(СВЦЭМ!$C$39:$C$782,СВЦЭМ!$A$39:$A$782,$A125,СВЦЭМ!$B$39:$B$782,M$119)+'СЕТ СН'!$I$12+СВЦЭМ!$D$10+'СЕТ СН'!$I$5-'СЕТ СН'!$I$20</f>
        <v>4330.3350638599995</v>
      </c>
      <c r="N125" s="36">
        <f>SUMIFS(СВЦЭМ!$C$39:$C$782,СВЦЭМ!$A$39:$A$782,$A125,СВЦЭМ!$B$39:$B$782,N$119)+'СЕТ СН'!$I$12+СВЦЭМ!$D$10+'СЕТ СН'!$I$5-'СЕТ СН'!$I$20</f>
        <v>4342.3870866300003</v>
      </c>
      <c r="O125" s="36">
        <f>SUMIFS(СВЦЭМ!$C$39:$C$782,СВЦЭМ!$A$39:$A$782,$A125,СВЦЭМ!$B$39:$B$782,O$119)+'СЕТ СН'!$I$12+СВЦЭМ!$D$10+'СЕТ СН'!$I$5-'СЕТ СН'!$I$20</f>
        <v>4342.1446606999998</v>
      </c>
      <c r="P125" s="36">
        <f>SUMIFS(СВЦЭМ!$C$39:$C$782,СВЦЭМ!$A$39:$A$782,$A125,СВЦЭМ!$B$39:$B$782,P$119)+'СЕТ СН'!$I$12+СВЦЭМ!$D$10+'СЕТ СН'!$I$5-'СЕТ СН'!$I$20</f>
        <v>4356.3914566900003</v>
      </c>
      <c r="Q125" s="36">
        <f>SUMIFS(СВЦЭМ!$C$39:$C$782,СВЦЭМ!$A$39:$A$782,$A125,СВЦЭМ!$B$39:$B$782,Q$119)+'СЕТ СН'!$I$12+СВЦЭМ!$D$10+'СЕТ СН'!$I$5-'СЕТ СН'!$I$20</f>
        <v>4373.8060850499996</v>
      </c>
      <c r="R125" s="36">
        <f>SUMIFS(СВЦЭМ!$C$39:$C$782,СВЦЭМ!$A$39:$A$782,$A125,СВЦЭМ!$B$39:$B$782,R$119)+'СЕТ СН'!$I$12+СВЦЭМ!$D$10+'СЕТ СН'!$I$5-'СЕТ СН'!$I$20</f>
        <v>4374.6169166599993</v>
      </c>
      <c r="S125" s="36">
        <f>SUMIFS(СВЦЭМ!$C$39:$C$782,СВЦЭМ!$A$39:$A$782,$A125,СВЦЭМ!$B$39:$B$782,S$119)+'СЕТ СН'!$I$12+СВЦЭМ!$D$10+'СЕТ СН'!$I$5-'СЕТ СН'!$I$20</f>
        <v>4355.1589499299998</v>
      </c>
      <c r="T125" s="36">
        <f>SUMIFS(СВЦЭМ!$C$39:$C$782,СВЦЭМ!$A$39:$A$782,$A125,СВЦЭМ!$B$39:$B$782,T$119)+'СЕТ СН'!$I$12+СВЦЭМ!$D$10+'СЕТ СН'!$I$5-'СЕТ СН'!$I$20</f>
        <v>4325.74225733</v>
      </c>
      <c r="U125" s="36">
        <f>SUMIFS(СВЦЭМ!$C$39:$C$782,СВЦЭМ!$A$39:$A$782,$A125,СВЦЭМ!$B$39:$B$782,U$119)+'СЕТ СН'!$I$12+СВЦЭМ!$D$10+'СЕТ СН'!$I$5-'СЕТ СН'!$I$20</f>
        <v>4332.8839533999999</v>
      </c>
      <c r="V125" s="36">
        <f>SUMIFS(СВЦЭМ!$C$39:$C$782,СВЦЭМ!$A$39:$A$782,$A125,СВЦЭМ!$B$39:$B$782,V$119)+'СЕТ СН'!$I$12+СВЦЭМ!$D$10+'СЕТ СН'!$I$5-'СЕТ СН'!$I$20</f>
        <v>4313.1695318299999</v>
      </c>
      <c r="W125" s="36">
        <f>SUMIFS(СВЦЭМ!$C$39:$C$782,СВЦЭМ!$A$39:$A$782,$A125,СВЦЭМ!$B$39:$B$782,W$119)+'СЕТ СН'!$I$12+СВЦЭМ!$D$10+'СЕТ СН'!$I$5-'СЕТ СН'!$I$20</f>
        <v>4289.1242568799998</v>
      </c>
      <c r="X125" s="36">
        <f>SUMIFS(СВЦЭМ!$C$39:$C$782,СВЦЭМ!$A$39:$A$782,$A125,СВЦЭМ!$B$39:$B$782,X$119)+'СЕТ СН'!$I$12+СВЦЭМ!$D$10+'СЕТ СН'!$I$5-'СЕТ СН'!$I$20</f>
        <v>4335.7378034499998</v>
      </c>
      <c r="Y125" s="36">
        <f>SUMIFS(СВЦЭМ!$C$39:$C$782,СВЦЭМ!$A$39:$A$782,$A125,СВЦЭМ!$B$39:$B$782,Y$119)+'СЕТ СН'!$I$12+СВЦЭМ!$D$10+'СЕТ СН'!$I$5-'СЕТ СН'!$I$20</f>
        <v>4355.8129216999996</v>
      </c>
    </row>
    <row r="126" spans="1:27" ht="15.75" x14ac:dyDescent="0.2">
      <c r="A126" s="35">
        <f t="shared" si="3"/>
        <v>45419</v>
      </c>
      <c r="B126" s="36">
        <f>SUMIFS(СВЦЭМ!$C$39:$C$782,СВЦЭМ!$A$39:$A$782,$A126,СВЦЭМ!$B$39:$B$782,B$119)+'СЕТ СН'!$I$12+СВЦЭМ!$D$10+'СЕТ СН'!$I$5-'СЕТ СН'!$I$20</f>
        <v>4367.9371891399996</v>
      </c>
      <c r="C126" s="36">
        <f>SUMIFS(СВЦЭМ!$C$39:$C$782,СВЦЭМ!$A$39:$A$782,$A126,СВЦЭМ!$B$39:$B$782,C$119)+'СЕТ СН'!$I$12+СВЦЭМ!$D$10+'СЕТ СН'!$I$5-'СЕТ СН'!$I$20</f>
        <v>4460.8960232099998</v>
      </c>
      <c r="D126" s="36">
        <f>SUMIFS(СВЦЭМ!$C$39:$C$782,СВЦЭМ!$A$39:$A$782,$A126,СВЦЭМ!$B$39:$B$782,D$119)+'СЕТ СН'!$I$12+СВЦЭМ!$D$10+'СЕТ СН'!$I$5-'СЕТ СН'!$I$20</f>
        <v>4559.2856561600001</v>
      </c>
      <c r="E126" s="36">
        <f>SUMIFS(СВЦЭМ!$C$39:$C$782,СВЦЭМ!$A$39:$A$782,$A126,СВЦЭМ!$B$39:$B$782,E$119)+'СЕТ СН'!$I$12+СВЦЭМ!$D$10+'СЕТ СН'!$I$5-'СЕТ СН'!$I$20</f>
        <v>4589.8375617399997</v>
      </c>
      <c r="F126" s="36">
        <f>SUMIFS(СВЦЭМ!$C$39:$C$782,СВЦЭМ!$A$39:$A$782,$A126,СВЦЭМ!$B$39:$B$782,F$119)+'СЕТ СН'!$I$12+СВЦЭМ!$D$10+'СЕТ СН'!$I$5-'СЕТ СН'!$I$20</f>
        <v>4608.0975876699995</v>
      </c>
      <c r="G126" s="36">
        <f>SUMIFS(СВЦЭМ!$C$39:$C$782,СВЦЭМ!$A$39:$A$782,$A126,СВЦЭМ!$B$39:$B$782,G$119)+'СЕТ СН'!$I$12+СВЦЭМ!$D$10+'СЕТ СН'!$I$5-'СЕТ СН'!$I$20</f>
        <v>4562.7435379799999</v>
      </c>
      <c r="H126" s="36">
        <f>SUMIFS(СВЦЭМ!$C$39:$C$782,СВЦЭМ!$A$39:$A$782,$A126,СВЦЭМ!$B$39:$B$782,H$119)+'СЕТ СН'!$I$12+СВЦЭМ!$D$10+'СЕТ СН'!$I$5-'СЕТ СН'!$I$20</f>
        <v>4499.28893616</v>
      </c>
      <c r="I126" s="36">
        <f>SUMIFS(СВЦЭМ!$C$39:$C$782,СВЦЭМ!$A$39:$A$782,$A126,СВЦЭМ!$B$39:$B$782,I$119)+'СЕТ СН'!$I$12+СВЦЭМ!$D$10+'СЕТ СН'!$I$5-'СЕТ СН'!$I$20</f>
        <v>4417.1478286900001</v>
      </c>
      <c r="J126" s="36">
        <f>SUMIFS(СВЦЭМ!$C$39:$C$782,СВЦЭМ!$A$39:$A$782,$A126,СВЦЭМ!$B$39:$B$782,J$119)+'СЕТ СН'!$I$12+СВЦЭМ!$D$10+'СЕТ СН'!$I$5-'СЕТ СН'!$I$20</f>
        <v>4357.8984435900002</v>
      </c>
      <c r="K126" s="36">
        <f>SUMIFS(СВЦЭМ!$C$39:$C$782,СВЦЭМ!$A$39:$A$782,$A126,СВЦЭМ!$B$39:$B$782,K$119)+'СЕТ СН'!$I$12+СВЦЭМ!$D$10+'СЕТ СН'!$I$5-'СЕТ СН'!$I$20</f>
        <v>4352.17776263</v>
      </c>
      <c r="L126" s="36">
        <f>SUMIFS(СВЦЭМ!$C$39:$C$782,СВЦЭМ!$A$39:$A$782,$A126,СВЦЭМ!$B$39:$B$782,L$119)+'СЕТ СН'!$I$12+СВЦЭМ!$D$10+'СЕТ СН'!$I$5-'СЕТ СН'!$I$20</f>
        <v>4310.5465743699997</v>
      </c>
      <c r="M126" s="36">
        <f>SUMIFS(СВЦЭМ!$C$39:$C$782,СВЦЭМ!$A$39:$A$782,$A126,СВЦЭМ!$B$39:$B$782,M$119)+'СЕТ СН'!$I$12+СВЦЭМ!$D$10+'СЕТ СН'!$I$5-'СЕТ СН'!$I$20</f>
        <v>4327.3052145799993</v>
      </c>
      <c r="N126" s="36">
        <f>SUMIFS(СВЦЭМ!$C$39:$C$782,СВЦЭМ!$A$39:$A$782,$A126,СВЦЭМ!$B$39:$B$782,N$119)+'СЕТ СН'!$I$12+СВЦЭМ!$D$10+'СЕТ СН'!$I$5-'СЕТ СН'!$I$20</f>
        <v>4316.5608835200001</v>
      </c>
      <c r="O126" s="36">
        <f>SUMIFS(СВЦЭМ!$C$39:$C$782,СВЦЭМ!$A$39:$A$782,$A126,СВЦЭМ!$B$39:$B$782,O$119)+'СЕТ СН'!$I$12+СВЦЭМ!$D$10+'СЕТ СН'!$I$5-'СЕТ СН'!$I$20</f>
        <v>4327.7475322600003</v>
      </c>
      <c r="P126" s="36">
        <f>SUMIFS(СВЦЭМ!$C$39:$C$782,СВЦЭМ!$A$39:$A$782,$A126,СВЦЭМ!$B$39:$B$782,P$119)+'СЕТ СН'!$I$12+СВЦЭМ!$D$10+'СЕТ СН'!$I$5-'СЕТ СН'!$I$20</f>
        <v>4340.7127362499996</v>
      </c>
      <c r="Q126" s="36">
        <f>SUMIFS(СВЦЭМ!$C$39:$C$782,СВЦЭМ!$A$39:$A$782,$A126,СВЦЭМ!$B$39:$B$782,Q$119)+'СЕТ СН'!$I$12+СВЦЭМ!$D$10+'СЕТ СН'!$I$5-'СЕТ СН'!$I$20</f>
        <v>4384.1043515399997</v>
      </c>
      <c r="R126" s="36">
        <f>SUMIFS(СВЦЭМ!$C$39:$C$782,СВЦЭМ!$A$39:$A$782,$A126,СВЦЭМ!$B$39:$B$782,R$119)+'СЕТ СН'!$I$12+СВЦЭМ!$D$10+'СЕТ СН'!$I$5-'СЕТ СН'!$I$20</f>
        <v>4396.0894853099999</v>
      </c>
      <c r="S126" s="36">
        <f>SUMIFS(СВЦЭМ!$C$39:$C$782,СВЦЭМ!$A$39:$A$782,$A126,СВЦЭМ!$B$39:$B$782,S$119)+'СЕТ СН'!$I$12+СВЦЭМ!$D$10+'СЕТ СН'!$I$5-'СЕТ СН'!$I$20</f>
        <v>4359.5224727900004</v>
      </c>
      <c r="T126" s="36">
        <f>SUMIFS(СВЦЭМ!$C$39:$C$782,СВЦЭМ!$A$39:$A$782,$A126,СВЦЭМ!$B$39:$B$782,T$119)+'СЕТ СН'!$I$12+СВЦЭМ!$D$10+'СЕТ СН'!$I$5-'СЕТ СН'!$I$20</f>
        <v>4320.3946217599996</v>
      </c>
      <c r="U126" s="36">
        <f>SUMIFS(СВЦЭМ!$C$39:$C$782,СВЦЭМ!$A$39:$A$782,$A126,СВЦЭМ!$B$39:$B$782,U$119)+'СЕТ СН'!$I$12+СВЦЭМ!$D$10+'СЕТ СН'!$I$5-'СЕТ СН'!$I$20</f>
        <v>4332.16249711</v>
      </c>
      <c r="V126" s="36">
        <f>SUMIFS(СВЦЭМ!$C$39:$C$782,СВЦЭМ!$A$39:$A$782,$A126,СВЦЭМ!$B$39:$B$782,V$119)+'СЕТ СН'!$I$12+СВЦЭМ!$D$10+'СЕТ СН'!$I$5-'СЕТ СН'!$I$20</f>
        <v>4298.6463381100002</v>
      </c>
      <c r="W126" s="36">
        <f>SUMIFS(СВЦЭМ!$C$39:$C$782,СВЦЭМ!$A$39:$A$782,$A126,СВЦЭМ!$B$39:$B$782,W$119)+'СЕТ СН'!$I$12+СВЦЭМ!$D$10+'СЕТ СН'!$I$5-'СЕТ СН'!$I$20</f>
        <v>4269.6315313599998</v>
      </c>
      <c r="X126" s="36">
        <f>SUMIFS(СВЦЭМ!$C$39:$C$782,СВЦЭМ!$A$39:$A$782,$A126,СВЦЭМ!$B$39:$B$782,X$119)+'СЕТ СН'!$I$12+СВЦЭМ!$D$10+'СЕТ СН'!$I$5-'СЕТ СН'!$I$20</f>
        <v>4309.7784181099996</v>
      </c>
      <c r="Y126" s="36">
        <f>SUMIFS(СВЦЭМ!$C$39:$C$782,СВЦЭМ!$A$39:$A$782,$A126,СВЦЭМ!$B$39:$B$782,Y$119)+'СЕТ СН'!$I$12+СВЦЭМ!$D$10+'СЕТ СН'!$I$5-'СЕТ СН'!$I$20</f>
        <v>4344.5257291999997</v>
      </c>
    </row>
    <row r="127" spans="1:27" ht="15.75" x14ac:dyDescent="0.2">
      <c r="A127" s="35">
        <f t="shared" si="3"/>
        <v>45420</v>
      </c>
      <c r="B127" s="36">
        <f>SUMIFS(СВЦЭМ!$C$39:$C$782,СВЦЭМ!$A$39:$A$782,$A127,СВЦЭМ!$B$39:$B$782,B$119)+'СЕТ СН'!$I$12+СВЦЭМ!$D$10+'СЕТ СН'!$I$5-'СЕТ СН'!$I$20</f>
        <v>4337.1819863299997</v>
      </c>
      <c r="C127" s="36">
        <f>SUMIFS(СВЦЭМ!$C$39:$C$782,СВЦЭМ!$A$39:$A$782,$A127,СВЦЭМ!$B$39:$B$782,C$119)+'СЕТ СН'!$I$12+СВЦЭМ!$D$10+'СЕТ СН'!$I$5-'СЕТ СН'!$I$20</f>
        <v>4394.0672965599997</v>
      </c>
      <c r="D127" s="36">
        <f>SUMIFS(СВЦЭМ!$C$39:$C$782,СВЦЭМ!$A$39:$A$782,$A127,СВЦЭМ!$B$39:$B$782,D$119)+'СЕТ СН'!$I$12+СВЦЭМ!$D$10+'СЕТ СН'!$I$5-'СЕТ СН'!$I$20</f>
        <v>4441.3429899499997</v>
      </c>
      <c r="E127" s="36">
        <f>SUMIFS(СВЦЭМ!$C$39:$C$782,СВЦЭМ!$A$39:$A$782,$A127,СВЦЭМ!$B$39:$B$782,E$119)+'СЕТ СН'!$I$12+СВЦЭМ!$D$10+'СЕТ СН'!$I$5-'СЕТ СН'!$I$20</f>
        <v>4466.4796246999995</v>
      </c>
      <c r="F127" s="36">
        <f>SUMIFS(СВЦЭМ!$C$39:$C$782,СВЦЭМ!$A$39:$A$782,$A127,СВЦЭМ!$B$39:$B$782,F$119)+'СЕТ СН'!$I$12+СВЦЭМ!$D$10+'СЕТ СН'!$I$5-'СЕТ СН'!$I$20</f>
        <v>4479.2155538799998</v>
      </c>
      <c r="G127" s="36">
        <f>SUMIFS(СВЦЭМ!$C$39:$C$782,СВЦЭМ!$A$39:$A$782,$A127,СВЦЭМ!$B$39:$B$782,G$119)+'СЕТ СН'!$I$12+СВЦЭМ!$D$10+'СЕТ СН'!$I$5-'СЕТ СН'!$I$20</f>
        <v>4451.32023716</v>
      </c>
      <c r="H127" s="36">
        <f>SUMIFS(СВЦЭМ!$C$39:$C$782,СВЦЭМ!$A$39:$A$782,$A127,СВЦЭМ!$B$39:$B$782,H$119)+'СЕТ СН'!$I$12+СВЦЭМ!$D$10+'СЕТ СН'!$I$5-'СЕТ СН'!$I$20</f>
        <v>4387.38944644</v>
      </c>
      <c r="I127" s="36">
        <f>SUMIFS(СВЦЭМ!$C$39:$C$782,СВЦЭМ!$A$39:$A$782,$A127,СВЦЭМ!$B$39:$B$782,I$119)+'СЕТ СН'!$I$12+СВЦЭМ!$D$10+'СЕТ СН'!$I$5-'СЕТ СН'!$I$20</f>
        <v>4303.4950192799997</v>
      </c>
      <c r="J127" s="36">
        <f>SUMIFS(СВЦЭМ!$C$39:$C$782,СВЦЭМ!$A$39:$A$782,$A127,СВЦЭМ!$B$39:$B$782,J$119)+'СЕТ СН'!$I$12+СВЦЭМ!$D$10+'СЕТ СН'!$I$5-'СЕТ СН'!$I$20</f>
        <v>4242.6115988800002</v>
      </c>
      <c r="K127" s="36">
        <f>SUMIFS(СВЦЭМ!$C$39:$C$782,СВЦЭМ!$A$39:$A$782,$A127,СВЦЭМ!$B$39:$B$782,K$119)+'СЕТ СН'!$I$12+СВЦЭМ!$D$10+'СЕТ СН'!$I$5-'СЕТ СН'!$I$20</f>
        <v>4230.3510085799999</v>
      </c>
      <c r="L127" s="36">
        <f>SUMIFS(СВЦЭМ!$C$39:$C$782,СВЦЭМ!$A$39:$A$782,$A127,СВЦЭМ!$B$39:$B$782,L$119)+'СЕТ СН'!$I$12+СВЦЭМ!$D$10+'СЕТ СН'!$I$5-'СЕТ СН'!$I$20</f>
        <v>4213.2072291699997</v>
      </c>
      <c r="M127" s="36">
        <f>SUMIFS(СВЦЭМ!$C$39:$C$782,СВЦЭМ!$A$39:$A$782,$A127,СВЦЭМ!$B$39:$B$782,M$119)+'СЕТ СН'!$I$12+СВЦЭМ!$D$10+'СЕТ СН'!$I$5-'СЕТ СН'!$I$20</f>
        <v>4209.9646121099995</v>
      </c>
      <c r="N127" s="36">
        <f>SUMIFS(СВЦЭМ!$C$39:$C$782,СВЦЭМ!$A$39:$A$782,$A127,СВЦЭМ!$B$39:$B$782,N$119)+'СЕТ СН'!$I$12+СВЦЭМ!$D$10+'СЕТ СН'!$I$5-'СЕТ СН'!$I$20</f>
        <v>4214.03481242</v>
      </c>
      <c r="O127" s="36">
        <f>SUMIFS(СВЦЭМ!$C$39:$C$782,СВЦЭМ!$A$39:$A$782,$A127,СВЦЭМ!$B$39:$B$782,O$119)+'СЕТ СН'!$I$12+СВЦЭМ!$D$10+'СЕТ СН'!$I$5-'СЕТ СН'!$I$20</f>
        <v>4240.3506014200002</v>
      </c>
      <c r="P127" s="36">
        <f>SUMIFS(СВЦЭМ!$C$39:$C$782,СВЦЭМ!$A$39:$A$782,$A127,СВЦЭМ!$B$39:$B$782,P$119)+'СЕТ СН'!$I$12+СВЦЭМ!$D$10+'СЕТ СН'!$I$5-'СЕТ СН'!$I$20</f>
        <v>4253.7560948199998</v>
      </c>
      <c r="Q127" s="36">
        <f>SUMIFS(СВЦЭМ!$C$39:$C$782,СВЦЭМ!$A$39:$A$782,$A127,СВЦЭМ!$B$39:$B$782,Q$119)+'СЕТ СН'!$I$12+СВЦЭМ!$D$10+'СЕТ СН'!$I$5-'СЕТ СН'!$I$20</f>
        <v>4276.9903502699999</v>
      </c>
      <c r="R127" s="36">
        <f>SUMIFS(СВЦЭМ!$C$39:$C$782,СВЦЭМ!$A$39:$A$782,$A127,СВЦЭМ!$B$39:$B$782,R$119)+'СЕТ СН'!$I$12+СВЦЭМ!$D$10+'СЕТ СН'!$I$5-'СЕТ СН'!$I$20</f>
        <v>4278.3712374400002</v>
      </c>
      <c r="S127" s="36">
        <f>SUMIFS(СВЦЭМ!$C$39:$C$782,СВЦЭМ!$A$39:$A$782,$A127,СВЦЭМ!$B$39:$B$782,S$119)+'СЕТ СН'!$I$12+СВЦЭМ!$D$10+'СЕТ СН'!$I$5-'СЕТ СН'!$I$20</f>
        <v>4269.6067804300001</v>
      </c>
      <c r="T127" s="36">
        <f>SUMIFS(СВЦЭМ!$C$39:$C$782,СВЦЭМ!$A$39:$A$782,$A127,СВЦЭМ!$B$39:$B$782,T$119)+'СЕТ СН'!$I$12+СВЦЭМ!$D$10+'СЕТ СН'!$I$5-'СЕТ СН'!$I$20</f>
        <v>4253.4053228499997</v>
      </c>
      <c r="U127" s="36">
        <f>SUMIFS(СВЦЭМ!$C$39:$C$782,СВЦЭМ!$A$39:$A$782,$A127,СВЦЭМ!$B$39:$B$782,U$119)+'СЕТ СН'!$I$12+СВЦЭМ!$D$10+'СЕТ СН'!$I$5-'СЕТ СН'!$I$20</f>
        <v>4239.7118785000002</v>
      </c>
      <c r="V127" s="36">
        <f>SUMIFS(СВЦЭМ!$C$39:$C$782,СВЦЭМ!$A$39:$A$782,$A127,СВЦЭМ!$B$39:$B$782,V$119)+'СЕТ СН'!$I$12+СВЦЭМ!$D$10+'СЕТ СН'!$I$5-'СЕТ СН'!$I$20</f>
        <v>4216.6110219900002</v>
      </c>
      <c r="W127" s="36">
        <f>SUMIFS(СВЦЭМ!$C$39:$C$782,СВЦЭМ!$A$39:$A$782,$A127,СВЦЭМ!$B$39:$B$782,W$119)+'СЕТ СН'!$I$12+СВЦЭМ!$D$10+'СЕТ СН'!$I$5-'СЕТ СН'!$I$20</f>
        <v>4188.5545476099996</v>
      </c>
      <c r="X127" s="36">
        <f>SUMIFS(СВЦЭМ!$C$39:$C$782,СВЦЭМ!$A$39:$A$782,$A127,СВЦЭМ!$B$39:$B$782,X$119)+'СЕТ СН'!$I$12+СВЦЭМ!$D$10+'СЕТ СН'!$I$5-'СЕТ СН'!$I$20</f>
        <v>4197.54825575</v>
      </c>
      <c r="Y127" s="36">
        <f>SUMIFS(СВЦЭМ!$C$39:$C$782,СВЦЭМ!$A$39:$A$782,$A127,СВЦЭМ!$B$39:$B$782,Y$119)+'СЕТ СН'!$I$12+СВЦЭМ!$D$10+'СЕТ СН'!$I$5-'СЕТ СН'!$I$20</f>
        <v>4219.5362230699993</v>
      </c>
    </row>
    <row r="128" spans="1:27" ht="15.75" x14ac:dyDescent="0.2">
      <c r="A128" s="35">
        <f t="shared" si="3"/>
        <v>45421</v>
      </c>
      <c r="B128" s="36">
        <f>SUMIFS(СВЦЭМ!$C$39:$C$782,СВЦЭМ!$A$39:$A$782,$A128,СВЦЭМ!$B$39:$B$782,B$119)+'СЕТ СН'!$I$12+СВЦЭМ!$D$10+'СЕТ СН'!$I$5-'СЕТ СН'!$I$20</f>
        <v>4376.2974701399999</v>
      </c>
      <c r="C128" s="36">
        <f>SUMIFS(СВЦЭМ!$C$39:$C$782,СВЦЭМ!$A$39:$A$782,$A128,СВЦЭМ!$B$39:$B$782,C$119)+'СЕТ СН'!$I$12+СВЦЭМ!$D$10+'СЕТ СН'!$I$5-'СЕТ СН'!$I$20</f>
        <v>4436.7199740699998</v>
      </c>
      <c r="D128" s="36">
        <f>SUMIFS(СВЦЭМ!$C$39:$C$782,СВЦЭМ!$A$39:$A$782,$A128,СВЦЭМ!$B$39:$B$782,D$119)+'СЕТ СН'!$I$12+СВЦЭМ!$D$10+'СЕТ СН'!$I$5-'СЕТ СН'!$I$20</f>
        <v>4485.13006064</v>
      </c>
      <c r="E128" s="36">
        <f>SUMIFS(СВЦЭМ!$C$39:$C$782,СВЦЭМ!$A$39:$A$782,$A128,СВЦЭМ!$B$39:$B$782,E$119)+'СЕТ СН'!$I$12+СВЦЭМ!$D$10+'СЕТ СН'!$I$5-'СЕТ СН'!$I$20</f>
        <v>4512.9529638799995</v>
      </c>
      <c r="F128" s="36">
        <f>SUMIFS(СВЦЭМ!$C$39:$C$782,СВЦЭМ!$A$39:$A$782,$A128,СВЦЭМ!$B$39:$B$782,F$119)+'СЕТ СН'!$I$12+СВЦЭМ!$D$10+'СЕТ СН'!$I$5-'СЕТ СН'!$I$20</f>
        <v>4512.4251783299997</v>
      </c>
      <c r="G128" s="36">
        <f>SUMIFS(СВЦЭМ!$C$39:$C$782,СВЦЭМ!$A$39:$A$782,$A128,СВЦЭМ!$B$39:$B$782,G$119)+'СЕТ СН'!$I$12+СВЦЭМ!$D$10+'СЕТ СН'!$I$5-'СЕТ СН'!$I$20</f>
        <v>4497.0078765099997</v>
      </c>
      <c r="H128" s="36">
        <f>SUMIFS(СВЦЭМ!$C$39:$C$782,СВЦЭМ!$A$39:$A$782,$A128,СВЦЭМ!$B$39:$B$782,H$119)+'СЕТ СН'!$I$12+СВЦЭМ!$D$10+'СЕТ СН'!$I$5-'СЕТ СН'!$I$20</f>
        <v>4495.85953075</v>
      </c>
      <c r="I128" s="36">
        <f>SUMIFS(СВЦЭМ!$C$39:$C$782,СВЦЭМ!$A$39:$A$782,$A128,СВЦЭМ!$B$39:$B$782,I$119)+'СЕТ СН'!$I$12+СВЦЭМ!$D$10+'СЕТ СН'!$I$5-'СЕТ СН'!$I$20</f>
        <v>4447.5556986399997</v>
      </c>
      <c r="J128" s="36">
        <f>SUMIFS(СВЦЭМ!$C$39:$C$782,СВЦЭМ!$A$39:$A$782,$A128,СВЦЭМ!$B$39:$B$782,J$119)+'СЕТ СН'!$I$12+СВЦЭМ!$D$10+'СЕТ СН'!$I$5-'СЕТ СН'!$I$20</f>
        <v>4369.4382877999997</v>
      </c>
      <c r="K128" s="36">
        <f>SUMIFS(СВЦЭМ!$C$39:$C$782,СВЦЭМ!$A$39:$A$782,$A128,СВЦЭМ!$B$39:$B$782,K$119)+'СЕТ СН'!$I$12+СВЦЭМ!$D$10+'СЕТ СН'!$I$5-'СЕТ СН'!$I$20</f>
        <v>4307.1336968199994</v>
      </c>
      <c r="L128" s="36">
        <f>SUMIFS(СВЦЭМ!$C$39:$C$782,СВЦЭМ!$A$39:$A$782,$A128,СВЦЭМ!$B$39:$B$782,L$119)+'СЕТ СН'!$I$12+СВЦЭМ!$D$10+'СЕТ СН'!$I$5-'СЕТ СН'!$I$20</f>
        <v>4257.0890713499994</v>
      </c>
      <c r="M128" s="36">
        <f>SUMIFS(СВЦЭМ!$C$39:$C$782,СВЦЭМ!$A$39:$A$782,$A128,СВЦЭМ!$B$39:$B$782,M$119)+'СЕТ СН'!$I$12+СВЦЭМ!$D$10+'СЕТ СН'!$I$5-'СЕТ СН'!$I$20</f>
        <v>4253.5324691999995</v>
      </c>
      <c r="N128" s="36">
        <f>SUMIFS(СВЦЭМ!$C$39:$C$782,СВЦЭМ!$A$39:$A$782,$A128,СВЦЭМ!$B$39:$B$782,N$119)+'СЕТ СН'!$I$12+СВЦЭМ!$D$10+'СЕТ СН'!$I$5-'СЕТ СН'!$I$20</f>
        <v>4293.4313835800003</v>
      </c>
      <c r="O128" s="36">
        <f>SUMIFS(СВЦЭМ!$C$39:$C$782,СВЦЭМ!$A$39:$A$782,$A128,СВЦЭМ!$B$39:$B$782,O$119)+'СЕТ СН'!$I$12+СВЦЭМ!$D$10+'СЕТ СН'!$I$5-'СЕТ СН'!$I$20</f>
        <v>4323.3930243100003</v>
      </c>
      <c r="P128" s="36">
        <f>SUMIFS(СВЦЭМ!$C$39:$C$782,СВЦЭМ!$A$39:$A$782,$A128,СВЦЭМ!$B$39:$B$782,P$119)+'СЕТ СН'!$I$12+СВЦЭМ!$D$10+'СЕТ СН'!$I$5-'СЕТ СН'!$I$20</f>
        <v>4300.8787473499997</v>
      </c>
      <c r="Q128" s="36">
        <f>SUMIFS(СВЦЭМ!$C$39:$C$782,СВЦЭМ!$A$39:$A$782,$A128,СВЦЭМ!$B$39:$B$782,Q$119)+'СЕТ СН'!$I$12+СВЦЭМ!$D$10+'СЕТ СН'!$I$5-'СЕТ СН'!$I$20</f>
        <v>4333.9513794499999</v>
      </c>
      <c r="R128" s="36">
        <f>SUMIFS(СВЦЭМ!$C$39:$C$782,СВЦЭМ!$A$39:$A$782,$A128,СВЦЭМ!$B$39:$B$782,R$119)+'СЕТ СН'!$I$12+СВЦЭМ!$D$10+'СЕТ СН'!$I$5-'СЕТ СН'!$I$20</f>
        <v>4335.3354234199996</v>
      </c>
      <c r="S128" s="36">
        <f>SUMIFS(СВЦЭМ!$C$39:$C$782,СВЦЭМ!$A$39:$A$782,$A128,СВЦЭМ!$B$39:$B$782,S$119)+'СЕТ СН'!$I$12+СВЦЭМ!$D$10+'СЕТ СН'!$I$5-'СЕТ СН'!$I$20</f>
        <v>4330.95630824</v>
      </c>
      <c r="T128" s="36">
        <f>SUMIFS(СВЦЭМ!$C$39:$C$782,СВЦЭМ!$A$39:$A$782,$A128,СВЦЭМ!$B$39:$B$782,T$119)+'СЕТ СН'!$I$12+СВЦЭМ!$D$10+'СЕТ СН'!$I$5-'СЕТ СН'!$I$20</f>
        <v>4294.0923124999999</v>
      </c>
      <c r="U128" s="36">
        <f>SUMIFS(СВЦЭМ!$C$39:$C$782,СВЦЭМ!$A$39:$A$782,$A128,СВЦЭМ!$B$39:$B$782,U$119)+'СЕТ СН'!$I$12+СВЦЭМ!$D$10+'СЕТ СН'!$I$5-'СЕТ СН'!$I$20</f>
        <v>4290.8905498900003</v>
      </c>
      <c r="V128" s="36">
        <f>SUMIFS(СВЦЭМ!$C$39:$C$782,СВЦЭМ!$A$39:$A$782,$A128,СВЦЭМ!$B$39:$B$782,V$119)+'СЕТ СН'!$I$12+СВЦЭМ!$D$10+'СЕТ СН'!$I$5-'СЕТ СН'!$I$20</f>
        <v>4246.55019163</v>
      </c>
      <c r="W128" s="36">
        <f>SUMIFS(СВЦЭМ!$C$39:$C$782,СВЦЭМ!$A$39:$A$782,$A128,СВЦЭМ!$B$39:$B$782,W$119)+'СЕТ СН'!$I$12+СВЦЭМ!$D$10+'СЕТ СН'!$I$5-'СЕТ СН'!$I$20</f>
        <v>4209.6175922100001</v>
      </c>
      <c r="X128" s="36">
        <f>SUMIFS(СВЦЭМ!$C$39:$C$782,СВЦЭМ!$A$39:$A$782,$A128,СВЦЭМ!$B$39:$B$782,X$119)+'СЕТ СН'!$I$12+СВЦЭМ!$D$10+'СЕТ СН'!$I$5-'СЕТ СН'!$I$20</f>
        <v>4255.9281220800003</v>
      </c>
      <c r="Y128" s="36">
        <f>SUMIFS(СВЦЭМ!$C$39:$C$782,СВЦЭМ!$A$39:$A$782,$A128,СВЦЭМ!$B$39:$B$782,Y$119)+'СЕТ СН'!$I$12+СВЦЭМ!$D$10+'СЕТ СН'!$I$5-'СЕТ СН'!$I$20</f>
        <v>4330.6234980700001</v>
      </c>
    </row>
    <row r="129" spans="1:25" ht="15.75" x14ac:dyDescent="0.2">
      <c r="A129" s="35">
        <f t="shared" si="3"/>
        <v>45422</v>
      </c>
      <c r="B129" s="36">
        <f>SUMIFS(СВЦЭМ!$C$39:$C$782,СВЦЭМ!$A$39:$A$782,$A129,СВЦЭМ!$B$39:$B$782,B$119)+'СЕТ СН'!$I$12+СВЦЭМ!$D$10+'СЕТ СН'!$I$5-'СЕТ СН'!$I$20</f>
        <v>4423.0929658900004</v>
      </c>
      <c r="C129" s="36">
        <f>SUMIFS(СВЦЭМ!$C$39:$C$782,СВЦЭМ!$A$39:$A$782,$A129,СВЦЭМ!$B$39:$B$782,C$119)+'СЕТ СН'!$I$12+СВЦЭМ!$D$10+'СЕТ СН'!$I$5-'СЕТ СН'!$I$20</f>
        <v>4488.9688085799999</v>
      </c>
      <c r="D129" s="36">
        <f>SUMIFS(СВЦЭМ!$C$39:$C$782,СВЦЭМ!$A$39:$A$782,$A129,СВЦЭМ!$B$39:$B$782,D$119)+'СЕТ СН'!$I$12+СВЦЭМ!$D$10+'СЕТ СН'!$I$5-'СЕТ СН'!$I$20</f>
        <v>4505.2453114299997</v>
      </c>
      <c r="E129" s="36">
        <f>SUMIFS(СВЦЭМ!$C$39:$C$782,СВЦЭМ!$A$39:$A$782,$A129,СВЦЭМ!$B$39:$B$782,E$119)+'СЕТ СН'!$I$12+СВЦЭМ!$D$10+'СЕТ СН'!$I$5-'СЕТ СН'!$I$20</f>
        <v>4538.4974393900002</v>
      </c>
      <c r="F129" s="36">
        <f>SUMIFS(СВЦЭМ!$C$39:$C$782,СВЦЭМ!$A$39:$A$782,$A129,СВЦЭМ!$B$39:$B$782,F$119)+'СЕТ СН'!$I$12+СВЦЭМ!$D$10+'СЕТ СН'!$I$5-'СЕТ СН'!$I$20</f>
        <v>4541.24975679</v>
      </c>
      <c r="G129" s="36">
        <f>SUMIFS(СВЦЭМ!$C$39:$C$782,СВЦЭМ!$A$39:$A$782,$A129,СВЦЭМ!$B$39:$B$782,G$119)+'СЕТ СН'!$I$12+СВЦЭМ!$D$10+'СЕТ СН'!$I$5-'СЕТ СН'!$I$20</f>
        <v>4539.4013747899999</v>
      </c>
      <c r="H129" s="36">
        <f>SUMIFS(СВЦЭМ!$C$39:$C$782,СВЦЭМ!$A$39:$A$782,$A129,СВЦЭМ!$B$39:$B$782,H$119)+'СЕТ СН'!$I$12+СВЦЭМ!$D$10+'СЕТ СН'!$I$5-'СЕТ СН'!$I$20</f>
        <v>4503.9134372199997</v>
      </c>
      <c r="I129" s="36">
        <f>SUMIFS(СВЦЭМ!$C$39:$C$782,СВЦЭМ!$A$39:$A$782,$A129,СВЦЭМ!$B$39:$B$782,I$119)+'СЕТ СН'!$I$12+СВЦЭМ!$D$10+'СЕТ СН'!$I$5-'СЕТ СН'!$I$20</f>
        <v>4459.9733758900002</v>
      </c>
      <c r="J129" s="36">
        <f>SUMIFS(СВЦЭМ!$C$39:$C$782,СВЦЭМ!$A$39:$A$782,$A129,СВЦЭМ!$B$39:$B$782,J$119)+'СЕТ СН'!$I$12+СВЦЭМ!$D$10+'СЕТ СН'!$I$5-'СЕТ СН'!$I$20</f>
        <v>4377.3358581399998</v>
      </c>
      <c r="K129" s="36">
        <f>SUMIFS(СВЦЭМ!$C$39:$C$782,СВЦЭМ!$A$39:$A$782,$A129,СВЦЭМ!$B$39:$B$782,K$119)+'СЕТ СН'!$I$12+СВЦЭМ!$D$10+'СЕТ СН'!$I$5-'СЕТ СН'!$I$20</f>
        <v>4319.3541696100001</v>
      </c>
      <c r="L129" s="36">
        <f>SUMIFS(СВЦЭМ!$C$39:$C$782,СВЦЭМ!$A$39:$A$782,$A129,СВЦЭМ!$B$39:$B$782,L$119)+'СЕТ СН'!$I$12+СВЦЭМ!$D$10+'СЕТ СН'!$I$5-'СЕТ СН'!$I$20</f>
        <v>4274.2156521999996</v>
      </c>
      <c r="M129" s="36">
        <f>SUMIFS(СВЦЭМ!$C$39:$C$782,СВЦЭМ!$A$39:$A$782,$A129,СВЦЭМ!$B$39:$B$782,M$119)+'СЕТ СН'!$I$12+СВЦЭМ!$D$10+'СЕТ СН'!$I$5-'СЕТ СН'!$I$20</f>
        <v>4276.24989198</v>
      </c>
      <c r="N129" s="36">
        <f>SUMIFS(СВЦЭМ!$C$39:$C$782,СВЦЭМ!$A$39:$A$782,$A129,СВЦЭМ!$B$39:$B$782,N$119)+'СЕТ СН'!$I$12+СВЦЭМ!$D$10+'СЕТ СН'!$I$5-'СЕТ СН'!$I$20</f>
        <v>4292.4713078999994</v>
      </c>
      <c r="O129" s="36">
        <f>SUMIFS(СВЦЭМ!$C$39:$C$782,СВЦЭМ!$A$39:$A$782,$A129,СВЦЭМ!$B$39:$B$782,O$119)+'СЕТ СН'!$I$12+СВЦЭМ!$D$10+'СЕТ СН'!$I$5-'СЕТ СН'!$I$20</f>
        <v>4296.4309685600001</v>
      </c>
      <c r="P129" s="36">
        <f>SUMIFS(СВЦЭМ!$C$39:$C$782,СВЦЭМ!$A$39:$A$782,$A129,СВЦЭМ!$B$39:$B$782,P$119)+'СЕТ СН'!$I$12+СВЦЭМ!$D$10+'СЕТ СН'!$I$5-'СЕТ СН'!$I$20</f>
        <v>4310.2249759899996</v>
      </c>
      <c r="Q129" s="36">
        <f>SUMIFS(СВЦЭМ!$C$39:$C$782,СВЦЭМ!$A$39:$A$782,$A129,СВЦЭМ!$B$39:$B$782,Q$119)+'СЕТ СН'!$I$12+СВЦЭМ!$D$10+'СЕТ СН'!$I$5-'СЕТ СН'!$I$20</f>
        <v>4346.66048787</v>
      </c>
      <c r="R129" s="36">
        <f>SUMIFS(СВЦЭМ!$C$39:$C$782,СВЦЭМ!$A$39:$A$782,$A129,СВЦЭМ!$B$39:$B$782,R$119)+'СЕТ СН'!$I$12+СВЦЭМ!$D$10+'СЕТ СН'!$I$5-'СЕТ СН'!$I$20</f>
        <v>4363.2936029399998</v>
      </c>
      <c r="S129" s="36">
        <f>SUMIFS(СВЦЭМ!$C$39:$C$782,СВЦЭМ!$A$39:$A$782,$A129,СВЦЭМ!$B$39:$B$782,S$119)+'СЕТ СН'!$I$12+СВЦЭМ!$D$10+'СЕТ СН'!$I$5-'СЕТ СН'!$I$20</f>
        <v>4350.3040899799998</v>
      </c>
      <c r="T129" s="36">
        <f>SUMIFS(СВЦЭМ!$C$39:$C$782,СВЦЭМ!$A$39:$A$782,$A129,СВЦЭМ!$B$39:$B$782,T$119)+'СЕТ СН'!$I$12+СВЦЭМ!$D$10+'СЕТ СН'!$I$5-'СЕТ СН'!$I$20</f>
        <v>4322.21029137</v>
      </c>
      <c r="U129" s="36">
        <f>SUMIFS(СВЦЭМ!$C$39:$C$782,СВЦЭМ!$A$39:$A$782,$A129,СВЦЭМ!$B$39:$B$782,U$119)+'СЕТ СН'!$I$12+СВЦЭМ!$D$10+'СЕТ СН'!$I$5-'СЕТ СН'!$I$20</f>
        <v>4301.0806882099996</v>
      </c>
      <c r="V129" s="36">
        <f>SUMIFS(СВЦЭМ!$C$39:$C$782,СВЦЭМ!$A$39:$A$782,$A129,СВЦЭМ!$B$39:$B$782,V$119)+'СЕТ СН'!$I$12+СВЦЭМ!$D$10+'СЕТ СН'!$I$5-'СЕТ СН'!$I$20</f>
        <v>4255.9100988800001</v>
      </c>
      <c r="W129" s="36">
        <f>SUMIFS(СВЦЭМ!$C$39:$C$782,СВЦЭМ!$A$39:$A$782,$A129,СВЦЭМ!$B$39:$B$782,W$119)+'СЕТ СН'!$I$12+СВЦЭМ!$D$10+'СЕТ СН'!$I$5-'СЕТ СН'!$I$20</f>
        <v>4250.9764343299994</v>
      </c>
      <c r="X129" s="36">
        <f>SUMIFS(СВЦЭМ!$C$39:$C$782,СВЦЭМ!$A$39:$A$782,$A129,СВЦЭМ!$B$39:$B$782,X$119)+'СЕТ СН'!$I$12+СВЦЭМ!$D$10+'СЕТ СН'!$I$5-'СЕТ СН'!$I$20</f>
        <v>4287.1368862399995</v>
      </c>
      <c r="Y129" s="36">
        <f>SUMIFS(СВЦЭМ!$C$39:$C$782,СВЦЭМ!$A$39:$A$782,$A129,СВЦЭМ!$B$39:$B$782,Y$119)+'СЕТ СН'!$I$12+СВЦЭМ!$D$10+'СЕТ СН'!$I$5-'СЕТ СН'!$I$20</f>
        <v>4341.17938478</v>
      </c>
    </row>
    <row r="130" spans="1:25" ht="15.75" x14ac:dyDescent="0.2">
      <c r="A130" s="35">
        <f t="shared" si="3"/>
        <v>45423</v>
      </c>
      <c r="B130" s="36">
        <f>SUMIFS(СВЦЭМ!$C$39:$C$782,СВЦЭМ!$A$39:$A$782,$A130,СВЦЭМ!$B$39:$B$782,B$119)+'СЕТ СН'!$I$12+СВЦЭМ!$D$10+'СЕТ СН'!$I$5-'СЕТ СН'!$I$20</f>
        <v>4387.6616816099995</v>
      </c>
      <c r="C130" s="36">
        <f>SUMIFS(СВЦЭМ!$C$39:$C$782,СВЦЭМ!$A$39:$A$782,$A130,СВЦЭМ!$B$39:$B$782,C$119)+'СЕТ СН'!$I$12+СВЦЭМ!$D$10+'СЕТ СН'!$I$5-'СЕТ СН'!$I$20</f>
        <v>4488.8037504200001</v>
      </c>
      <c r="D130" s="36">
        <f>SUMIFS(СВЦЭМ!$C$39:$C$782,СВЦЭМ!$A$39:$A$782,$A130,СВЦЭМ!$B$39:$B$782,D$119)+'СЕТ СН'!$I$12+СВЦЭМ!$D$10+'СЕТ СН'!$I$5-'СЕТ СН'!$I$20</f>
        <v>4522.2963700700002</v>
      </c>
      <c r="E130" s="36">
        <f>SUMIFS(СВЦЭМ!$C$39:$C$782,СВЦЭМ!$A$39:$A$782,$A130,СВЦЭМ!$B$39:$B$782,E$119)+'СЕТ СН'!$I$12+СВЦЭМ!$D$10+'СЕТ СН'!$I$5-'СЕТ СН'!$I$20</f>
        <v>4537.5286983200003</v>
      </c>
      <c r="F130" s="36">
        <f>SUMIFS(СВЦЭМ!$C$39:$C$782,СВЦЭМ!$A$39:$A$782,$A130,СВЦЭМ!$B$39:$B$782,F$119)+'СЕТ СН'!$I$12+СВЦЭМ!$D$10+'СЕТ СН'!$I$5-'СЕТ СН'!$I$20</f>
        <v>4548.3404287699996</v>
      </c>
      <c r="G130" s="36">
        <f>SUMIFS(СВЦЭМ!$C$39:$C$782,СВЦЭМ!$A$39:$A$782,$A130,СВЦЭМ!$B$39:$B$782,G$119)+'СЕТ СН'!$I$12+СВЦЭМ!$D$10+'СЕТ СН'!$I$5-'СЕТ СН'!$I$20</f>
        <v>4534.2784336300001</v>
      </c>
      <c r="H130" s="36">
        <f>SUMIFS(СВЦЭМ!$C$39:$C$782,СВЦЭМ!$A$39:$A$782,$A130,СВЦЭМ!$B$39:$B$782,H$119)+'СЕТ СН'!$I$12+СВЦЭМ!$D$10+'СЕТ СН'!$I$5-'СЕТ СН'!$I$20</f>
        <v>4497.0978797299995</v>
      </c>
      <c r="I130" s="36">
        <f>SUMIFS(СВЦЭМ!$C$39:$C$782,СВЦЭМ!$A$39:$A$782,$A130,СВЦЭМ!$B$39:$B$782,I$119)+'СЕТ СН'!$I$12+СВЦЭМ!$D$10+'СЕТ СН'!$I$5-'СЕТ СН'!$I$20</f>
        <v>4464.264819</v>
      </c>
      <c r="J130" s="36">
        <f>SUMIFS(СВЦЭМ!$C$39:$C$782,СВЦЭМ!$A$39:$A$782,$A130,СВЦЭМ!$B$39:$B$782,J$119)+'СЕТ СН'!$I$12+СВЦЭМ!$D$10+'СЕТ СН'!$I$5-'СЕТ СН'!$I$20</f>
        <v>4383.95823999</v>
      </c>
      <c r="K130" s="36">
        <f>SUMIFS(СВЦЭМ!$C$39:$C$782,СВЦЭМ!$A$39:$A$782,$A130,СВЦЭМ!$B$39:$B$782,K$119)+'СЕТ СН'!$I$12+СВЦЭМ!$D$10+'СЕТ СН'!$I$5-'СЕТ СН'!$I$20</f>
        <v>4342.1319191399998</v>
      </c>
      <c r="L130" s="36">
        <f>SUMIFS(СВЦЭМ!$C$39:$C$782,СВЦЭМ!$A$39:$A$782,$A130,СВЦЭМ!$B$39:$B$782,L$119)+'СЕТ СН'!$I$12+СВЦЭМ!$D$10+'СЕТ СН'!$I$5-'СЕТ СН'!$I$20</f>
        <v>4308.9116705699998</v>
      </c>
      <c r="M130" s="36">
        <f>SUMIFS(СВЦЭМ!$C$39:$C$782,СВЦЭМ!$A$39:$A$782,$A130,СВЦЭМ!$B$39:$B$782,M$119)+'СЕТ СН'!$I$12+СВЦЭМ!$D$10+'СЕТ СН'!$I$5-'СЕТ СН'!$I$20</f>
        <v>4309.8592261699996</v>
      </c>
      <c r="N130" s="36">
        <f>SUMIFS(СВЦЭМ!$C$39:$C$782,СВЦЭМ!$A$39:$A$782,$A130,СВЦЭМ!$B$39:$B$782,N$119)+'СЕТ СН'!$I$12+СВЦЭМ!$D$10+'СЕТ СН'!$I$5-'СЕТ СН'!$I$20</f>
        <v>4322.8640576300004</v>
      </c>
      <c r="O130" s="36">
        <f>SUMIFS(СВЦЭМ!$C$39:$C$782,СВЦЭМ!$A$39:$A$782,$A130,СВЦЭМ!$B$39:$B$782,O$119)+'СЕТ СН'!$I$12+СВЦЭМ!$D$10+'СЕТ СН'!$I$5-'СЕТ СН'!$I$20</f>
        <v>4345.43946426</v>
      </c>
      <c r="P130" s="36">
        <f>SUMIFS(СВЦЭМ!$C$39:$C$782,СВЦЭМ!$A$39:$A$782,$A130,СВЦЭМ!$B$39:$B$782,P$119)+'СЕТ СН'!$I$12+СВЦЭМ!$D$10+'СЕТ СН'!$I$5-'СЕТ СН'!$I$20</f>
        <v>4426.3915523899996</v>
      </c>
      <c r="Q130" s="36">
        <f>SUMIFS(СВЦЭМ!$C$39:$C$782,СВЦЭМ!$A$39:$A$782,$A130,СВЦЭМ!$B$39:$B$782,Q$119)+'СЕТ СН'!$I$12+СВЦЭМ!$D$10+'СЕТ СН'!$I$5-'СЕТ СН'!$I$20</f>
        <v>4376.1859117099993</v>
      </c>
      <c r="R130" s="36">
        <f>SUMIFS(СВЦЭМ!$C$39:$C$782,СВЦЭМ!$A$39:$A$782,$A130,СВЦЭМ!$B$39:$B$782,R$119)+'СЕТ СН'!$I$12+СВЦЭМ!$D$10+'СЕТ СН'!$I$5-'СЕТ СН'!$I$20</f>
        <v>4381.46338612</v>
      </c>
      <c r="S130" s="36">
        <f>SUMIFS(СВЦЭМ!$C$39:$C$782,СВЦЭМ!$A$39:$A$782,$A130,СВЦЭМ!$B$39:$B$782,S$119)+'СЕТ СН'!$I$12+СВЦЭМ!$D$10+'СЕТ СН'!$I$5-'СЕТ СН'!$I$20</f>
        <v>4371.38112318</v>
      </c>
      <c r="T130" s="36">
        <f>SUMIFS(СВЦЭМ!$C$39:$C$782,СВЦЭМ!$A$39:$A$782,$A130,СВЦЭМ!$B$39:$B$782,T$119)+'СЕТ СН'!$I$12+СВЦЭМ!$D$10+'СЕТ СН'!$I$5-'СЕТ СН'!$I$20</f>
        <v>4354.5665359499999</v>
      </c>
      <c r="U130" s="36">
        <f>SUMIFS(СВЦЭМ!$C$39:$C$782,СВЦЭМ!$A$39:$A$782,$A130,СВЦЭМ!$B$39:$B$782,U$119)+'СЕТ СН'!$I$12+СВЦЭМ!$D$10+'СЕТ СН'!$I$5-'СЕТ СН'!$I$20</f>
        <v>4345.1180326699996</v>
      </c>
      <c r="V130" s="36">
        <f>SUMIFS(СВЦЭМ!$C$39:$C$782,СВЦЭМ!$A$39:$A$782,$A130,СВЦЭМ!$B$39:$B$782,V$119)+'СЕТ СН'!$I$12+СВЦЭМ!$D$10+'СЕТ СН'!$I$5-'СЕТ СН'!$I$20</f>
        <v>4312.5591258499999</v>
      </c>
      <c r="W130" s="36">
        <f>SUMIFS(СВЦЭМ!$C$39:$C$782,СВЦЭМ!$A$39:$A$782,$A130,СВЦЭМ!$B$39:$B$782,W$119)+'СЕТ СН'!$I$12+СВЦЭМ!$D$10+'СЕТ СН'!$I$5-'СЕТ СН'!$I$20</f>
        <v>4295.0441290899998</v>
      </c>
      <c r="X130" s="36">
        <f>SUMIFS(СВЦЭМ!$C$39:$C$782,СВЦЭМ!$A$39:$A$782,$A130,СВЦЭМ!$B$39:$B$782,X$119)+'СЕТ СН'!$I$12+СВЦЭМ!$D$10+'СЕТ СН'!$I$5-'СЕТ СН'!$I$20</f>
        <v>4325.9338249800003</v>
      </c>
      <c r="Y130" s="36">
        <f>SUMIFS(СВЦЭМ!$C$39:$C$782,СВЦЭМ!$A$39:$A$782,$A130,СВЦЭМ!$B$39:$B$782,Y$119)+'СЕТ СН'!$I$12+СВЦЭМ!$D$10+'СЕТ СН'!$I$5-'СЕТ СН'!$I$20</f>
        <v>4382.6291734899996</v>
      </c>
    </row>
    <row r="131" spans="1:25" ht="15.75" x14ac:dyDescent="0.2">
      <c r="A131" s="35">
        <f t="shared" si="3"/>
        <v>45424</v>
      </c>
      <c r="B131" s="36">
        <f>SUMIFS(СВЦЭМ!$C$39:$C$782,СВЦЭМ!$A$39:$A$782,$A131,СВЦЭМ!$B$39:$B$782,B$119)+'СЕТ СН'!$I$12+СВЦЭМ!$D$10+'СЕТ СН'!$I$5-'СЕТ СН'!$I$20</f>
        <v>4463.0519622000002</v>
      </c>
      <c r="C131" s="36">
        <f>SUMIFS(СВЦЭМ!$C$39:$C$782,СВЦЭМ!$A$39:$A$782,$A131,СВЦЭМ!$B$39:$B$782,C$119)+'СЕТ СН'!$I$12+СВЦЭМ!$D$10+'СЕТ СН'!$I$5-'СЕТ СН'!$I$20</f>
        <v>4509.2595317699997</v>
      </c>
      <c r="D131" s="36">
        <f>SUMIFS(СВЦЭМ!$C$39:$C$782,СВЦЭМ!$A$39:$A$782,$A131,СВЦЭМ!$B$39:$B$782,D$119)+'СЕТ СН'!$I$12+СВЦЭМ!$D$10+'СЕТ СН'!$I$5-'СЕТ СН'!$I$20</f>
        <v>4540.3434362999997</v>
      </c>
      <c r="E131" s="36">
        <f>SUMIFS(СВЦЭМ!$C$39:$C$782,СВЦЭМ!$A$39:$A$782,$A131,СВЦЭМ!$B$39:$B$782,E$119)+'СЕТ СН'!$I$12+СВЦЭМ!$D$10+'СЕТ СН'!$I$5-'СЕТ СН'!$I$20</f>
        <v>4566.3849455099999</v>
      </c>
      <c r="F131" s="36">
        <f>SUMIFS(СВЦЭМ!$C$39:$C$782,СВЦЭМ!$A$39:$A$782,$A131,СВЦЭМ!$B$39:$B$782,F$119)+'СЕТ СН'!$I$12+СВЦЭМ!$D$10+'СЕТ СН'!$I$5-'СЕТ СН'!$I$20</f>
        <v>4575.7441920199999</v>
      </c>
      <c r="G131" s="36">
        <f>SUMIFS(СВЦЭМ!$C$39:$C$782,СВЦЭМ!$A$39:$A$782,$A131,СВЦЭМ!$B$39:$B$782,G$119)+'СЕТ СН'!$I$12+СВЦЭМ!$D$10+'СЕТ СН'!$I$5-'СЕТ СН'!$I$20</f>
        <v>4559.1457119099996</v>
      </c>
      <c r="H131" s="36">
        <f>SUMIFS(СВЦЭМ!$C$39:$C$782,СВЦЭМ!$A$39:$A$782,$A131,СВЦЭМ!$B$39:$B$782,H$119)+'СЕТ СН'!$I$12+СВЦЭМ!$D$10+'СЕТ СН'!$I$5-'СЕТ СН'!$I$20</f>
        <v>4533.9066325799995</v>
      </c>
      <c r="I131" s="36">
        <f>SUMIFS(СВЦЭМ!$C$39:$C$782,СВЦЭМ!$A$39:$A$782,$A131,СВЦЭМ!$B$39:$B$782,I$119)+'СЕТ СН'!$I$12+СВЦЭМ!$D$10+'СЕТ СН'!$I$5-'СЕТ СН'!$I$20</f>
        <v>4496.8784396000001</v>
      </c>
      <c r="J131" s="36">
        <f>SUMIFS(СВЦЭМ!$C$39:$C$782,СВЦЭМ!$A$39:$A$782,$A131,СВЦЭМ!$B$39:$B$782,J$119)+'СЕТ СН'!$I$12+СВЦЭМ!$D$10+'СЕТ СН'!$I$5-'СЕТ СН'!$I$20</f>
        <v>4412.8822565999999</v>
      </c>
      <c r="K131" s="36">
        <f>SUMIFS(СВЦЭМ!$C$39:$C$782,СВЦЭМ!$A$39:$A$782,$A131,СВЦЭМ!$B$39:$B$782,K$119)+'СЕТ СН'!$I$12+СВЦЭМ!$D$10+'СЕТ СН'!$I$5-'СЕТ СН'!$I$20</f>
        <v>4328.4486804400003</v>
      </c>
      <c r="L131" s="36">
        <f>SUMIFS(СВЦЭМ!$C$39:$C$782,СВЦЭМ!$A$39:$A$782,$A131,СВЦЭМ!$B$39:$B$782,L$119)+'СЕТ СН'!$I$12+СВЦЭМ!$D$10+'СЕТ СН'!$I$5-'СЕТ СН'!$I$20</f>
        <v>4309.2297497199997</v>
      </c>
      <c r="M131" s="36">
        <f>SUMIFS(СВЦЭМ!$C$39:$C$782,СВЦЭМ!$A$39:$A$782,$A131,СВЦЭМ!$B$39:$B$782,M$119)+'СЕТ СН'!$I$12+СВЦЭМ!$D$10+'СЕТ СН'!$I$5-'СЕТ СН'!$I$20</f>
        <v>4302.5339331199993</v>
      </c>
      <c r="N131" s="36">
        <f>SUMIFS(СВЦЭМ!$C$39:$C$782,СВЦЭМ!$A$39:$A$782,$A131,СВЦЭМ!$B$39:$B$782,N$119)+'СЕТ СН'!$I$12+СВЦЭМ!$D$10+'СЕТ СН'!$I$5-'СЕТ СН'!$I$20</f>
        <v>4318.2733434700003</v>
      </c>
      <c r="O131" s="36">
        <f>SUMIFS(СВЦЭМ!$C$39:$C$782,СВЦЭМ!$A$39:$A$782,$A131,СВЦЭМ!$B$39:$B$782,O$119)+'СЕТ СН'!$I$12+СВЦЭМ!$D$10+'СЕТ СН'!$I$5-'СЕТ СН'!$I$20</f>
        <v>4341.8222063899993</v>
      </c>
      <c r="P131" s="36">
        <f>SUMIFS(СВЦЭМ!$C$39:$C$782,СВЦЭМ!$A$39:$A$782,$A131,СВЦЭМ!$B$39:$B$782,P$119)+'СЕТ СН'!$I$12+СВЦЭМ!$D$10+'СЕТ СН'!$I$5-'СЕТ СН'!$I$20</f>
        <v>4364.2923197099999</v>
      </c>
      <c r="Q131" s="36">
        <f>SUMIFS(СВЦЭМ!$C$39:$C$782,СВЦЭМ!$A$39:$A$782,$A131,СВЦЭМ!$B$39:$B$782,Q$119)+'СЕТ СН'!$I$12+СВЦЭМ!$D$10+'СЕТ СН'!$I$5-'СЕТ СН'!$I$20</f>
        <v>4379.3671874900001</v>
      </c>
      <c r="R131" s="36">
        <f>SUMIFS(СВЦЭМ!$C$39:$C$782,СВЦЭМ!$A$39:$A$782,$A131,СВЦЭМ!$B$39:$B$782,R$119)+'СЕТ СН'!$I$12+СВЦЭМ!$D$10+'СЕТ СН'!$I$5-'СЕТ СН'!$I$20</f>
        <v>4400.5490685200002</v>
      </c>
      <c r="S131" s="36">
        <f>SUMIFS(СВЦЭМ!$C$39:$C$782,СВЦЭМ!$A$39:$A$782,$A131,СВЦЭМ!$B$39:$B$782,S$119)+'СЕТ СН'!$I$12+СВЦЭМ!$D$10+'СЕТ СН'!$I$5-'СЕТ СН'!$I$20</f>
        <v>4388.4773602900004</v>
      </c>
      <c r="T131" s="36">
        <f>SUMIFS(СВЦЭМ!$C$39:$C$782,СВЦЭМ!$A$39:$A$782,$A131,СВЦЭМ!$B$39:$B$782,T$119)+'СЕТ СН'!$I$12+СВЦЭМ!$D$10+'СЕТ СН'!$I$5-'СЕТ СН'!$I$20</f>
        <v>4343.4199043099998</v>
      </c>
      <c r="U131" s="36">
        <f>SUMIFS(СВЦЭМ!$C$39:$C$782,СВЦЭМ!$A$39:$A$782,$A131,СВЦЭМ!$B$39:$B$782,U$119)+'СЕТ СН'!$I$12+СВЦЭМ!$D$10+'СЕТ СН'!$I$5-'СЕТ СН'!$I$20</f>
        <v>4277.5265355199999</v>
      </c>
      <c r="V131" s="36">
        <f>SUMIFS(СВЦЭМ!$C$39:$C$782,СВЦЭМ!$A$39:$A$782,$A131,СВЦЭМ!$B$39:$B$782,V$119)+'СЕТ СН'!$I$12+СВЦЭМ!$D$10+'СЕТ СН'!$I$5-'СЕТ СН'!$I$20</f>
        <v>4238.3311525899999</v>
      </c>
      <c r="W131" s="36">
        <f>SUMIFS(СВЦЭМ!$C$39:$C$782,СВЦЭМ!$A$39:$A$782,$A131,СВЦЭМ!$B$39:$B$782,W$119)+'СЕТ СН'!$I$12+СВЦЭМ!$D$10+'СЕТ СН'!$I$5-'СЕТ СН'!$I$20</f>
        <v>4212.06272085</v>
      </c>
      <c r="X131" s="36">
        <f>SUMIFS(СВЦЭМ!$C$39:$C$782,СВЦЭМ!$A$39:$A$782,$A131,СВЦЭМ!$B$39:$B$782,X$119)+'СЕТ СН'!$I$12+СВЦЭМ!$D$10+'СЕТ СН'!$I$5-'СЕТ СН'!$I$20</f>
        <v>4258.5863870899993</v>
      </c>
      <c r="Y131" s="36">
        <f>SUMIFS(СВЦЭМ!$C$39:$C$782,СВЦЭМ!$A$39:$A$782,$A131,СВЦЭМ!$B$39:$B$782,Y$119)+'СЕТ СН'!$I$12+СВЦЭМ!$D$10+'СЕТ СН'!$I$5-'СЕТ СН'!$I$20</f>
        <v>4307.3501760500003</v>
      </c>
    </row>
    <row r="132" spans="1:25" ht="15.75" x14ac:dyDescent="0.2">
      <c r="A132" s="35">
        <f t="shared" si="3"/>
        <v>45425</v>
      </c>
      <c r="B132" s="36">
        <f>SUMIFS(СВЦЭМ!$C$39:$C$782,СВЦЭМ!$A$39:$A$782,$A132,СВЦЭМ!$B$39:$B$782,B$119)+'СЕТ СН'!$I$12+СВЦЭМ!$D$10+'СЕТ СН'!$I$5-'СЕТ СН'!$I$20</f>
        <v>4357.0802700999993</v>
      </c>
      <c r="C132" s="36">
        <f>SUMIFS(СВЦЭМ!$C$39:$C$782,СВЦЭМ!$A$39:$A$782,$A132,СВЦЭМ!$B$39:$B$782,C$119)+'СЕТ СН'!$I$12+СВЦЭМ!$D$10+'СЕТ СН'!$I$5-'СЕТ СН'!$I$20</f>
        <v>4433.7263110499998</v>
      </c>
      <c r="D132" s="36">
        <f>SUMIFS(СВЦЭМ!$C$39:$C$782,СВЦЭМ!$A$39:$A$782,$A132,СВЦЭМ!$B$39:$B$782,D$119)+'СЕТ СН'!$I$12+СВЦЭМ!$D$10+'СЕТ СН'!$I$5-'СЕТ СН'!$I$20</f>
        <v>4489.3065277599999</v>
      </c>
      <c r="E132" s="36">
        <f>SUMIFS(СВЦЭМ!$C$39:$C$782,СВЦЭМ!$A$39:$A$782,$A132,СВЦЭМ!$B$39:$B$782,E$119)+'СЕТ СН'!$I$12+СВЦЭМ!$D$10+'СЕТ СН'!$I$5-'СЕТ СН'!$I$20</f>
        <v>4551.6710516900002</v>
      </c>
      <c r="F132" s="36">
        <f>SUMIFS(СВЦЭМ!$C$39:$C$782,СВЦЭМ!$A$39:$A$782,$A132,СВЦЭМ!$B$39:$B$782,F$119)+'СЕТ СН'!$I$12+СВЦЭМ!$D$10+'СЕТ СН'!$I$5-'СЕТ СН'!$I$20</f>
        <v>4566.6226933600001</v>
      </c>
      <c r="G132" s="36">
        <f>SUMIFS(СВЦЭМ!$C$39:$C$782,СВЦЭМ!$A$39:$A$782,$A132,СВЦЭМ!$B$39:$B$782,G$119)+'СЕТ СН'!$I$12+СВЦЭМ!$D$10+'СЕТ СН'!$I$5-'СЕТ СН'!$I$20</f>
        <v>4540.0477306100001</v>
      </c>
      <c r="H132" s="36">
        <f>SUMIFS(СВЦЭМ!$C$39:$C$782,СВЦЭМ!$A$39:$A$782,$A132,СВЦЭМ!$B$39:$B$782,H$119)+'СЕТ СН'!$I$12+СВЦЭМ!$D$10+'СЕТ СН'!$I$5-'СЕТ СН'!$I$20</f>
        <v>4492.0048124900004</v>
      </c>
      <c r="I132" s="36">
        <f>SUMIFS(СВЦЭМ!$C$39:$C$782,СВЦЭМ!$A$39:$A$782,$A132,СВЦЭМ!$B$39:$B$782,I$119)+'СЕТ СН'!$I$12+СВЦЭМ!$D$10+'СЕТ СН'!$I$5-'СЕТ СН'!$I$20</f>
        <v>4384.8096835199995</v>
      </c>
      <c r="J132" s="36">
        <f>SUMIFS(СВЦЭМ!$C$39:$C$782,СВЦЭМ!$A$39:$A$782,$A132,СВЦЭМ!$B$39:$B$782,J$119)+'СЕТ СН'!$I$12+СВЦЭМ!$D$10+'СЕТ СН'!$I$5-'СЕТ СН'!$I$20</f>
        <v>4354.0586020399996</v>
      </c>
      <c r="K132" s="36">
        <f>SUMIFS(СВЦЭМ!$C$39:$C$782,СВЦЭМ!$A$39:$A$782,$A132,СВЦЭМ!$B$39:$B$782,K$119)+'СЕТ СН'!$I$12+СВЦЭМ!$D$10+'СЕТ СН'!$I$5-'СЕТ СН'!$I$20</f>
        <v>4341.0778035100002</v>
      </c>
      <c r="L132" s="36">
        <f>SUMIFS(СВЦЭМ!$C$39:$C$782,СВЦЭМ!$A$39:$A$782,$A132,СВЦЭМ!$B$39:$B$782,L$119)+'СЕТ СН'!$I$12+СВЦЭМ!$D$10+'СЕТ СН'!$I$5-'СЕТ СН'!$I$20</f>
        <v>4309.8378854900002</v>
      </c>
      <c r="M132" s="36">
        <f>SUMIFS(СВЦЭМ!$C$39:$C$782,СВЦЭМ!$A$39:$A$782,$A132,СВЦЭМ!$B$39:$B$782,M$119)+'СЕТ СН'!$I$12+СВЦЭМ!$D$10+'СЕТ СН'!$I$5-'СЕТ СН'!$I$20</f>
        <v>4327.0785336499994</v>
      </c>
      <c r="N132" s="36">
        <f>SUMIFS(СВЦЭМ!$C$39:$C$782,СВЦЭМ!$A$39:$A$782,$A132,СВЦЭМ!$B$39:$B$782,N$119)+'СЕТ СН'!$I$12+СВЦЭМ!$D$10+'СЕТ СН'!$I$5-'СЕТ СН'!$I$20</f>
        <v>4356.5407780400001</v>
      </c>
      <c r="O132" s="36">
        <f>SUMIFS(СВЦЭМ!$C$39:$C$782,СВЦЭМ!$A$39:$A$782,$A132,СВЦЭМ!$B$39:$B$782,O$119)+'СЕТ СН'!$I$12+СВЦЭМ!$D$10+'СЕТ СН'!$I$5-'СЕТ СН'!$I$20</f>
        <v>4362.9686095699999</v>
      </c>
      <c r="P132" s="36">
        <f>SUMIFS(СВЦЭМ!$C$39:$C$782,СВЦЭМ!$A$39:$A$782,$A132,СВЦЭМ!$B$39:$B$782,P$119)+'СЕТ СН'!$I$12+СВЦЭМ!$D$10+'СЕТ СН'!$I$5-'СЕТ СН'!$I$20</f>
        <v>4356.93661376</v>
      </c>
      <c r="Q132" s="36">
        <f>SUMIFS(СВЦЭМ!$C$39:$C$782,СВЦЭМ!$A$39:$A$782,$A132,СВЦЭМ!$B$39:$B$782,Q$119)+'СЕТ СН'!$I$12+СВЦЭМ!$D$10+'СЕТ СН'!$I$5-'СЕТ СН'!$I$20</f>
        <v>4396.3495268200004</v>
      </c>
      <c r="R132" s="36">
        <f>SUMIFS(СВЦЭМ!$C$39:$C$782,СВЦЭМ!$A$39:$A$782,$A132,СВЦЭМ!$B$39:$B$782,R$119)+'СЕТ СН'!$I$12+СВЦЭМ!$D$10+'СЕТ СН'!$I$5-'СЕТ СН'!$I$20</f>
        <v>4410.1204080099997</v>
      </c>
      <c r="S132" s="36">
        <f>SUMIFS(СВЦЭМ!$C$39:$C$782,СВЦЭМ!$A$39:$A$782,$A132,СВЦЭМ!$B$39:$B$782,S$119)+'СЕТ СН'!$I$12+СВЦЭМ!$D$10+'СЕТ СН'!$I$5-'СЕТ СН'!$I$20</f>
        <v>4403.3688089799998</v>
      </c>
      <c r="T132" s="36">
        <f>SUMIFS(СВЦЭМ!$C$39:$C$782,СВЦЭМ!$A$39:$A$782,$A132,СВЦЭМ!$B$39:$B$782,T$119)+'СЕТ СН'!$I$12+СВЦЭМ!$D$10+'СЕТ СН'!$I$5-'СЕТ СН'!$I$20</f>
        <v>4359.4299448299998</v>
      </c>
      <c r="U132" s="36">
        <f>SUMIFS(СВЦЭМ!$C$39:$C$782,СВЦЭМ!$A$39:$A$782,$A132,СВЦЭМ!$B$39:$B$782,U$119)+'СЕТ СН'!$I$12+СВЦЭМ!$D$10+'СЕТ СН'!$I$5-'СЕТ СН'!$I$20</f>
        <v>4356.96130756</v>
      </c>
      <c r="V132" s="36">
        <f>SUMIFS(СВЦЭМ!$C$39:$C$782,СВЦЭМ!$A$39:$A$782,$A132,СВЦЭМ!$B$39:$B$782,V$119)+'СЕТ СН'!$I$12+СВЦЭМ!$D$10+'СЕТ СН'!$I$5-'СЕТ СН'!$I$20</f>
        <v>4310.6658700400003</v>
      </c>
      <c r="W132" s="36">
        <f>SUMIFS(СВЦЭМ!$C$39:$C$782,СВЦЭМ!$A$39:$A$782,$A132,СВЦЭМ!$B$39:$B$782,W$119)+'СЕТ СН'!$I$12+СВЦЭМ!$D$10+'СЕТ СН'!$I$5-'СЕТ СН'!$I$20</f>
        <v>4297.0151698199998</v>
      </c>
      <c r="X132" s="36">
        <f>SUMIFS(СВЦЭМ!$C$39:$C$782,СВЦЭМ!$A$39:$A$782,$A132,СВЦЭМ!$B$39:$B$782,X$119)+'СЕТ СН'!$I$12+СВЦЭМ!$D$10+'СЕТ СН'!$I$5-'СЕТ СН'!$I$20</f>
        <v>4336.8216137899999</v>
      </c>
      <c r="Y132" s="36">
        <f>SUMIFS(СВЦЭМ!$C$39:$C$782,СВЦЭМ!$A$39:$A$782,$A132,СВЦЭМ!$B$39:$B$782,Y$119)+'СЕТ СН'!$I$12+СВЦЭМ!$D$10+'СЕТ СН'!$I$5-'СЕТ СН'!$I$20</f>
        <v>4373.4743874799997</v>
      </c>
    </row>
    <row r="133" spans="1:25" ht="15.75" x14ac:dyDescent="0.2">
      <c r="A133" s="35">
        <f t="shared" si="3"/>
        <v>45426</v>
      </c>
      <c r="B133" s="36">
        <f>SUMIFS(СВЦЭМ!$C$39:$C$782,СВЦЭМ!$A$39:$A$782,$A133,СВЦЭМ!$B$39:$B$782,B$119)+'СЕТ СН'!$I$12+СВЦЭМ!$D$10+'СЕТ СН'!$I$5-'СЕТ СН'!$I$20</f>
        <v>4458.0392304899997</v>
      </c>
      <c r="C133" s="36">
        <f>SUMIFS(СВЦЭМ!$C$39:$C$782,СВЦЭМ!$A$39:$A$782,$A133,СВЦЭМ!$B$39:$B$782,C$119)+'СЕТ СН'!$I$12+СВЦЭМ!$D$10+'СЕТ СН'!$I$5-'СЕТ СН'!$I$20</f>
        <v>4523.8046972399998</v>
      </c>
      <c r="D133" s="36">
        <f>SUMIFS(СВЦЭМ!$C$39:$C$782,СВЦЭМ!$A$39:$A$782,$A133,СВЦЭМ!$B$39:$B$782,D$119)+'СЕТ СН'!$I$12+СВЦЭМ!$D$10+'СЕТ СН'!$I$5-'СЕТ СН'!$I$20</f>
        <v>4525.4569477200002</v>
      </c>
      <c r="E133" s="36">
        <f>SUMIFS(СВЦЭМ!$C$39:$C$782,СВЦЭМ!$A$39:$A$782,$A133,СВЦЭМ!$B$39:$B$782,E$119)+'СЕТ СН'!$I$12+СВЦЭМ!$D$10+'СЕТ СН'!$I$5-'СЕТ СН'!$I$20</f>
        <v>4575.1239148900004</v>
      </c>
      <c r="F133" s="36">
        <f>SUMIFS(СВЦЭМ!$C$39:$C$782,СВЦЭМ!$A$39:$A$782,$A133,СВЦЭМ!$B$39:$B$782,F$119)+'СЕТ СН'!$I$12+СВЦЭМ!$D$10+'СЕТ СН'!$I$5-'СЕТ СН'!$I$20</f>
        <v>4579.3545863500003</v>
      </c>
      <c r="G133" s="36">
        <f>SUMIFS(СВЦЭМ!$C$39:$C$782,СВЦЭМ!$A$39:$A$782,$A133,СВЦЭМ!$B$39:$B$782,G$119)+'СЕТ СН'!$I$12+СВЦЭМ!$D$10+'СЕТ СН'!$I$5-'СЕТ СН'!$I$20</f>
        <v>4546.3779706200003</v>
      </c>
      <c r="H133" s="36">
        <f>SUMIFS(СВЦЭМ!$C$39:$C$782,СВЦЭМ!$A$39:$A$782,$A133,СВЦЭМ!$B$39:$B$782,H$119)+'СЕТ СН'!$I$12+СВЦЭМ!$D$10+'СЕТ СН'!$I$5-'СЕТ СН'!$I$20</f>
        <v>4503.6560181900004</v>
      </c>
      <c r="I133" s="36">
        <f>SUMIFS(СВЦЭМ!$C$39:$C$782,СВЦЭМ!$A$39:$A$782,$A133,СВЦЭМ!$B$39:$B$782,I$119)+'СЕТ СН'!$I$12+СВЦЭМ!$D$10+'СЕТ СН'!$I$5-'СЕТ СН'!$I$20</f>
        <v>4437.1954144299998</v>
      </c>
      <c r="J133" s="36">
        <f>SUMIFS(СВЦЭМ!$C$39:$C$782,СВЦЭМ!$A$39:$A$782,$A133,СВЦЭМ!$B$39:$B$782,J$119)+'СЕТ СН'!$I$12+СВЦЭМ!$D$10+'СЕТ СН'!$I$5-'СЕТ СН'!$I$20</f>
        <v>4358.59435278</v>
      </c>
      <c r="K133" s="36">
        <f>SUMIFS(СВЦЭМ!$C$39:$C$782,СВЦЭМ!$A$39:$A$782,$A133,СВЦЭМ!$B$39:$B$782,K$119)+'СЕТ СН'!$I$12+СВЦЭМ!$D$10+'СЕТ СН'!$I$5-'СЕТ СН'!$I$20</f>
        <v>4352.2718663199994</v>
      </c>
      <c r="L133" s="36">
        <f>SUMIFS(СВЦЭМ!$C$39:$C$782,СВЦЭМ!$A$39:$A$782,$A133,СВЦЭМ!$B$39:$B$782,L$119)+'СЕТ СН'!$I$12+СВЦЭМ!$D$10+'СЕТ СН'!$I$5-'СЕТ СН'!$I$20</f>
        <v>4347.0060318400001</v>
      </c>
      <c r="M133" s="36">
        <f>SUMIFS(СВЦЭМ!$C$39:$C$782,СВЦЭМ!$A$39:$A$782,$A133,СВЦЭМ!$B$39:$B$782,M$119)+'СЕТ СН'!$I$12+СВЦЭМ!$D$10+'СЕТ СН'!$I$5-'СЕТ СН'!$I$20</f>
        <v>4356.3887876499994</v>
      </c>
      <c r="N133" s="36">
        <f>SUMIFS(СВЦЭМ!$C$39:$C$782,СВЦЭМ!$A$39:$A$782,$A133,СВЦЭМ!$B$39:$B$782,N$119)+'СЕТ СН'!$I$12+СВЦЭМ!$D$10+'СЕТ СН'!$I$5-'СЕТ СН'!$I$20</f>
        <v>4365.1201141000001</v>
      </c>
      <c r="O133" s="36">
        <f>SUMIFS(СВЦЭМ!$C$39:$C$782,СВЦЭМ!$A$39:$A$782,$A133,СВЦЭМ!$B$39:$B$782,O$119)+'СЕТ СН'!$I$12+СВЦЭМ!$D$10+'СЕТ СН'!$I$5-'СЕТ СН'!$I$20</f>
        <v>4371.4008816799997</v>
      </c>
      <c r="P133" s="36">
        <f>SUMIFS(СВЦЭМ!$C$39:$C$782,СВЦЭМ!$A$39:$A$782,$A133,СВЦЭМ!$B$39:$B$782,P$119)+'СЕТ СН'!$I$12+СВЦЭМ!$D$10+'СЕТ СН'!$I$5-'СЕТ СН'!$I$20</f>
        <v>4372.6671144299999</v>
      </c>
      <c r="Q133" s="36">
        <f>SUMIFS(СВЦЭМ!$C$39:$C$782,СВЦЭМ!$A$39:$A$782,$A133,СВЦЭМ!$B$39:$B$782,Q$119)+'СЕТ СН'!$I$12+СВЦЭМ!$D$10+'СЕТ СН'!$I$5-'СЕТ СН'!$I$20</f>
        <v>4398.4380880099998</v>
      </c>
      <c r="R133" s="36">
        <f>SUMIFS(СВЦЭМ!$C$39:$C$782,СВЦЭМ!$A$39:$A$782,$A133,СВЦЭМ!$B$39:$B$782,R$119)+'СЕТ СН'!$I$12+СВЦЭМ!$D$10+'СЕТ СН'!$I$5-'СЕТ СН'!$I$20</f>
        <v>4417.6985257400002</v>
      </c>
      <c r="S133" s="36">
        <f>SUMIFS(СВЦЭМ!$C$39:$C$782,СВЦЭМ!$A$39:$A$782,$A133,СВЦЭМ!$B$39:$B$782,S$119)+'СЕТ СН'!$I$12+СВЦЭМ!$D$10+'СЕТ СН'!$I$5-'СЕТ СН'!$I$20</f>
        <v>4389.6438791599994</v>
      </c>
      <c r="T133" s="36">
        <f>SUMIFS(СВЦЭМ!$C$39:$C$782,СВЦЭМ!$A$39:$A$782,$A133,СВЦЭМ!$B$39:$B$782,T$119)+'СЕТ СН'!$I$12+СВЦЭМ!$D$10+'СЕТ СН'!$I$5-'СЕТ СН'!$I$20</f>
        <v>4363.0026321699997</v>
      </c>
      <c r="U133" s="36">
        <f>SUMIFS(СВЦЭМ!$C$39:$C$782,СВЦЭМ!$A$39:$A$782,$A133,СВЦЭМ!$B$39:$B$782,U$119)+'СЕТ СН'!$I$12+СВЦЭМ!$D$10+'СЕТ СН'!$I$5-'СЕТ СН'!$I$20</f>
        <v>4351.4040424699997</v>
      </c>
      <c r="V133" s="36">
        <f>SUMIFS(СВЦЭМ!$C$39:$C$782,СВЦЭМ!$A$39:$A$782,$A133,СВЦЭМ!$B$39:$B$782,V$119)+'СЕТ СН'!$I$12+СВЦЭМ!$D$10+'СЕТ СН'!$I$5-'СЕТ СН'!$I$20</f>
        <v>4316.4530438499996</v>
      </c>
      <c r="W133" s="36">
        <f>SUMIFS(СВЦЭМ!$C$39:$C$782,СВЦЭМ!$A$39:$A$782,$A133,СВЦЭМ!$B$39:$B$782,W$119)+'СЕТ СН'!$I$12+СВЦЭМ!$D$10+'СЕТ СН'!$I$5-'СЕТ СН'!$I$20</f>
        <v>4300.2147593999998</v>
      </c>
      <c r="X133" s="36">
        <f>SUMIFS(СВЦЭМ!$C$39:$C$782,СВЦЭМ!$A$39:$A$782,$A133,СВЦЭМ!$B$39:$B$782,X$119)+'СЕТ СН'!$I$12+СВЦЭМ!$D$10+'СЕТ СН'!$I$5-'СЕТ СН'!$I$20</f>
        <v>4335.7523269499998</v>
      </c>
      <c r="Y133" s="36">
        <f>SUMIFS(СВЦЭМ!$C$39:$C$782,СВЦЭМ!$A$39:$A$782,$A133,СВЦЭМ!$B$39:$B$782,Y$119)+'СЕТ СН'!$I$12+СВЦЭМ!$D$10+'СЕТ СН'!$I$5-'СЕТ СН'!$I$20</f>
        <v>4399.5797934299999</v>
      </c>
    </row>
    <row r="134" spans="1:25" ht="15.75" x14ac:dyDescent="0.2">
      <c r="A134" s="35">
        <f t="shared" si="3"/>
        <v>45427</v>
      </c>
      <c r="B134" s="36">
        <f>SUMIFS(СВЦЭМ!$C$39:$C$782,СВЦЭМ!$A$39:$A$782,$A134,СВЦЭМ!$B$39:$B$782,B$119)+'СЕТ СН'!$I$12+СВЦЭМ!$D$10+'СЕТ СН'!$I$5-'СЕТ СН'!$I$20</f>
        <v>4448.00603202</v>
      </c>
      <c r="C134" s="36">
        <f>SUMIFS(СВЦЭМ!$C$39:$C$782,СВЦЭМ!$A$39:$A$782,$A134,СВЦЭМ!$B$39:$B$782,C$119)+'СЕТ СН'!$I$12+СВЦЭМ!$D$10+'СЕТ СН'!$I$5-'СЕТ СН'!$I$20</f>
        <v>4521.37439464</v>
      </c>
      <c r="D134" s="36">
        <f>SUMIFS(СВЦЭМ!$C$39:$C$782,СВЦЭМ!$A$39:$A$782,$A134,СВЦЭМ!$B$39:$B$782,D$119)+'СЕТ СН'!$I$12+СВЦЭМ!$D$10+'СЕТ СН'!$I$5-'СЕТ СН'!$I$20</f>
        <v>4534.6336338000001</v>
      </c>
      <c r="E134" s="36">
        <f>SUMIFS(СВЦЭМ!$C$39:$C$782,СВЦЭМ!$A$39:$A$782,$A134,СВЦЭМ!$B$39:$B$782,E$119)+'СЕТ СН'!$I$12+СВЦЭМ!$D$10+'СЕТ СН'!$I$5-'СЕТ СН'!$I$20</f>
        <v>4589.7900329399999</v>
      </c>
      <c r="F134" s="36">
        <f>SUMIFS(СВЦЭМ!$C$39:$C$782,СВЦЭМ!$A$39:$A$782,$A134,СВЦЭМ!$B$39:$B$782,F$119)+'СЕТ СН'!$I$12+СВЦЭМ!$D$10+'СЕТ СН'!$I$5-'СЕТ СН'!$I$20</f>
        <v>4599.8487785099996</v>
      </c>
      <c r="G134" s="36">
        <f>SUMIFS(СВЦЭМ!$C$39:$C$782,СВЦЭМ!$A$39:$A$782,$A134,СВЦЭМ!$B$39:$B$782,G$119)+'СЕТ СН'!$I$12+СВЦЭМ!$D$10+'СЕТ СН'!$I$5-'СЕТ СН'!$I$20</f>
        <v>4557.4411452200002</v>
      </c>
      <c r="H134" s="36">
        <f>SUMIFS(СВЦЭМ!$C$39:$C$782,СВЦЭМ!$A$39:$A$782,$A134,СВЦЭМ!$B$39:$B$782,H$119)+'СЕТ СН'!$I$12+СВЦЭМ!$D$10+'СЕТ СН'!$I$5-'СЕТ СН'!$I$20</f>
        <v>4502.2645863999996</v>
      </c>
      <c r="I134" s="36">
        <f>SUMIFS(СВЦЭМ!$C$39:$C$782,СВЦЭМ!$A$39:$A$782,$A134,СВЦЭМ!$B$39:$B$782,I$119)+'СЕТ СН'!$I$12+СВЦЭМ!$D$10+'СЕТ СН'!$I$5-'СЕТ СН'!$I$20</f>
        <v>4429.3664515999999</v>
      </c>
      <c r="J134" s="36">
        <f>SUMIFS(СВЦЭМ!$C$39:$C$782,СВЦЭМ!$A$39:$A$782,$A134,СВЦЭМ!$B$39:$B$782,J$119)+'СЕТ СН'!$I$12+СВЦЭМ!$D$10+'СЕТ СН'!$I$5-'СЕТ СН'!$I$20</f>
        <v>4386.6695299399998</v>
      </c>
      <c r="K134" s="36">
        <f>SUMIFS(СВЦЭМ!$C$39:$C$782,СВЦЭМ!$A$39:$A$782,$A134,СВЦЭМ!$B$39:$B$782,K$119)+'СЕТ СН'!$I$12+СВЦЭМ!$D$10+'СЕТ СН'!$I$5-'СЕТ СН'!$I$20</f>
        <v>4352.6671022699993</v>
      </c>
      <c r="L134" s="36">
        <f>SUMIFS(СВЦЭМ!$C$39:$C$782,СВЦЭМ!$A$39:$A$782,$A134,СВЦЭМ!$B$39:$B$782,L$119)+'СЕТ СН'!$I$12+СВЦЭМ!$D$10+'СЕТ СН'!$I$5-'СЕТ СН'!$I$20</f>
        <v>4319.1139464899998</v>
      </c>
      <c r="M134" s="36">
        <f>SUMIFS(СВЦЭМ!$C$39:$C$782,СВЦЭМ!$A$39:$A$782,$A134,СВЦЭМ!$B$39:$B$782,M$119)+'СЕТ СН'!$I$12+СВЦЭМ!$D$10+'СЕТ СН'!$I$5-'СЕТ СН'!$I$20</f>
        <v>4348.1213068500001</v>
      </c>
      <c r="N134" s="36">
        <f>SUMIFS(СВЦЭМ!$C$39:$C$782,СВЦЭМ!$A$39:$A$782,$A134,СВЦЭМ!$B$39:$B$782,N$119)+'СЕТ СН'!$I$12+СВЦЭМ!$D$10+'СЕТ СН'!$I$5-'СЕТ СН'!$I$20</f>
        <v>4366.26338356</v>
      </c>
      <c r="O134" s="36">
        <f>SUMIFS(СВЦЭМ!$C$39:$C$782,СВЦЭМ!$A$39:$A$782,$A134,СВЦЭМ!$B$39:$B$782,O$119)+'СЕТ СН'!$I$12+СВЦЭМ!$D$10+'СЕТ СН'!$I$5-'СЕТ СН'!$I$20</f>
        <v>4381.7743445599999</v>
      </c>
      <c r="P134" s="36">
        <f>SUMIFS(СВЦЭМ!$C$39:$C$782,СВЦЭМ!$A$39:$A$782,$A134,СВЦЭМ!$B$39:$B$782,P$119)+'СЕТ СН'!$I$12+СВЦЭМ!$D$10+'СЕТ СН'!$I$5-'СЕТ СН'!$I$20</f>
        <v>4389.5702247999998</v>
      </c>
      <c r="Q134" s="36">
        <f>SUMIFS(СВЦЭМ!$C$39:$C$782,СВЦЭМ!$A$39:$A$782,$A134,СВЦЭМ!$B$39:$B$782,Q$119)+'СЕТ СН'!$I$12+СВЦЭМ!$D$10+'СЕТ СН'!$I$5-'СЕТ СН'!$I$20</f>
        <v>4421.1079608099999</v>
      </c>
      <c r="R134" s="36">
        <f>SUMIFS(СВЦЭМ!$C$39:$C$782,СВЦЭМ!$A$39:$A$782,$A134,СВЦЭМ!$B$39:$B$782,R$119)+'СЕТ СН'!$I$12+СВЦЭМ!$D$10+'СЕТ СН'!$I$5-'СЕТ СН'!$I$20</f>
        <v>4428.1498068800001</v>
      </c>
      <c r="S134" s="36">
        <f>SUMIFS(СВЦЭМ!$C$39:$C$782,СВЦЭМ!$A$39:$A$782,$A134,СВЦЭМ!$B$39:$B$782,S$119)+'СЕТ СН'!$I$12+СВЦЭМ!$D$10+'СЕТ СН'!$I$5-'СЕТ СН'!$I$20</f>
        <v>4406.8335832900002</v>
      </c>
      <c r="T134" s="36">
        <f>SUMIFS(СВЦЭМ!$C$39:$C$782,СВЦЭМ!$A$39:$A$782,$A134,СВЦЭМ!$B$39:$B$782,T$119)+'СЕТ СН'!$I$12+СВЦЭМ!$D$10+'СЕТ СН'!$I$5-'СЕТ СН'!$I$20</f>
        <v>4375.9527585400001</v>
      </c>
      <c r="U134" s="36">
        <f>SUMIFS(СВЦЭМ!$C$39:$C$782,СВЦЭМ!$A$39:$A$782,$A134,СВЦЭМ!$B$39:$B$782,U$119)+'СЕТ СН'!$I$12+СВЦЭМ!$D$10+'СЕТ СН'!$I$5-'СЕТ СН'!$I$20</f>
        <v>4364.3431434100003</v>
      </c>
      <c r="V134" s="36">
        <f>SUMIFS(СВЦЭМ!$C$39:$C$782,СВЦЭМ!$A$39:$A$782,$A134,СВЦЭМ!$B$39:$B$782,V$119)+'СЕТ СН'!$I$12+СВЦЭМ!$D$10+'СЕТ СН'!$I$5-'СЕТ СН'!$I$20</f>
        <v>4324.29632545</v>
      </c>
      <c r="W134" s="36">
        <f>SUMIFS(СВЦЭМ!$C$39:$C$782,СВЦЭМ!$A$39:$A$782,$A134,СВЦЭМ!$B$39:$B$782,W$119)+'СЕТ СН'!$I$12+СВЦЭМ!$D$10+'СЕТ СН'!$I$5-'СЕТ СН'!$I$20</f>
        <v>4275.31714973</v>
      </c>
      <c r="X134" s="36">
        <f>SUMIFS(СВЦЭМ!$C$39:$C$782,СВЦЭМ!$A$39:$A$782,$A134,СВЦЭМ!$B$39:$B$782,X$119)+'СЕТ СН'!$I$12+СВЦЭМ!$D$10+'СЕТ СН'!$I$5-'СЕТ СН'!$I$20</f>
        <v>4314.2269918900001</v>
      </c>
      <c r="Y134" s="36">
        <f>SUMIFS(СВЦЭМ!$C$39:$C$782,СВЦЭМ!$A$39:$A$782,$A134,СВЦЭМ!$B$39:$B$782,Y$119)+'СЕТ СН'!$I$12+СВЦЭМ!$D$10+'СЕТ СН'!$I$5-'СЕТ СН'!$I$20</f>
        <v>4371.9783042199997</v>
      </c>
    </row>
    <row r="135" spans="1:25" ht="15.75" x14ac:dyDescent="0.2">
      <c r="A135" s="35">
        <f t="shared" si="3"/>
        <v>45428</v>
      </c>
      <c r="B135" s="36">
        <f>SUMIFS(СВЦЭМ!$C$39:$C$782,СВЦЭМ!$A$39:$A$782,$A135,СВЦЭМ!$B$39:$B$782,B$119)+'СЕТ СН'!$I$12+СВЦЭМ!$D$10+'СЕТ СН'!$I$5-'СЕТ СН'!$I$20</f>
        <v>4453.2373941099995</v>
      </c>
      <c r="C135" s="36">
        <f>SUMIFS(СВЦЭМ!$C$39:$C$782,СВЦЭМ!$A$39:$A$782,$A135,СВЦЭМ!$B$39:$B$782,C$119)+'СЕТ СН'!$I$12+СВЦЭМ!$D$10+'СЕТ СН'!$I$5-'СЕТ СН'!$I$20</f>
        <v>4549.0872453699994</v>
      </c>
      <c r="D135" s="36">
        <f>SUMIFS(СВЦЭМ!$C$39:$C$782,СВЦЭМ!$A$39:$A$782,$A135,СВЦЭМ!$B$39:$B$782,D$119)+'СЕТ СН'!$I$12+СВЦЭМ!$D$10+'СЕТ СН'!$I$5-'СЕТ СН'!$I$20</f>
        <v>4553.9380301900001</v>
      </c>
      <c r="E135" s="36">
        <f>SUMIFS(СВЦЭМ!$C$39:$C$782,СВЦЭМ!$A$39:$A$782,$A135,СВЦЭМ!$B$39:$B$782,E$119)+'СЕТ СН'!$I$12+СВЦЭМ!$D$10+'СЕТ СН'!$I$5-'СЕТ СН'!$I$20</f>
        <v>4609.5199860100001</v>
      </c>
      <c r="F135" s="36">
        <f>SUMIFS(СВЦЭМ!$C$39:$C$782,СВЦЭМ!$A$39:$A$782,$A135,СВЦЭМ!$B$39:$B$782,F$119)+'СЕТ СН'!$I$12+СВЦЭМ!$D$10+'СЕТ СН'!$I$5-'СЕТ СН'!$I$20</f>
        <v>4593.3396027500003</v>
      </c>
      <c r="G135" s="36">
        <f>SUMIFS(СВЦЭМ!$C$39:$C$782,СВЦЭМ!$A$39:$A$782,$A135,СВЦЭМ!$B$39:$B$782,G$119)+'СЕТ СН'!$I$12+СВЦЭМ!$D$10+'СЕТ СН'!$I$5-'СЕТ СН'!$I$20</f>
        <v>4551.66464361</v>
      </c>
      <c r="H135" s="36">
        <f>SUMIFS(СВЦЭМ!$C$39:$C$782,СВЦЭМ!$A$39:$A$782,$A135,СВЦЭМ!$B$39:$B$782,H$119)+'СЕТ СН'!$I$12+СВЦЭМ!$D$10+'СЕТ СН'!$I$5-'СЕТ СН'!$I$20</f>
        <v>4478.98479348</v>
      </c>
      <c r="I135" s="36">
        <f>SUMIFS(СВЦЭМ!$C$39:$C$782,СВЦЭМ!$A$39:$A$782,$A135,СВЦЭМ!$B$39:$B$782,I$119)+'СЕТ СН'!$I$12+СВЦЭМ!$D$10+'СЕТ СН'!$I$5-'СЕТ СН'!$I$20</f>
        <v>4384.4499502099998</v>
      </c>
      <c r="J135" s="36">
        <f>SUMIFS(СВЦЭМ!$C$39:$C$782,СВЦЭМ!$A$39:$A$782,$A135,СВЦЭМ!$B$39:$B$782,J$119)+'СЕТ СН'!$I$12+СВЦЭМ!$D$10+'СЕТ СН'!$I$5-'СЕТ СН'!$I$20</f>
        <v>4323.0562607399997</v>
      </c>
      <c r="K135" s="36">
        <f>SUMIFS(СВЦЭМ!$C$39:$C$782,СВЦЭМ!$A$39:$A$782,$A135,СВЦЭМ!$B$39:$B$782,K$119)+'СЕТ СН'!$I$12+СВЦЭМ!$D$10+'СЕТ СН'!$I$5-'СЕТ СН'!$I$20</f>
        <v>4311.6142591500002</v>
      </c>
      <c r="L135" s="36">
        <f>SUMIFS(СВЦЭМ!$C$39:$C$782,СВЦЭМ!$A$39:$A$782,$A135,СВЦЭМ!$B$39:$B$782,L$119)+'СЕТ СН'!$I$12+СВЦЭМ!$D$10+'СЕТ СН'!$I$5-'СЕТ СН'!$I$20</f>
        <v>4286.3135002399995</v>
      </c>
      <c r="M135" s="36">
        <f>SUMIFS(СВЦЭМ!$C$39:$C$782,СВЦЭМ!$A$39:$A$782,$A135,СВЦЭМ!$B$39:$B$782,M$119)+'СЕТ СН'!$I$12+СВЦЭМ!$D$10+'СЕТ СН'!$I$5-'СЕТ СН'!$I$20</f>
        <v>4302.8959371000001</v>
      </c>
      <c r="N135" s="36">
        <f>SUMIFS(СВЦЭМ!$C$39:$C$782,СВЦЭМ!$A$39:$A$782,$A135,СВЦЭМ!$B$39:$B$782,N$119)+'СЕТ СН'!$I$12+СВЦЭМ!$D$10+'СЕТ СН'!$I$5-'СЕТ СН'!$I$20</f>
        <v>4336.15526529</v>
      </c>
      <c r="O135" s="36">
        <f>SUMIFS(СВЦЭМ!$C$39:$C$782,СВЦЭМ!$A$39:$A$782,$A135,СВЦЭМ!$B$39:$B$782,O$119)+'СЕТ СН'!$I$12+СВЦЭМ!$D$10+'СЕТ СН'!$I$5-'СЕТ СН'!$I$20</f>
        <v>4331.7509178199998</v>
      </c>
      <c r="P135" s="36">
        <f>SUMIFS(СВЦЭМ!$C$39:$C$782,СВЦЭМ!$A$39:$A$782,$A135,СВЦЭМ!$B$39:$B$782,P$119)+'СЕТ СН'!$I$12+СВЦЭМ!$D$10+'СЕТ СН'!$I$5-'СЕТ СН'!$I$20</f>
        <v>4337.7468138900003</v>
      </c>
      <c r="Q135" s="36">
        <f>SUMIFS(СВЦЭМ!$C$39:$C$782,СВЦЭМ!$A$39:$A$782,$A135,СВЦЭМ!$B$39:$B$782,Q$119)+'СЕТ СН'!$I$12+СВЦЭМ!$D$10+'СЕТ СН'!$I$5-'СЕТ СН'!$I$20</f>
        <v>4364.7255644899997</v>
      </c>
      <c r="R135" s="36">
        <f>SUMIFS(СВЦЭМ!$C$39:$C$782,СВЦЭМ!$A$39:$A$782,$A135,СВЦЭМ!$B$39:$B$782,R$119)+'СЕТ СН'!$I$12+СВЦЭМ!$D$10+'СЕТ СН'!$I$5-'СЕТ СН'!$I$20</f>
        <v>4358.9607156499997</v>
      </c>
      <c r="S135" s="36">
        <f>SUMIFS(СВЦЭМ!$C$39:$C$782,СВЦЭМ!$A$39:$A$782,$A135,СВЦЭМ!$B$39:$B$782,S$119)+'СЕТ СН'!$I$12+СВЦЭМ!$D$10+'СЕТ СН'!$I$5-'СЕТ СН'!$I$20</f>
        <v>4352.1305493599993</v>
      </c>
      <c r="T135" s="36">
        <f>SUMIFS(СВЦЭМ!$C$39:$C$782,СВЦЭМ!$A$39:$A$782,$A135,СВЦЭМ!$B$39:$B$782,T$119)+'СЕТ СН'!$I$12+СВЦЭМ!$D$10+'СЕТ СН'!$I$5-'СЕТ СН'!$I$20</f>
        <v>4338.15024034</v>
      </c>
      <c r="U135" s="36">
        <f>SUMIFS(СВЦЭМ!$C$39:$C$782,СВЦЭМ!$A$39:$A$782,$A135,СВЦЭМ!$B$39:$B$782,U$119)+'СЕТ СН'!$I$12+СВЦЭМ!$D$10+'СЕТ СН'!$I$5-'СЕТ СН'!$I$20</f>
        <v>4322.3143221199998</v>
      </c>
      <c r="V135" s="36">
        <f>SUMIFS(СВЦЭМ!$C$39:$C$782,СВЦЭМ!$A$39:$A$782,$A135,СВЦЭМ!$B$39:$B$782,V$119)+'СЕТ СН'!$I$12+СВЦЭМ!$D$10+'СЕТ СН'!$I$5-'СЕТ СН'!$I$20</f>
        <v>4307.8159971799996</v>
      </c>
      <c r="W135" s="36">
        <f>SUMIFS(СВЦЭМ!$C$39:$C$782,СВЦЭМ!$A$39:$A$782,$A135,СВЦЭМ!$B$39:$B$782,W$119)+'СЕТ СН'!$I$12+СВЦЭМ!$D$10+'СЕТ СН'!$I$5-'СЕТ СН'!$I$20</f>
        <v>4267.4723047400003</v>
      </c>
      <c r="X135" s="36">
        <f>SUMIFS(СВЦЭМ!$C$39:$C$782,СВЦЭМ!$A$39:$A$782,$A135,СВЦЭМ!$B$39:$B$782,X$119)+'СЕТ СН'!$I$12+СВЦЭМ!$D$10+'СЕТ СН'!$I$5-'СЕТ СН'!$I$20</f>
        <v>4306.03349377</v>
      </c>
      <c r="Y135" s="36">
        <f>SUMIFS(СВЦЭМ!$C$39:$C$782,СВЦЭМ!$A$39:$A$782,$A135,СВЦЭМ!$B$39:$B$782,Y$119)+'СЕТ СН'!$I$12+СВЦЭМ!$D$10+'СЕТ СН'!$I$5-'СЕТ СН'!$I$20</f>
        <v>4375.4525463999998</v>
      </c>
    </row>
    <row r="136" spans="1:25" ht="15.75" x14ac:dyDescent="0.2">
      <c r="A136" s="35">
        <f t="shared" si="3"/>
        <v>45429</v>
      </c>
      <c r="B136" s="36">
        <f>SUMIFS(СВЦЭМ!$C$39:$C$782,СВЦЭМ!$A$39:$A$782,$A136,СВЦЭМ!$B$39:$B$782,B$119)+'СЕТ СН'!$I$12+СВЦЭМ!$D$10+'СЕТ СН'!$I$5-'СЕТ СН'!$I$20</f>
        <v>4356.9966973999999</v>
      </c>
      <c r="C136" s="36">
        <f>SUMIFS(СВЦЭМ!$C$39:$C$782,СВЦЭМ!$A$39:$A$782,$A136,СВЦЭМ!$B$39:$B$782,C$119)+'СЕТ СН'!$I$12+СВЦЭМ!$D$10+'СЕТ СН'!$I$5-'СЕТ СН'!$I$20</f>
        <v>4385.4180990900004</v>
      </c>
      <c r="D136" s="36">
        <f>SUMIFS(СВЦЭМ!$C$39:$C$782,СВЦЭМ!$A$39:$A$782,$A136,СВЦЭМ!$B$39:$B$782,D$119)+'СЕТ СН'!$I$12+СВЦЭМ!$D$10+'СЕТ СН'!$I$5-'СЕТ СН'!$I$20</f>
        <v>4391.2572514399999</v>
      </c>
      <c r="E136" s="36">
        <f>SUMIFS(СВЦЭМ!$C$39:$C$782,СВЦЭМ!$A$39:$A$782,$A136,СВЦЭМ!$B$39:$B$782,E$119)+'СЕТ СН'!$I$12+СВЦЭМ!$D$10+'СЕТ СН'!$I$5-'СЕТ СН'!$I$20</f>
        <v>4469.8896271499998</v>
      </c>
      <c r="F136" s="36">
        <f>SUMIFS(СВЦЭМ!$C$39:$C$782,СВЦЭМ!$A$39:$A$782,$A136,СВЦЭМ!$B$39:$B$782,F$119)+'СЕТ СН'!$I$12+СВЦЭМ!$D$10+'СЕТ СН'!$I$5-'СЕТ СН'!$I$20</f>
        <v>4493.3552808900004</v>
      </c>
      <c r="G136" s="36">
        <f>SUMIFS(СВЦЭМ!$C$39:$C$782,СВЦЭМ!$A$39:$A$782,$A136,СВЦЭМ!$B$39:$B$782,G$119)+'СЕТ СН'!$I$12+СВЦЭМ!$D$10+'СЕТ СН'!$I$5-'СЕТ СН'!$I$20</f>
        <v>4453.2633860099995</v>
      </c>
      <c r="H136" s="36">
        <f>SUMIFS(СВЦЭМ!$C$39:$C$782,СВЦЭМ!$A$39:$A$782,$A136,СВЦЭМ!$B$39:$B$782,H$119)+'СЕТ СН'!$I$12+СВЦЭМ!$D$10+'СЕТ СН'!$I$5-'СЕТ СН'!$I$20</f>
        <v>4439.5688660199994</v>
      </c>
      <c r="I136" s="36">
        <f>SUMIFS(СВЦЭМ!$C$39:$C$782,СВЦЭМ!$A$39:$A$782,$A136,СВЦЭМ!$B$39:$B$782,I$119)+'СЕТ СН'!$I$12+СВЦЭМ!$D$10+'СЕТ СН'!$I$5-'СЕТ СН'!$I$20</f>
        <v>4453.8367047800002</v>
      </c>
      <c r="J136" s="36">
        <f>SUMIFS(СВЦЭМ!$C$39:$C$782,СВЦЭМ!$A$39:$A$782,$A136,СВЦЭМ!$B$39:$B$782,J$119)+'СЕТ СН'!$I$12+СВЦЭМ!$D$10+'СЕТ СН'!$I$5-'СЕТ СН'!$I$20</f>
        <v>4394.3751656699997</v>
      </c>
      <c r="K136" s="36">
        <f>SUMIFS(СВЦЭМ!$C$39:$C$782,СВЦЭМ!$A$39:$A$782,$A136,СВЦЭМ!$B$39:$B$782,K$119)+'СЕТ СН'!$I$12+СВЦЭМ!$D$10+'СЕТ СН'!$I$5-'СЕТ СН'!$I$20</f>
        <v>4380.5091305099995</v>
      </c>
      <c r="L136" s="36">
        <f>SUMIFS(СВЦЭМ!$C$39:$C$782,СВЦЭМ!$A$39:$A$782,$A136,СВЦЭМ!$B$39:$B$782,L$119)+'СЕТ СН'!$I$12+СВЦЭМ!$D$10+'СЕТ СН'!$I$5-'СЕТ СН'!$I$20</f>
        <v>4363.6134308800001</v>
      </c>
      <c r="M136" s="36">
        <f>SUMIFS(СВЦЭМ!$C$39:$C$782,СВЦЭМ!$A$39:$A$782,$A136,СВЦЭМ!$B$39:$B$782,M$119)+'СЕТ СН'!$I$12+СВЦЭМ!$D$10+'СЕТ СН'!$I$5-'СЕТ СН'!$I$20</f>
        <v>4400.2509071599998</v>
      </c>
      <c r="N136" s="36">
        <f>SUMIFS(СВЦЭМ!$C$39:$C$782,СВЦЭМ!$A$39:$A$782,$A136,СВЦЭМ!$B$39:$B$782,N$119)+'СЕТ СН'!$I$12+СВЦЭМ!$D$10+'СЕТ СН'!$I$5-'СЕТ СН'!$I$20</f>
        <v>4407.9079720399995</v>
      </c>
      <c r="O136" s="36">
        <f>SUMIFS(СВЦЭМ!$C$39:$C$782,СВЦЭМ!$A$39:$A$782,$A136,СВЦЭМ!$B$39:$B$782,O$119)+'СЕТ СН'!$I$12+СВЦЭМ!$D$10+'СЕТ СН'!$I$5-'СЕТ СН'!$I$20</f>
        <v>4421.0158520599998</v>
      </c>
      <c r="P136" s="36">
        <f>SUMIFS(СВЦЭМ!$C$39:$C$782,СВЦЭМ!$A$39:$A$782,$A136,СВЦЭМ!$B$39:$B$782,P$119)+'СЕТ СН'!$I$12+СВЦЭМ!$D$10+'СЕТ СН'!$I$5-'СЕТ СН'!$I$20</f>
        <v>4426.2337416099999</v>
      </c>
      <c r="Q136" s="36">
        <f>SUMIFS(СВЦЭМ!$C$39:$C$782,СВЦЭМ!$A$39:$A$782,$A136,СВЦЭМ!$B$39:$B$782,Q$119)+'СЕТ СН'!$I$12+СВЦЭМ!$D$10+'СЕТ СН'!$I$5-'СЕТ СН'!$I$20</f>
        <v>4461.3018512600001</v>
      </c>
      <c r="R136" s="36">
        <f>SUMIFS(СВЦЭМ!$C$39:$C$782,СВЦЭМ!$A$39:$A$782,$A136,СВЦЭМ!$B$39:$B$782,R$119)+'СЕТ СН'!$I$12+СВЦЭМ!$D$10+'СЕТ СН'!$I$5-'СЕТ СН'!$I$20</f>
        <v>4472.2311239199998</v>
      </c>
      <c r="S136" s="36">
        <f>SUMIFS(СВЦЭМ!$C$39:$C$782,СВЦЭМ!$A$39:$A$782,$A136,СВЦЭМ!$B$39:$B$782,S$119)+'СЕТ СН'!$I$12+СВЦЭМ!$D$10+'СЕТ СН'!$I$5-'СЕТ СН'!$I$20</f>
        <v>4455.9462153699997</v>
      </c>
      <c r="T136" s="36">
        <f>SUMIFS(СВЦЭМ!$C$39:$C$782,СВЦЭМ!$A$39:$A$782,$A136,СВЦЭМ!$B$39:$B$782,T$119)+'СЕТ СН'!$I$12+СВЦЭМ!$D$10+'СЕТ СН'!$I$5-'СЕТ СН'!$I$20</f>
        <v>4407.2256778999999</v>
      </c>
      <c r="U136" s="36">
        <f>SUMIFS(СВЦЭМ!$C$39:$C$782,СВЦЭМ!$A$39:$A$782,$A136,СВЦЭМ!$B$39:$B$782,U$119)+'СЕТ СН'!$I$12+СВЦЭМ!$D$10+'СЕТ СН'!$I$5-'СЕТ СН'!$I$20</f>
        <v>4399.3850087000001</v>
      </c>
      <c r="V136" s="36">
        <f>SUMIFS(СВЦЭМ!$C$39:$C$782,СВЦЭМ!$A$39:$A$782,$A136,СВЦЭМ!$B$39:$B$782,V$119)+'СЕТ СН'!$I$12+СВЦЭМ!$D$10+'СЕТ СН'!$I$5-'СЕТ СН'!$I$20</f>
        <v>4382.3077882999996</v>
      </c>
      <c r="W136" s="36">
        <f>SUMIFS(СВЦЭМ!$C$39:$C$782,СВЦЭМ!$A$39:$A$782,$A136,СВЦЭМ!$B$39:$B$782,W$119)+'СЕТ СН'!$I$12+СВЦЭМ!$D$10+'СЕТ СН'!$I$5-'СЕТ СН'!$I$20</f>
        <v>4348.73089325</v>
      </c>
      <c r="X136" s="36">
        <f>SUMIFS(СВЦЭМ!$C$39:$C$782,СВЦЭМ!$A$39:$A$782,$A136,СВЦЭМ!$B$39:$B$782,X$119)+'СЕТ СН'!$I$12+СВЦЭМ!$D$10+'СЕТ СН'!$I$5-'СЕТ СН'!$I$20</f>
        <v>4389.1051245199997</v>
      </c>
      <c r="Y136" s="36">
        <f>SUMIFS(СВЦЭМ!$C$39:$C$782,СВЦЭМ!$A$39:$A$782,$A136,СВЦЭМ!$B$39:$B$782,Y$119)+'СЕТ СН'!$I$12+СВЦЭМ!$D$10+'СЕТ СН'!$I$5-'СЕТ СН'!$I$20</f>
        <v>4454.2114790300002</v>
      </c>
    </row>
    <row r="137" spans="1:25" ht="15.75" x14ac:dyDescent="0.2">
      <c r="A137" s="35">
        <f t="shared" si="3"/>
        <v>45430</v>
      </c>
      <c r="B137" s="36">
        <f>SUMIFS(СВЦЭМ!$C$39:$C$782,СВЦЭМ!$A$39:$A$782,$A137,СВЦЭМ!$B$39:$B$782,B$119)+'СЕТ СН'!$I$12+СВЦЭМ!$D$10+'СЕТ СН'!$I$5-'СЕТ СН'!$I$20</f>
        <v>4401.9361554500001</v>
      </c>
      <c r="C137" s="36">
        <f>SUMIFS(СВЦЭМ!$C$39:$C$782,СВЦЭМ!$A$39:$A$782,$A137,СВЦЭМ!$B$39:$B$782,C$119)+'СЕТ СН'!$I$12+СВЦЭМ!$D$10+'СЕТ СН'!$I$5-'СЕТ СН'!$I$20</f>
        <v>4481.1484658099998</v>
      </c>
      <c r="D137" s="36">
        <f>SUMIFS(СВЦЭМ!$C$39:$C$782,СВЦЭМ!$A$39:$A$782,$A137,СВЦЭМ!$B$39:$B$782,D$119)+'СЕТ СН'!$I$12+СВЦЭМ!$D$10+'СЕТ СН'!$I$5-'СЕТ СН'!$I$20</f>
        <v>4476.2240652500004</v>
      </c>
      <c r="E137" s="36">
        <f>SUMIFS(СВЦЭМ!$C$39:$C$782,СВЦЭМ!$A$39:$A$782,$A137,СВЦЭМ!$B$39:$B$782,E$119)+'СЕТ СН'!$I$12+СВЦЭМ!$D$10+'СЕТ СН'!$I$5-'СЕТ СН'!$I$20</f>
        <v>4499.4375474799999</v>
      </c>
      <c r="F137" s="36">
        <f>SUMIFS(СВЦЭМ!$C$39:$C$782,СВЦЭМ!$A$39:$A$782,$A137,СВЦЭМ!$B$39:$B$782,F$119)+'СЕТ СН'!$I$12+СВЦЭМ!$D$10+'СЕТ СН'!$I$5-'СЕТ СН'!$I$20</f>
        <v>4505.1579159499997</v>
      </c>
      <c r="G137" s="36">
        <f>SUMIFS(СВЦЭМ!$C$39:$C$782,СВЦЭМ!$A$39:$A$782,$A137,СВЦЭМ!$B$39:$B$782,G$119)+'СЕТ СН'!$I$12+СВЦЭМ!$D$10+'СЕТ СН'!$I$5-'СЕТ СН'!$I$20</f>
        <v>4505.8316029199996</v>
      </c>
      <c r="H137" s="36">
        <f>SUMIFS(СВЦЭМ!$C$39:$C$782,СВЦЭМ!$A$39:$A$782,$A137,СВЦЭМ!$B$39:$B$782,H$119)+'СЕТ СН'!$I$12+СВЦЭМ!$D$10+'СЕТ СН'!$I$5-'СЕТ СН'!$I$20</f>
        <v>4483.74450763</v>
      </c>
      <c r="I137" s="36">
        <f>SUMIFS(СВЦЭМ!$C$39:$C$782,СВЦЭМ!$A$39:$A$782,$A137,СВЦЭМ!$B$39:$B$782,I$119)+'СЕТ СН'!$I$12+СВЦЭМ!$D$10+'СЕТ СН'!$I$5-'СЕТ СН'!$I$20</f>
        <v>4454.37723878</v>
      </c>
      <c r="J137" s="36">
        <f>SUMIFS(СВЦЭМ!$C$39:$C$782,СВЦЭМ!$A$39:$A$782,$A137,СВЦЭМ!$B$39:$B$782,J$119)+'СЕТ СН'!$I$12+СВЦЭМ!$D$10+'СЕТ СН'!$I$5-'СЕТ СН'!$I$20</f>
        <v>4399.2029701399997</v>
      </c>
      <c r="K137" s="36">
        <f>SUMIFS(СВЦЭМ!$C$39:$C$782,СВЦЭМ!$A$39:$A$782,$A137,СВЦЭМ!$B$39:$B$782,K$119)+'СЕТ СН'!$I$12+СВЦЭМ!$D$10+'СЕТ СН'!$I$5-'СЕТ СН'!$I$20</f>
        <v>4390.4610455299999</v>
      </c>
      <c r="L137" s="36">
        <f>SUMIFS(СВЦЭМ!$C$39:$C$782,СВЦЭМ!$A$39:$A$782,$A137,СВЦЭМ!$B$39:$B$782,L$119)+'СЕТ СН'!$I$12+СВЦЭМ!$D$10+'СЕТ СН'!$I$5-'СЕТ СН'!$I$20</f>
        <v>4376.1749979799997</v>
      </c>
      <c r="M137" s="36">
        <f>SUMIFS(СВЦЭМ!$C$39:$C$782,СВЦЭМ!$A$39:$A$782,$A137,СВЦЭМ!$B$39:$B$782,M$119)+'СЕТ СН'!$I$12+СВЦЭМ!$D$10+'СЕТ СН'!$I$5-'СЕТ СН'!$I$20</f>
        <v>4406.1675863199998</v>
      </c>
      <c r="N137" s="36">
        <f>SUMIFS(СВЦЭМ!$C$39:$C$782,СВЦЭМ!$A$39:$A$782,$A137,СВЦЭМ!$B$39:$B$782,N$119)+'СЕТ СН'!$I$12+СВЦЭМ!$D$10+'СЕТ СН'!$I$5-'СЕТ СН'!$I$20</f>
        <v>4411.03452251</v>
      </c>
      <c r="O137" s="36">
        <f>SUMIFS(СВЦЭМ!$C$39:$C$782,СВЦЭМ!$A$39:$A$782,$A137,СВЦЭМ!$B$39:$B$782,O$119)+'СЕТ СН'!$I$12+СВЦЭМ!$D$10+'СЕТ СН'!$I$5-'СЕТ СН'!$I$20</f>
        <v>4418.8589653199997</v>
      </c>
      <c r="P137" s="36">
        <f>SUMIFS(СВЦЭМ!$C$39:$C$782,СВЦЭМ!$A$39:$A$782,$A137,СВЦЭМ!$B$39:$B$782,P$119)+'СЕТ СН'!$I$12+СВЦЭМ!$D$10+'СЕТ СН'!$I$5-'СЕТ СН'!$I$20</f>
        <v>4440.9863047299996</v>
      </c>
      <c r="Q137" s="36">
        <f>SUMIFS(СВЦЭМ!$C$39:$C$782,СВЦЭМ!$A$39:$A$782,$A137,СВЦЭМ!$B$39:$B$782,Q$119)+'СЕТ СН'!$I$12+СВЦЭМ!$D$10+'СЕТ СН'!$I$5-'СЕТ СН'!$I$20</f>
        <v>4459.8275252200001</v>
      </c>
      <c r="R137" s="36">
        <f>SUMIFS(СВЦЭМ!$C$39:$C$782,СВЦЭМ!$A$39:$A$782,$A137,СВЦЭМ!$B$39:$B$782,R$119)+'СЕТ СН'!$I$12+СВЦЭМ!$D$10+'СЕТ СН'!$I$5-'СЕТ СН'!$I$20</f>
        <v>4475.2383289899999</v>
      </c>
      <c r="S137" s="36">
        <f>SUMIFS(СВЦЭМ!$C$39:$C$782,СВЦЭМ!$A$39:$A$782,$A137,СВЦЭМ!$B$39:$B$782,S$119)+'СЕТ СН'!$I$12+СВЦЭМ!$D$10+'СЕТ СН'!$I$5-'СЕТ СН'!$I$20</f>
        <v>4459.5656668299998</v>
      </c>
      <c r="T137" s="36">
        <f>SUMIFS(СВЦЭМ!$C$39:$C$782,СВЦЭМ!$A$39:$A$782,$A137,СВЦЭМ!$B$39:$B$782,T$119)+'СЕТ СН'!$I$12+СВЦЭМ!$D$10+'СЕТ СН'!$I$5-'СЕТ СН'!$I$20</f>
        <v>4441.3428980799999</v>
      </c>
      <c r="U137" s="36">
        <f>SUMIFS(СВЦЭМ!$C$39:$C$782,СВЦЭМ!$A$39:$A$782,$A137,СВЦЭМ!$B$39:$B$782,U$119)+'СЕТ СН'!$I$12+СВЦЭМ!$D$10+'СЕТ СН'!$I$5-'СЕТ СН'!$I$20</f>
        <v>4414.31443072</v>
      </c>
      <c r="V137" s="36">
        <f>SUMIFS(СВЦЭМ!$C$39:$C$782,СВЦЭМ!$A$39:$A$782,$A137,СВЦЭМ!$B$39:$B$782,V$119)+'СЕТ СН'!$I$12+СВЦЭМ!$D$10+'СЕТ СН'!$I$5-'СЕТ СН'!$I$20</f>
        <v>4366.8192724</v>
      </c>
      <c r="W137" s="36">
        <f>SUMIFS(СВЦЭМ!$C$39:$C$782,СВЦЭМ!$A$39:$A$782,$A137,СВЦЭМ!$B$39:$B$782,W$119)+'СЕТ СН'!$I$12+СВЦЭМ!$D$10+'СЕТ СН'!$I$5-'СЕТ СН'!$I$20</f>
        <v>4377.33491142</v>
      </c>
      <c r="X137" s="36">
        <f>SUMIFS(СВЦЭМ!$C$39:$C$782,СВЦЭМ!$A$39:$A$782,$A137,СВЦЭМ!$B$39:$B$782,X$119)+'СЕТ СН'!$I$12+СВЦЭМ!$D$10+'СЕТ СН'!$I$5-'СЕТ СН'!$I$20</f>
        <v>4383.6636491899999</v>
      </c>
      <c r="Y137" s="36">
        <f>SUMIFS(СВЦЭМ!$C$39:$C$782,СВЦЭМ!$A$39:$A$782,$A137,СВЦЭМ!$B$39:$B$782,Y$119)+'СЕТ СН'!$I$12+СВЦЭМ!$D$10+'СЕТ СН'!$I$5-'СЕТ СН'!$I$20</f>
        <v>4439.4343753800003</v>
      </c>
    </row>
    <row r="138" spans="1:25" ht="15.75" x14ac:dyDescent="0.2">
      <c r="A138" s="35">
        <f t="shared" si="3"/>
        <v>45431</v>
      </c>
      <c r="B138" s="36">
        <f>SUMIFS(СВЦЭМ!$C$39:$C$782,СВЦЭМ!$A$39:$A$782,$A138,СВЦЭМ!$B$39:$B$782,B$119)+'СЕТ СН'!$I$12+СВЦЭМ!$D$10+'СЕТ СН'!$I$5-'СЕТ СН'!$I$20</f>
        <v>4477.5291640300002</v>
      </c>
      <c r="C138" s="36">
        <f>SUMIFS(СВЦЭМ!$C$39:$C$782,СВЦЭМ!$A$39:$A$782,$A138,СВЦЭМ!$B$39:$B$782,C$119)+'СЕТ СН'!$I$12+СВЦЭМ!$D$10+'СЕТ СН'!$I$5-'СЕТ СН'!$I$20</f>
        <v>4496.6428999700001</v>
      </c>
      <c r="D138" s="36">
        <f>SUMIFS(СВЦЭМ!$C$39:$C$782,СВЦЭМ!$A$39:$A$782,$A138,СВЦЭМ!$B$39:$B$782,D$119)+'СЕТ СН'!$I$12+СВЦЭМ!$D$10+'СЕТ СН'!$I$5-'СЕТ СН'!$I$20</f>
        <v>4527.2984407599997</v>
      </c>
      <c r="E138" s="36">
        <f>SUMIFS(СВЦЭМ!$C$39:$C$782,СВЦЭМ!$A$39:$A$782,$A138,СВЦЭМ!$B$39:$B$782,E$119)+'СЕТ СН'!$I$12+СВЦЭМ!$D$10+'СЕТ СН'!$I$5-'СЕТ СН'!$I$20</f>
        <v>4551.5564424599997</v>
      </c>
      <c r="F138" s="36">
        <f>SUMIFS(СВЦЭМ!$C$39:$C$782,СВЦЭМ!$A$39:$A$782,$A138,СВЦЭМ!$B$39:$B$782,F$119)+'СЕТ СН'!$I$12+СВЦЭМ!$D$10+'СЕТ СН'!$I$5-'СЕТ СН'!$I$20</f>
        <v>4551.8593575300001</v>
      </c>
      <c r="G138" s="36">
        <f>SUMIFS(СВЦЭМ!$C$39:$C$782,СВЦЭМ!$A$39:$A$782,$A138,СВЦЭМ!$B$39:$B$782,G$119)+'СЕТ СН'!$I$12+СВЦЭМ!$D$10+'СЕТ СН'!$I$5-'СЕТ СН'!$I$20</f>
        <v>4532.8230855299998</v>
      </c>
      <c r="H138" s="36">
        <f>SUMIFS(СВЦЭМ!$C$39:$C$782,СВЦЭМ!$A$39:$A$782,$A138,СВЦЭМ!$B$39:$B$782,H$119)+'СЕТ СН'!$I$12+СВЦЭМ!$D$10+'СЕТ СН'!$I$5-'СЕТ СН'!$I$20</f>
        <v>4548.0047450799993</v>
      </c>
      <c r="I138" s="36">
        <f>SUMIFS(СВЦЭМ!$C$39:$C$782,СВЦЭМ!$A$39:$A$782,$A138,СВЦЭМ!$B$39:$B$782,I$119)+'СЕТ СН'!$I$12+СВЦЭМ!$D$10+'СЕТ СН'!$I$5-'СЕТ СН'!$I$20</f>
        <v>4514.58760669</v>
      </c>
      <c r="J138" s="36">
        <f>SUMIFS(СВЦЭМ!$C$39:$C$782,СВЦЭМ!$A$39:$A$782,$A138,СВЦЭМ!$B$39:$B$782,J$119)+'СЕТ СН'!$I$12+СВЦЭМ!$D$10+'СЕТ СН'!$I$5-'СЕТ СН'!$I$20</f>
        <v>4416.0076295199997</v>
      </c>
      <c r="K138" s="36">
        <f>SUMIFS(СВЦЭМ!$C$39:$C$782,СВЦЭМ!$A$39:$A$782,$A138,СВЦЭМ!$B$39:$B$782,K$119)+'СЕТ СН'!$I$12+СВЦЭМ!$D$10+'СЕТ СН'!$I$5-'СЕТ СН'!$I$20</f>
        <v>4356.9021501500001</v>
      </c>
      <c r="L138" s="36">
        <f>SUMIFS(СВЦЭМ!$C$39:$C$782,СВЦЭМ!$A$39:$A$782,$A138,СВЦЭМ!$B$39:$B$782,L$119)+'СЕТ СН'!$I$12+СВЦЭМ!$D$10+'СЕТ СН'!$I$5-'СЕТ СН'!$I$20</f>
        <v>4345.8634516799993</v>
      </c>
      <c r="M138" s="36">
        <f>SUMIFS(СВЦЭМ!$C$39:$C$782,СВЦЭМ!$A$39:$A$782,$A138,СВЦЭМ!$B$39:$B$782,M$119)+'СЕТ СН'!$I$12+СВЦЭМ!$D$10+'СЕТ СН'!$I$5-'СЕТ СН'!$I$20</f>
        <v>4355.3755332199999</v>
      </c>
      <c r="N138" s="36">
        <f>SUMIFS(СВЦЭМ!$C$39:$C$782,СВЦЭМ!$A$39:$A$782,$A138,СВЦЭМ!$B$39:$B$782,N$119)+'СЕТ СН'!$I$12+СВЦЭМ!$D$10+'СЕТ СН'!$I$5-'СЕТ СН'!$I$20</f>
        <v>4352.2597126399996</v>
      </c>
      <c r="O138" s="36">
        <f>SUMIFS(СВЦЭМ!$C$39:$C$782,СВЦЭМ!$A$39:$A$782,$A138,СВЦЭМ!$B$39:$B$782,O$119)+'СЕТ СН'!$I$12+СВЦЭМ!$D$10+'СЕТ СН'!$I$5-'СЕТ СН'!$I$20</f>
        <v>4355.4398663800002</v>
      </c>
      <c r="P138" s="36">
        <f>SUMIFS(СВЦЭМ!$C$39:$C$782,СВЦЭМ!$A$39:$A$782,$A138,СВЦЭМ!$B$39:$B$782,P$119)+'СЕТ СН'!$I$12+СВЦЭМ!$D$10+'СЕТ СН'!$I$5-'СЕТ СН'!$I$20</f>
        <v>4372.2410498700001</v>
      </c>
      <c r="Q138" s="36">
        <f>SUMIFS(СВЦЭМ!$C$39:$C$782,СВЦЭМ!$A$39:$A$782,$A138,СВЦЭМ!$B$39:$B$782,Q$119)+'СЕТ СН'!$I$12+СВЦЭМ!$D$10+'СЕТ СН'!$I$5-'СЕТ СН'!$I$20</f>
        <v>4393.5092017299994</v>
      </c>
      <c r="R138" s="36">
        <f>SUMIFS(СВЦЭМ!$C$39:$C$782,СВЦЭМ!$A$39:$A$782,$A138,СВЦЭМ!$B$39:$B$782,R$119)+'СЕТ СН'!$I$12+СВЦЭМ!$D$10+'СЕТ СН'!$I$5-'СЕТ СН'!$I$20</f>
        <v>4396.2762105599995</v>
      </c>
      <c r="S138" s="36">
        <f>SUMIFS(СВЦЭМ!$C$39:$C$782,СВЦЭМ!$A$39:$A$782,$A138,СВЦЭМ!$B$39:$B$782,S$119)+'СЕТ СН'!$I$12+СВЦЭМ!$D$10+'СЕТ СН'!$I$5-'СЕТ СН'!$I$20</f>
        <v>4383.7755689099995</v>
      </c>
      <c r="T138" s="36">
        <f>SUMIFS(СВЦЭМ!$C$39:$C$782,СВЦЭМ!$A$39:$A$782,$A138,СВЦЭМ!$B$39:$B$782,T$119)+'СЕТ СН'!$I$12+СВЦЭМ!$D$10+'СЕТ СН'!$I$5-'СЕТ СН'!$I$20</f>
        <v>4362.4058896099996</v>
      </c>
      <c r="U138" s="36">
        <f>SUMIFS(СВЦЭМ!$C$39:$C$782,СВЦЭМ!$A$39:$A$782,$A138,СВЦЭМ!$B$39:$B$782,U$119)+'СЕТ СН'!$I$12+СВЦЭМ!$D$10+'СЕТ СН'!$I$5-'СЕТ СН'!$I$20</f>
        <v>4361.90565195</v>
      </c>
      <c r="V138" s="36">
        <f>SUMIFS(СВЦЭМ!$C$39:$C$782,СВЦЭМ!$A$39:$A$782,$A138,СВЦЭМ!$B$39:$B$782,V$119)+'СЕТ СН'!$I$12+СВЦЭМ!$D$10+'СЕТ СН'!$I$5-'СЕТ СН'!$I$20</f>
        <v>4355.5706818600001</v>
      </c>
      <c r="W138" s="36">
        <f>SUMIFS(СВЦЭМ!$C$39:$C$782,СВЦЭМ!$A$39:$A$782,$A138,СВЦЭМ!$B$39:$B$782,W$119)+'СЕТ СН'!$I$12+СВЦЭМ!$D$10+'СЕТ СН'!$I$5-'СЕТ СН'!$I$20</f>
        <v>4317.7580061799999</v>
      </c>
      <c r="X138" s="36">
        <f>SUMIFS(СВЦЭМ!$C$39:$C$782,СВЦЭМ!$A$39:$A$782,$A138,СВЦЭМ!$B$39:$B$782,X$119)+'СЕТ СН'!$I$12+СВЦЭМ!$D$10+'СЕТ СН'!$I$5-'СЕТ СН'!$I$20</f>
        <v>4361.7676807299995</v>
      </c>
      <c r="Y138" s="36">
        <f>SUMIFS(СВЦЭМ!$C$39:$C$782,СВЦЭМ!$A$39:$A$782,$A138,СВЦЭМ!$B$39:$B$782,Y$119)+'СЕТ СН'!$I$12+СВЦЭМ!$D$10+'СЕТ СН'!$I$5-'СЕТ СН'!$I$20</f>
        <v>4394.6904182399994</v>
      </c>
    </row>
    <row r="139" spans="1:25" ht="15.75" x14ac:dyDescent="0.2">
      <c r="A139" s="35">
        <f t="shared" si="3"/>
        <v>45432</v>
      </c>
      <c r="B139" s="36">
        <f>SUMIFS(СВЦЭМ!$C$39:$C$782,СВЦЭМ!$A$39:$A$782,$A139,СВЦЭМ!$B$39:$B$782,B$119)+'СЕТ СН'!$I$12+СВЦЭМ!$D$10+'СЕТ СН'!$I$5-'СЕТ СН'!$I$20</f>
        <v>4412.9771503299999</v>
      </c>
      <c r="C139" s="36">
        <f>SUMIFS(СВЦЭМ!$C$39:$C$782,СВЦЭМ!$A$39:$A$782,$A139,СВЦЭМ!$B$39:$B$782,C$119)+'СЕТ СН'!$I$12+СВЦЭМ!$D$10+'СЕТ СН'!$I$5-'СЕТ СН'!$I$20</f>
        <v>4517.2676142800001</v>
      </c>
      <c r="D139" s="36">
        <f>SUMIFS(СВЦЭМ!$C$39:$C$782,СВЦЭМ!$A$39:$A$782,$A139,СВЦЭМ!$B$39:$B$782,D$119)+'СЕТ СН'!$I$12+СВЦЭМ!$D$10+'СЕТ СН'!$I$5-'СЕТ СН'!$I$20</f>
        <v>4517.7141787500004</v>
      </c>
      <c r="E139" s="36">
        <f>SUMIFS(СВЦЭМ!$C$39:$C$782,СВЦЭМ!$A$39:$A$782,$A139,СВЦЭМ!$B$39:$B$782,E$119)+'СЕТ СН'!$I$12+СВЦЭМ!$D$10+'СЕТ СН'!$I$5-'СЕТ СН'!$I$20</f>
        <v>4577.69265559</v>
      </c>
      <c r="F139" s="36">
        <f>SUMIFS(СВЦЭМ!$C$39:$C$782,СВЦЭМ!$A$39:$A$782,$A139,СВЦЭМ!$B$39:$B$782,F$119)+'СЕТ СН'!$I$12+СВЦЭМ!$D$10+'СЕТ СН'!$I$5-'СЕТ СН'!$I$20</f>
        <v>4578.4058321100001</v>
      </c>
      <c r="G139" s="36">
        <f>SUMIFS(СВЦЭМ!$C$39:$C$782,СВЦЭМ!$A$39:$A$782,$A139,СВЦЭМ!$B$39:$B$782,G$119)+'СЕТ СН'!$I$12+СВЦЭМ!$D$10+'СЕТ СН'!$I$5-'СЕТ СН'!$I$20</f>
        <v>4527.0228009000002</v>
      </c>
      <c r="H139" s="36">
        <f>SUMIFS(СВЦЭМ!$C$39:$C$782,СВЦЭМ!$A$39:$A$782,$A139,СВЦЭМ!$B$39:$B$782,H$119)+'СЕТ СН'!$I$12+СВЦЭМ!$D$10+'СЕТ СН'!$I$5-'СЕТ СН'!$I$20</f>
        <v>4477.7313260299998</v>
      </c>
      <c r="I139" s="36">
        <f>SUMIFS(СВЦЭМ!$C$39:$C$782,СВЦЭМ!$A$39:$A$782,$A139,СВЦЭМ!$B$39:$B$782,I$119)+'СЕТ СН'!$I$12+СВЦЭМ!$D$10+'СЕТ СН'!$I$5-'СЕТ СН'!$I$20</f>
        <v>4406.7180777800004</v>
      </c>
      <c r="J139" s="36">
        <f>SUMIFS(СВЦЭМ!$C$39:$C$782,СВЦЭМ!$A$39:$A$782,$A139,СВЦЭМ!$B$39:$B$782,J$119)+'СЕТ СН'!$I$12+СВЦЭМ!$D$10+'СЕТ СН'!$I$5-'СЕТ СН'!$I$20</f>
        <v>4358.27481231</v>
      </c>
      <c r="K139" s="36">
        <f>SUMIFS(СВЦЭМ!$C$39:$C$782,СВЦЭМ!$A$39:$A$782,$A139,СВЦЭМ!$B$39:$B$782,K$119)+'СЕТ СН'!$I$12+СВЦЭМ!$D$10+'СЕТ СН'!$I$5-'СЕТ СН'!$I$20</f>
        <v>4350.4885437599996</v>
      </c>
      <c r="L139" s="36">
        <f>SUMIFS(СВЦЭМ!$C$39:$C$782,СВЦЭМ!$A$39:$A$782,$A139,СВЦЭМ!$B$39:$B$782,L$119)+'СЕТ СН'!$I$12+СВЦЭМ!$D$10+'СЕТ СН'!$I$5-'СЕТ СН'!$I$20</f>
        <v>4343.5105867799994</v>
      </c>
      <c r="M139" s="36">
        <f>SUMIFS(СВЦЭМ!$C$39:$C$782,СВЦЭМ!$A$39:$A$782,$A139,СВЦЭМ!$B$39:$B$782,M$119)+'СЕТ СН'!$I$12+СВЦЭМ!$D$10+'СЕТ СН'!$I$5-'СЕТ СН'!$I$20</f>
        <v>4363.6287244699997</v>
      </c>
      <c r="N139" s="36">
        <f>SUMIFS(СВЦЭМ!$C$39:$C$782,СВЦЭМ!$A$39:$A$782,$A139,СВЦЭМ!$B$39:$B$782,N$119)+'СЕТ СН'!$I$12+СВЦЭМ!$D$10+'СЕТ СН'!$I$5-'СЕТ СН'!$I$20</f>
        <v>4372.1885154199999</v>
      </c>
      <c r="O139" s="36">
        <f>SUMIFS(СВЦЭМ!$C$39:$C$782,СВЦЭМ!$A$39:$A$782,$A139,СВЦЭМ!$B$39:$B$782,O$119)+'СЕТ СН'!$I$12+СВЦЭМ!$D$10+'СЕТ СН'!$I$5-'СЕТ СН'!$I$20</f>
        <v>4365.7386154699998</v>
      </c>
      <c r="P139" s="36">
        <f>SUMIFS(СВЦЭМ!$C$39:$C$782,СВЦЭМ!$A$39:$A$782,$A139,СВЦЭМ!$B$39:$B$782,P$119)+'СЕТ СН'!$I$12+СВЦЭМ!$D$10+'СЕТ СН'!$I$5-'СЕТ СН'!$I$20</f>
        <v>4383.8312693899998</v>
      </c>
      <c r="Q139" s="36">
        <f>SUMIFS(СВЦЭМ!$C$39:$C$782,СВЦЭМ!$A$39:$A$782,$A139,СВЦЭМ!$B$39:$B$782,Q$119)+'СЕТ СН'!$I$12+СВЦЭМ!$D$10+'СЕТ СН'!$I$5-'СЕТ СН'!$I$20</f>
        <v>4393.3984509399997</v>
      </c>
      <c r="R139" s="36">
        <f>SUMIFS(СВЦЭМ!$C$39:$C$782,СВЦЭМ!$A$39:$A$782,$A139,СВЦЭМ!$B$39:$B$782,R$119)+'СЕТ СН'!$I$12+СВЦЭМ!$D$10+'СЕТ СН'!$I$5-'СЕТ СН'!$I$20</f>
        <v>4401.7102627000004</v>
      </c>
      <c r="S139" s="36">
        <f>SUMIFS(СВЦЭМ!$C$39:$C$782,СВЦЭМ!$A$39:$A$782,$A139,СВЦЭМ!$B$39:$B$782,S$119)+'СЕТ СН'!$I$12+СВЦЭМ!$D$10+'СЕТ СН'!$I$5-'СЕТ СН'!$I$20</f>
        <v>4370.1981765700002</v>
      </c>
      <c r="T139" s="36">
        <f>SUMIFS(СВЦЭМ!$C$39:$C$782,СВЦЭМ!$A$39:$A$782,$A139,СВЦЭМ!$B$39:$B$782,T$119)+'СЕТ СН'!$I$12+СВЦЭМ!$D$10+'СЕТ СН'!$I$5-'СЕТ СН'!$I$20</f>
        <v>4364.6808835699994</v>
      </c>
      <c r="U139" s="36">
        <f>SUMIFS(СВЦЭМ!$C$39:$C$782,СВЦЭМ!$A$39:$A$782,$A139,СВЦЭМ!$B$39:$B$782,U$119)+'СЕТ СН'!$I$12+СВЦЭМ!$D$10+'СЕТ СН'!$I$5-'СЕТ СН'!$I$20</f>
        <v>4368.2440456599998</v>
      </c>
      <c r="V139" s="36">
        <f>SUMIFS(СВЦЭМ!$C$39:$C$782,СВЦЭМ!$A$39:$A$782,$A139,СВЦЭМ!$B$39:$B$782,V$119)+'СЕТ СН'!$I$12+СВЦЭМ!$D$10+'СЕТ СН'!$I$5-'СЕТ СН'!$I$20</f>
        <v>4351.1026239700004</v>
      </c>
      <c r="W139" s="36">
        <f>SUMIFS(СВЦЭМ!$C$39:$C$782,СВЦЭМ!$A$39:$A$782,$A139,СВЦЭМ!$B$39:$B$782,W$119)+'СЕТ СН'!$I$12+СВЦЭМ!$D$10+'СЕТ СН'!$I$5-'СЕТ СН'!$I$20</f>
        <v>4313.6431082099998</v>
      </c>
      <c r="X139" s="36">
        <f>SUMIFS(СВЦЭМ!$C$39:$C$782,СВЦЭМ!$A$39:$A$782,$A139,СВЦЭМ!$B$39:$B$782,X$119)+'СЕТ СН'!$I$12+СВЦЭМ!$D$10+'СЕТ СН'!$I$5-'СЕТ СН'!$I$20</f>
        <v>4342.2936213200001</v>
      </c>
      <c r="Y139" s="36">
        <f>SUMIFS(СВЦЭМ!$C$39:$C$782,СВЦЭМ!$A$39:$A$782,$A139,СВЦЭМ!$B$39:$B$782,Y$119)+'СЕТ СН'!$I$12+СВЦЭМ!$D$10+'СЕТ СН'!$I$5-'СЕТ СН'!$I$20</f>
        <v>4385.5838165099995</v>
      </c>
    </row>
    <row r="140" spans="1:25" ht="15.75" x14ac:dyDescent="0.2">
      <c r="A140" s="35">
        <f t="shared" si="3"/>
        <v>45433</v>
      </c>
      <c r="B140" s="36">
        <f>SUMIFS(СВЦЭМ!$C$39:$C$782,СВЦЭМ!$A$39:$A$782,$A140,СВЦЭМ!$B$39:$B$782,B$119)+'СЕТ СН'!$I$12+СВЦЭМ!$D$10+'СЕТ СН'!$I$5-'СЕТ СН'!$I$20</f>
        <v>4363.4869841199998</v>
      </c>
      <c r="C140" s="36">
        <f>SUMIFS(СВЦЭМ!$C$39:$C$782,СВЦЭМ!$A$39:$A$782,$A140,СВЦЭМ!$B$39:$B$782,C$119)+'СЕТ СН'!$I$12+СВЦЭМ!$D$10+'СЕТ СН'!$I$5-'СЕТ СН'!$I$20</f>
        <v>4465.4217667100002</v>
      </c>
      <c r="D140" s="36">
        <f>SUMIFS(СВЦЭМ!$C$39:$C$782,СВЦЭМ!$A$39:$A$782,$A140,СВЦЭМ!$B$39:$B$782,D$119)+'СЕТ СН'!$I$12+СВЦЭМ!$D$10+'СЕТ СН'!$I$5-'СЕТ СН'!$I$20</f>
        <v>4484.0686495399996</v>
      </c>
      <c r="E140" s="36">
        <f>SUMIFS(СВЦЭМ!$C$39:$C$782,СВЦЭМ!$A$39:$A$782,$A140,СВЦЭМ!$B$39:$B$782,E$119)+'СЕТ СН'!$I$12+СВЦЭМ!$D$10+'СЕТ СН'!$I$5-'СЕТ СН'!$I$20</f>
        <v>4547.0380589400002</v>
      </c>
      <c r="F140" s="36">
        <f>SUMIFS(СВЦЭМ!$C$39:$C$782,СВЦЭМ!$A$39:$A$782,$A140,СВЦЭМ!$B$39:$B$782,F$119)+'СЕТ СН'!$I$12+СВЦЭМ!$D$10+'СЕТ СН'!$I$5-'СЕТ СН'!$I$20</f>
        <v>4535.6362180699998</v>
      </c>
      <c r="G140" s="36">
        <f>SUMIFS(СВЦЭМ!$C$39:$C$782,СВЦЭМ!$A$39:$A$782,$A140,СВЦЭМ!$B$39:$B$782,G$119)+'СЕТ СН'!$I$12+СВЦЭМ!$D$10+'СЕТ СН'!$I$5-'СЕТ СН'!$I$20</f>
        <v>4501.6920978199996</v>
      </c>
      <c r="H140" s="36">
        <f>SUMIFS(СВЦЭМ!$C$39:$C$782,СВЦЭМ!$A$39:$A$782,$A140,СВЦЭМ!$B$39:$B$782,H$119)+'СЕТ СН'!$I$12+СВЦЭМ!$D$10+'СЕТ СН'!$I$5-'СЕТ СН'!$I$20</f>
        <v>4403.7406150099996</v>
      </c>
      <c r="I140" s="36">
        <f>SUMIFS(СВЦЭМ!$C$39:$C$782,СВЦЭМ!$A$39:$A$782,$A140,СВЦЭМ!$B$39:$B$782,I$119)+'СЕТ СН'!$I$12+СВЦЭМ!$D$10+'СЕТ СН'!$I$5-'СЕТ СН'!$I$20</f>
        <v>4362.2418184300004</v>
      </c>
      <c r="J140" s="36">
        <f>SUMIFS(СВЦЭМ!$C$39:$C$782,СВЦЭМ!$A$39:$A$782,$A140,СВЦЭМ!$B$39:$B$782,J$119)+'СЕТ СН'!$I$12+СВЦЭМ!$D$10+'СЕТ СН'!$I$5-'СЕТ СН'!$I$20</f>
        <v>4357.6294281</v>
      </c>
      <c r="K140" s="36">
        <f>SUMIFS(СВЦЭМ!$C$39:$C$782,СВЦЭМ!$A$39:$A$782,$A140,СВЦЭМ!$B$39:$B$782,K$119)+'СЕТ СН'!$I$12+СВЦЭМ!$D$10+'СЕТ СН'!$I$5-'СЕТ СН'!$I$20</f>
        <v>4359.5764393299996</v>
      </c>
      <c r="L140" s="36">
        <f>SUMIFS(СВЦЭМ!$C$39:$C$782,СВЦЭМ!$A$39:$A$782,$A140,СВЦЭМ!$B$39:$B$782,L$119)+'СЕТ СН'!$I$12+СВЦЭМ!$D$10+'СЕТ СН'!$I$5-'СЕТ СН'!$I$20</f>
        <v>4335.1405969199996</v>
      </c>
      <c r="M140" s="36">
        <f>SUMIFS(СВЦЭМ!$C$39:$C$782,СВЦЭМ!$A$39:$A$782,$A140,СВЦЭМ!$B$39:$B$782,M$119)+'СЕТ СН'!$I$12+СВЦЭМ!$D$10+'СЕТ СН'!$I$5-'СЕТ СН'!$I$20</f>
        <v>4336.00212362</v>
      </c>
      <c r="N140" s="36">
        <f>SUMIFS(СВЦЭМ!$C$39:$C$782,СВЦЭМ!$A$39:$A$782,$A140,СВЦЭМ!$B$39:$B$782,N$119)+'СЕТ СН'!$I$12+СВЦЭМ!$D$10+'СЕТ СН'!$I$5-'СЕТ СН'!$I$20</f>
        <v>4312.6743951400003</v>
      </c>
      <c r="O140" s="36">
        <f>SUMIFS(СВЦЭМ!$C$39:$C$782,СВЦЭМ!$A$39:$A$782,$A140,СВЦЭМ!$B$39:$B$782,O$119)+'СЕТ СН'!$I$12+СВЦЭМ!$D$10+'СЕТ СН'!$I$5-'СЕТ СН'!$I$20</f>
        <v>4315.1751005200003</v>
      </c>
      <c r="P140" s="36">
        <f>SUMIFS(СВЦЭМ!$C$39:$C$782,СВЦЭМ!$A$39:$A$782,$A140,СВЦЭМ!$B$39:$B$782,P$119)+'СЕТ СН'!$I$12+СВЦЭМ!$D$10+'СЕТ СН'!$I$5-'СЕТ СН'!$I$20</f>
        <v>4312.2122593300001</v>
      </c>
      <c r="Q140" s="36">
        <f>SUMIFS(СВЦЭМ!$C$39:$C$782,СВЦЭМ!$A$39:$A$782,$A140,СВЦЭМ!$B$39:$B$782,Q$119)+'СЕТ СН'!$I$12+СВЦЭМ!$D$10+'СЕТ СН'!$I$5-'СЕТ СН'!$I$20</f>
        <v>4328.88392501</v>
      </c>
      <c r="R140" s="36">
        <f>SUMIFS(СВЦЭМ!$C$39:$C$782,СВЦЭМ!$A$39:$A$782,$A140,СВЦЭМ!$B$39:$B$782,R$119)+'СЕТ СН'!$I$12+СВЦЭМ!$D$10+'СЕТ СН'!$I$5-'СЕТ СН'!$I$20</f>
        <v>4329.9652992199999</v>
      </c>
      <c r="S140" s="36">
        <f>SUMIFS(СВЦЭМ!$C$39:$C$782,СВЦЭМ!$A$39:$A$782,$A140,СВЦЭМ!$B$39:$B$782,S$119)+'СЕТ СН'!$I$12+СВЦЭМ!$D$10+'СЕТ СН'!$I$5-'СЕТ СН'!$I$20</f>
        <v>4332.0604292999997</v>
      </c>
      <c r="T140" s="36">
        <f>SUMIFS(СВЦЭМ!$C$39:$C$782,СВЦЭМ!$A$39:$A$782,$A140,СВЦЭМ!$B$39:$B$782,T$119)+'СЕТ СН'!$I$12+СВЦЭМ!$D$10+'СЕТ СН'!$I$5-'СЕТ СН'!$I$20</f>
        <v>4332.4258322099995</v>
      </c>
      <c r="U140" s="36">
        <f>SUMIFS(СВЦЭМ!$C$39:$C$782,СВЦЭМ!$A$39:$A$782,$A140,СВЦЭМ!$B$39:$B$782,U$119)+'СЕТ СН'!$I$12+СВЦЭМ!$D$10+'СЕТ СН'!$I$5-'СЕТ СН'!$I$20</f>
        <v>4330.11880905</v>
      </c>
      <c r="V140" s="36">
        <f>SUMIFS(СВЦЭМ!$C$39:$C$782,СВЦЭМ!$A$39:$A$782,$A140,СВЦЭМ!$B$39:$B$782,V$119)+'СЕТ СН'!$I$12+СВЦЭМ!$D$10+'СЕТ СН'!$I$5-'СЕТ СН'!$I$20</f>
        <v>4309.2252484599994</v>
      </c>
      <c r="W140" s="36">
        <f>SUMIFS(СВЦЭМ!$C$39:$C$782,СВЦЭМ!$A$39:$A$782,$A140,СВЦЭМ!$B$39:$B$782,W$119)+'СЕТ СН'!$I$12+СВЦЭМ!$D$10+'СЕТ СН'!$I$5-'СЕТ СН'!$I$20</f>
        <v>4276.9212404099999</v>
      </c>
      <c r="X140" s="36">
        <f>SUMIFS(СВЦЭМ!$C$39:$C$782,СВЦЭМ!$A$39:$A$782,$A140,СВЦЭМ!$B$39:$B$782,X$119)+'СЕТ СН'!$I$12+СВЦЭМ!$D$10+'СЕТ СН'!$I$5-'СЕТ СН'!$I$20</f>
        <v>4319.24575396</v>
      </c>
      <c r="Y140" s="36">
        <f>SUMIFS(СВЦЭМ!$C$39:$C$782,СВЦЭМ!$A$39:$A$782,$A140,СВЦЭМ!$B$39:$B$782,Y$119)+'СЕТ СН'!$I$12+СВЦЭМ!$D$10+'СЕТ СН'!$I$5-'СЕТ СН'!$I$20</f>
        <v>4316.0217139199995</v>
      </c>
    </row>
    <row r="141" spans="1:25" ht="15.75" x14ac:dyDescent="0.2">
      <c r="A141" s="35">
        <f t="shared" si="3"/>
        <v>45434</v>
      </c>
      <c r="B141" s="36">
        <f>SUMIFS(СВЦЭМ!$C$39:$C$782,СВЦЭМ!$A$39:$A$782,$A141,СВЦЭМ!$B$39:$B$782,B$119)+'СЕТ СН'!$I$12+СВЦЭМ!$D$10+'СЕТ СН'!$I$5-'СЕТ СН'!$I$20</f>
        <v>4366.1059832000001</v>
      </c>
      <c r="C141" s="36">
        <f>SUMIFS(СВЦЭМ!$C$39:$C$782,СВЦЭМ!$A$39:$A$782,$A141,СВЦЭМ!$B$39:$B$782,C$119)+'СЕТ СН'!$I$12+СВЦЭМ!$D$10+'СЕТ СН'!$I$5-'СЕТ СН'!$I$20</f>
        <v>4446.0440475100004</v>
      </c>
      <c r="D141" s="36">
        <f>SUMIFS(СВЦЭМ!$C$39:$C$782,СВЦЭМ!$A$39:$A$782,$A141,СВЦЭМ!$B$39:$B$782,D$119)+'СЕТ СН'!$I$12+СВЦЭМ!$D$10+'СЕТ СН'!$I$5-'СЕТ СН'!$I$20</f>
        <v>4481.0515196099996</v>
      </c>
      <c r="E141" s="36">
        <f>SUMIFS(СВЦЭМ!$C$39:$C$782,СВЦЭМ!$A$39:$A$782,$A141,СВЦЭМ!$B$39:$B$782,E$119)+'СЕТ СН'!$I$12+СВЦЭМ!$D$10+'СЕТ СН'!$I$5-'СЕТ СН'!$I$20</f>
        <v>4494.29445098</v>
      </c>
      <c r="F141" s="36">
        <f>SUMIFS(СВЦЭМ!$C$39:$C$782,СВЦЭМ!$A$39:$A$782,$A141,СВЦЭМ!$B$39:$B$782,F$119)+'СЕТ СН'!$I$12+СВЦЭМ!$D$10+'СЕТ СН'!$I$5-'СЕТ СН'!$I$20</f>
        <v>4503.5854132699997</v>
      </c>
      <c r="G141" s="36">
        <f>SUMIFS(СВЦЭМ!$C$39:$C$782,СВЦЭМ!$A$39:$A$782,$A141,СВЦЭМ!$B$39:$B$782,G$119)+'СЕТ СН'!$I$12+СВЦЭМ!$D$10+'СЕТ СН'!$I$5-'СЕТ СН'!$I$20</f>
        <v>4512.51692181</v>
      </c>
      <c r="H141" s="36">
        <f>SUMIFS(СВЦЭМ!$C$39:$C$782,СВЦЭМ!$A$39:$A$782,$A141,СВЦЭМ!$B$39:$B$782,H$119)+'СЕТ СН'!$I$12+СВЦЭМ!$D$10+'СЕТ СН'!$I$5-'СЕТ СН'!$I$20</f>
        <v>4432.8828070599993</v>
      </c>
      <c r="I141" s="36">
        <f>SUMIFS(СВЦЭМ!$C$39:$C$782,СВЦЭМ!$A$39:$A$782,$A141,СВЦЭМ!$B$39:$B$782,I$119)+'СЕТ СН'!$I$12+СВЦЭМ!$D$10+'СЕТ СН'!$I$5-'СЕТ СН'!$I$20</f>
        <v>4375.6526317899998</v>
      </c>
      <c r="J141" s="36">
        <f>SUMIFS(СВЦЭМ!$C$39:$C$782,СВЦЭМ!$A$39:$A$782,$A141,СВЦЭМ!$B$39:$B$782,J$119)+'СЕТ СН'!$I$12+СВЦЭМ!$D$10+'СЕТ СН'!$I$5-'СЕТ СН'!$I$20</f>
        <v>4383.4972210799997</v>
      </c>
      <c r="K141" s="36">
        <f>SUMIFS(СВЦЭМ!$C$39:$C$782,СВЦЭМ!$A$39:$A$782,$A141,СВЦЭМ!$B$39:$B$782,K$119)+'СЕТ СН'!$I$12+СВЦЭМ!$D$10+'СЕТ СН'!$I$5-'СЕТ СН'!$I$20</f>
        <v>4353.89205055</v>
      </c>
      <c r="L141" s="36">
        <f>SUMIFS(СВЦЭМ!$C$39:$C$782,СВЦЭМ!$A$39:$A$782,$A141,СВЦЭМ!$B$39:$B$782,L$119)+'СЕТ СН'!$I$12+СВЦЭМ!$D$10+'СЕТ СН'!$I$5-'СЕТ СН'!$I$20</f>
        <v>4327.5858110999998</v>
      </c>
      <c r="M141" s="36">
        <f>SUMIFS(СВЦЭМ!$C$39:$C$782,СВЦЭМ!$A$39:$A$782,$A141,СВЦЭМ!$B$39:$B$782,M$119)+'СЕТ СН'!$I$12+СВЦЭМ!$D$10+'СЕТ СН'!$I$5-'СЕТ СН'!$I$20</f>
        <v>4354.6776968200002</v>
      </c>
      <c r="N141" s="36">
        <f>SUMIFS(СВЦЭМ!$C$39:$C$782,СВЦЭМ!$A$39:$A$782,$A141,СВЦЭМ!$B$39:$B$782,N$119)+'СЕТ СН'!$I$12+СВЦЭМ!$D$10+'СЕТ СН'!$I$5-'СЕТ СН'!$I$20</f>
        <v>4368.7634049799999</v>
      </c>
      <c r="O141" s="36">
        <f>SUMIFS(СВЦЭМ!$C$39:$C$782,СВЦЭМ!$A$39:$A$782,$A141,СВЦЭМ!$B$39:$B$782,O$119)+'СЕТ СН'!$I$12+СВЦЭМ!$D$10+'СЕТ СН'!$I$5-'СЕТ СН'!$I$20</f>
        <v>4373.9956961999997</v>
      </c>
      <c r="P141" s="36">
        <f>SUMIFS(СВЦЭМ!$C$39:$C$782,СВЦЭМ!$A$39:$A$782,$A141,СВЦЭМ!$B$39:$B$782,P$119)+'СЕТ СН'!$I$12+СВЦЭМ!$D$10+'СЕТ СН'!$I$5-'СЕТ СН'!$I$20</f>
        <v>4385.4702452900001</v>
      </c>
      <c r="Q141" s="36">
        <f>SUMIFS(СВЦЭМ!$C$39:$C$782,СВЦЭМ!$A$39:$A$782,$A141,СВЦЭМ!$B$39:$B$782,Q$119)+'СЕТ СН'!$I$12+СВЦЭМ!$D$10+'СЕТ СН'!$I$5-'СЕТ СН'!$I$20</f>
        <v>4404.46404145</v>
      </c>
      <c r="R141" s="36">
        <f>SUMIFS(СВЦЭМ!$C$39:$C$782,СВЦЭМ!$A$39:$A$782,$A141,СВЦЭМ!$B$39:$B$782,R$119)+'СЕТ СН'!$I$12+СВЦЭМ!$D$10+'СЕТ СН'!$I$5-'СЕТ СН'!$I$20</f>
        <v>4407.5049564399997</v>
      </c>
      <c r="S141" s="36">
        <f>SUMIFS(СВЦЭМ!$C$39:$C$782,СВЦЭМ!$A$39:$A$782,$A141,СВЦЭМ!$B$39:$B$782,S$119)+'СЕТ СН'!$I$12+СВЦЭМ!$D$10+'СЕТ СН'!$I$5-'СЕТ СН'!$I$20</f>
        <v>4409.3253449599997</v>
      </c>
      <c r="T141" s="36">
        <f>SUMIFS(СВЦЭМ!$C$39:$C$782,СВЦЭМ!$A$39:$A$782,$A141,СВЦЭМ!$B$39:$B$782,T$119)+'СЕТ СН'!$I$12+СВЦЭМ!$D$10+'СЕТ СН'!$I$5-'СЕТ СН'!$I$20</f>
        <v>4389.73275491</v>
      </c>
      <c r="U141" s="36">
        <f>SUMIFS(СВЦЭМ!$C$39:$C$782,СВЦЭМ!$A$39:$A$782,$A141,СВЦЭМ!$B$39:$B$782,U$119)+'СЕТ СН'!$I$12+СВЦЭМ!$D$10+'СЕТ СН'!$I$5-'СЕТ СН'!$I$20</f>
        <v>4368.4013086799996</v>
      </c>
      <c r="V141" s="36">
        <f>SUMIFS(СВЦЭМ!$C$39:$C$782,СВЦЭМ!$A$39:$A$782,$A141,СВЦЭМ!$B$39:$B$782,V$119)+'СЕТ СН'!$I$12+СВЦЭМ!$D$10+'СЕТ СН'!$I$5-'СЕТ СН'!$I$20</f>
        <v>4316.2158418899999</v>
      </c>
      <c r="W141" s="36">
        <f>SUMIFS(СВЦЭМ!$C$39:$C$782,СВЦЭМ!$A$39:$A$782,$A141,СВЦЭМ!$B$39:$B$782,W$119)+'СЕТ СН'!$I$12+СВЦЭМ!$D$10+'СЕТ СН'!$I$5-'СЕТ СН'!$I$20</f>
        <v>4276.6146170699994</v>
      </c>
      <c r="X141" s="36">
        <f>SUMIFS(СВЦЭМ!$C$39:$C$782,СВЦЭМ!$A$39:$A$782,$A141,СВЦЭМ!$B$39:$B$782,X$119)+'СЕТ СН'!$I$12+СВЦЭМ!$D$10+'СЕТ СН'!$I$5-'СЕТ СН'!$I$20</f>
        <v>4306.3777205699998</v>
      </c>
      <c r="Y141" s="36">
        <f>SUMIFS(СВЦЭМ!$C$39:$C$782,СВЦЭМ!$A$39:$A$782,$A141,СВЦЭМ!$B$39:$B$782,Y$119)+'СЕТ СН'!$I$12+СВЦЭМ!$D$10+'СЕТ СН'!$I$5-'СЕТ СН'!$I$20</f>
        <v>4315.1766658899996</v>
      </c>
    </row>
    <row r="142" spans="1:25" ht="15.75" x14ac:dyDescent="0.2">
      <c r="A142" s="35">
        <f t="shared" si="3"/>
        <v>45435</v>
      </c>
      <c r="B142" s="36">
        <f>SUMIFS(СВЦЭМ!$C$39:$C$782,СВЦЭМ!$A$39:$A$782,$A142,СВЦЭМ!$B$39:$B$782,B$119)+'СЕТ СН'!$I$12+СВЦЭМ!$D$10+'СЕТ СН'!$I$5-'СЕТ СН'!$I$20</f>
        <v>4344.1771247699999</v>
      </c>
      <c r="C142" s="36">
        <f>SUMIFS(СВЦЭМ!$C$39:$C$782,СВЦЭМ!$A$39:$A$782,$A142,СВЦЭМ!$B$39:$B$782,C$119)+'СЕТ СН'!$I$12+СВЦЭМ!$D$10+'СЕТ СН'!$I$5-'СЕТ СН'!$I$20</f>
        <v>4425.1319018599997</v>
      </c>
      <c r="D142" s="36">
        <f>SUMIFS(СВЦЭМ!$C$39:$C$782,СВЦЭМ!$A$39:$A$782,$A142,СВЦЭМ!$B$39:$B$782,D$119)+'СЕТ СН'!$I$12+СВЦЭМ!$D$10+'СЕТ СН'!$I$5-'СЕТ СН'!$I$20</f>
        <v>4443.6777657700004</v>
      </c>
      <c r="E142" s="36">
        <f>SUMIFS(СВЦЭМ!$C$39:$C$782,СВЦЭМ!$A$39:$A$782,$A142,СВЦЭМ!$B$39:$B$782,E$119)+'СЕТ СН'!$I$12+СВЦЭМ!$D$10+'СЕТ СН'!$I$5-'СЕТ СН'!$I$20</f>
        <v>4419.0789613699999</v>
      </c>
      <c r="F142" s="36">
        <f>SUMIFS(СВЦЭМ!$C$39:$C$782,СВЦЭМ!$A$39:$A$782,$A142,СВЦЭМ!$B$39:$B$782,F$119)+'СЕТ СН'!$I$12+СВЦЭМ!$D$10+'СЕТ СН'!$I$5-'СЕТ СН'!$I$20</f>
        <v>4436.1535511399998</v>
      </c>
      <c r="G142" s="36">
        <f>SUMIFS(СВЦЭМ!$C$39:$C$782,СВЦЭМ!$A$39:$A$782,$A142,СВЦЭМ!$B$39:$B$782,G$119)+'СЕТ СН'!$I$12+СВЦЭМ!$D$10+'СЕТ СН'!$I$5-'СЕТ СН'!$I$20</f>
        <v>4423.1031406399998</v>
      </c>
      <c r="H142" s="36">
        <f>SUMIFS(СВЦЭМ!$C$39:$C$782,СВЦЭМ!$A$39:$A$782,$A142,СВЦЭМ!$B$39:$B$782,H$119)+'СЕТ СН'!$I$12+СВЦЭМ!$D$10+'СЕТ СН'!$I$5-'СЕТ СН'!$I$20</f>
        <v>4433.6885117900001</v>
      </c>
      <c r="I142" s="36">
        <f>SUMIFS(СВЦЭМ!$C$39:$C$782,СВЦЭМ!$A$39:$A$782,$A142,СВЦЭМ!$B$39:$B$782,I$119)+'СЕТ СН'!$I$12+СВЦЭМ!$D$10+'СЕТ СН'!$I$5-'СЕТ СН'!$I$20</f>
        <v>4363.1237307499996</v>
      </c>
      <c r="J142" s="36">
        <f>SUMIFS(СВЦЭМ!$C$39:$C$782,СВЦЭМ!$A$39:$A$782,$A142,СВЦЭМ!$B$39:$B$782,J$119)+'СЕТ СН'!$I$12+СВЦЭМ!$D$10+'СЕТ СН'!$I$5-'СЕТ СН'!$I$20</f>
        <v>4331.9848541000001</v>
      </c>
      <c r="K142" s="36">
        <f>SUMIFS(СВЦЭМ!$C$39:$C$782,СВЦЭМ!$A$39:$A$782,$A142,СВЦЭМ!$B$39:$B$782,K$119)+'СЕТ СН'!$I$12+СВЦЭМ!$D$10+'СЕТ СН'!$I$5-'СЕТ СН'!$I$20</f>
        <v>4320.6348151799994</v>
      </c>
      <c r="L142" s="36">
        <f>SUMIFS(СВЦЭМ!$C$39:$C$782,СВЦЭМ!$A$39:$A$782,$A142,СВЦЭМ!$B$39:$B$782,L$119)+'СЕТ СН'!$I$12+СВЦЭМ!$D$10+'СЕТ СН'!$I$5-'СЕТ СН'!$I$20</f>
        <v>4328.2515574099998</v>
      </c>
      <c r="M142" s="36">
        <f>SUMIFS(СВЦЭМ!$C$39:$C$782,СВЦЭМ!$A$39:$A$782,$A142,СВЦЭМ!$B$39:$B$782,M$119)+'СЕТ СН'!$I$12+СВЦЭМ!$D$10+'СЕТ СН'!$I$5-'СЕТ СН'!$I$20</f>
        <v>4324.2837357099997</v>
      </c>
      <c r="N142" s="36">
        <f>SUMIFS(СВЦЭМ!$C$39:$C$782,СВЦЭМ!$A$39:$A$782,$A142,СВЦЭМ!$B$39:$B$782,N$119)+'СЕТ СН'!$I$12+СВЦЭМ!$D$10+'СЕТ СН'!$I$5-'СЕТ СН'!$I$20</f>
        <v>4311.6488836999997</v>
      </c>
      <c r="O142" s="36">
        <f>SUMIFS(СВЦЭМ!$C$39:$C$782,СВЦЭМ!$A$39:$A$782,$A142,СВЦЭМ!$B$39:$B$782,O$119)+'СЕТ СН'!$I$12+СВЦЭМ!$D$10+'СЕТ СН'!$I$5-'СЕТ СН'!$I$20</f>
        <v>4324.9559154600001</v>
      </c>
      <c r="P142" s="36">
        <f>SUMIFS(СВЦЭМ!$C$39:$C$782,СВЦЭМ!$A$39:$A$782,$A142,СВЦЭМ!$B$39:$B$782,P$119)+'СЕТ СН'!$I$12+СВЦЭМ!$D$10+'СЕТ СН'!$I$5-'СЕТ СН'!$I$20</f>
        <v>4338.3658167100002</v>
      </c>
      <c r="Q142" s="36">
        <f>SUMIFS(СВЦЭМ!$C$39:$C$782,СВЦЭМ!$A$39:$A$782,$A142,СВЦЭМ!$B$39:$B$782,Q$119)+'СЕТ СН'!$I$12+СВЦЭМ!$D$10+'СЕТ СН'!$I$5-'СЕТ СН'!$I$20</f>
        <v>4359.8223684200002</v>
      </c>
      <c r="R142" s="36">
        <f>SUMIFS(СВЦЭМ!$C$39:$C$782,СВЦЭМ!$A$39:$A$782,$A142,СВЦЭМ!$B$39:$B$782,R$119)+'СЕТ СН'!$I$12+СВЦЭМ!$D$10+'СЕТ СН'!$I$5-'СЕТ СН'!$I$20</f>
        <v>4362.8377387199998</v>
      </c>
      <c r="S142" s="36">
        <f>SUMIFS(СВЦЭМ!$C$39:$C$782,СВЦЭМ!$A$39:$A$782,$A142,СВЦЭМ!$B$39:$B$782,S$119)+'СЕТ СН'!$I$12+СВЦЭМ!$D$10+'СЕТ СН'!$I$5-'СЕТ СН'!$I$20</f>
        <v>4344.8713163699995</v>
      </c>
      <c r="T142" s="36">
        <f>SUMIFS(СВЦЭМ!$C$39:$C$782,СВЦЭМ!$A$39:$A$782,$A142,СВЦЭМ!$B$39:$B$782,T$119)+'СЕТ СН'!$I$12+СВЦЭМ!$D$10+'СЕТ СН'!$I$5-'СЕТ СН'!$I$20</f>
        <v>4342.7387249399999</v>
      </c>
      <c r="U142" s="36">
        <f>SUMIFS(СВЦЭМ!$C$39:$C$782,СВЦЭМ!$A$39:$A$782,$A142,СВЦЭМ!$B$39:$B$782,U$119)+'СЕТ СН'!$I$12+СВЦЭМ!$D$10+'СЕТ СН'!$I$5-'СЕТ СН'!$I$20</f>
        <v>4352.6705446199994</v>
      </c>
      <c r="V142" s="36">
        <f>SUMIFS(СВЦЭМ!$C$39:$C$782,СВЦЭМ!$A$39:$A$782,$A142,СВЦЭМ!$B$39:$B$782,V$119)+'СЕТ СН'!$I$12+СВЦЭМ!$D$10+'СЕТ СН'!$I$5-'СЕТ СН'!$I$20</f>
        <v>4344.9749831299996</v>
      </c>
      <c r="W142" s="36">
        <f>SUMIFS(СВЦЭМ!$C$39:$C$782,СВЦЭМ!$A$39:$A$782,$A142,СВЦЭМ!$B$39:$B$782,W$119)+'СЕТ СН'!$I$12+СВЦЭМ!$D$10+'СЕТ СН'!$I$5-'СЕТ СН'!$I$20</f>
        <v>4320.2963666400001</v>
      </c>
      <c r="X142" s="36">
        <f>SUMIFS(СВЦЭМ!$C$39:$C$782,СВЦЭМ!$A$39:$A$782,$A142,СВЦЭМ!$B$39:$B$782,X$119)+'СЕТ СН'!$I$12+СВЦЭМ!$D$10+'СЕТ СН'!$I$5-'СЕТ СН'!$I$20</f>
        <v>4348.3668736599993</v>
      </c>
      <c r="Y142" s="36">
        <f>SUMIFS(СВЦЭМ!$C$39:$C$782,СВЦЭМ!$A$39:$A$782,$A142,СВЦЭМ!$B$39:$B$782,Y$119)+'СЕТ СН'!$I$12+СВЦЭМ!$D$10+'СЕТ СН'!$I$5-'СЕТ СН'!$I$20</f>
        <v>4410.7653396300002</v>
      </c>
    </row>
    <row r="143" spans="1:25" ht="15.75" x14ac:dyDescent="0.2">
      <c r="A143" s="35">
        <f t="shared" si="3"/>
        <v>45436</v>
      </c>
      <c r="B143" s="36">
        <f>SUMIFS(СВЦЭМ!$C$39:$C$782,СВЦЭМ!$A$39:$A$782,$A143,СВЦЭМ!$B$39:$B$782,B$119)+'СЕТ СН'!$I$12+СВЦЭМ!$D$10+'СЕТ СН'!$I$5-'СЕТ СН'!$I$20</f>
        <v>4332.6709477000004</v>
      </c>
      <c r="C143" s="36">
        <f>SUMIFS(СВЦЭМ!$C$39:$C$782,СВЦЭМ!$A$39:$A$782,$A143,СВЦЭМ!$B$39:$B$782,C$119)+'СЕТ СН'!$I$12+СВЦЭМ!$D$10+'СЕТ СН'!$I$5-'СЕТ СН'!$I$20</f>
        <v>4416.9004969600001</v>
      </c>
      <c r="D143" s="36">
        <f>SUMIFS(СВЦЭМ!$C$39:$C$782,СВЦЭМ!$A$39:$A$782,$A143,СВЦЭМ!$B$39:$B$782,D$119)+'СЕТ СН'!$I$12+СВЦЭМ!$D$10+'СЕТ СН'!$I$5-'СЕТ СН'!$I$20</f>
        <v>4435.2881749499993</v>
      </c>
      <c r="E143" s="36">
        <f>SUMIFS(СВЦЭМ!$C$39:$C$782,СВЦЭМ!$A$39:$A$782,$A143,СВЦЭМ!$B$39:$B$782,E$119)+'СЕТ СН'!$I$12+СВЦЭМ!$D$10+'СЕТ СН'!$I$5-'СЕТ СН'!$I$20</f>
        <v>4501.4133426199996</v>
      </c>
      <c r="F143" s="36">
        <f>SUMIFS(СВЦЭМ!$C$39:$C$782,СВЦЭМ!$A$39:$A$782,$A143,СВЦЭМ!$B$39:$B$782,F$119)+'СЕТ СН'!$I$12+СВЦЭМ!$D$10+'СЕТ СН'!$I$5-'СЕТ СН'!$I$20</f>
        <v>4485.8442331200004</v>
      </c>
      <c r="G143" s="36">
        <f>SUMIFS(СВЦЭМ!$C$39:$C$782,СВЦЭМ!$A$39:$A$782,$A143,СВЦЭМ!$B$39:$B$782,G$119)+'СЕТ СН'!$I$12+СВЦЭМ!$D$10+'СЕТ СН'!$I$5-'СЕТ СН'!$I$20</f>
        <v>4449.3658243299997</v>
      </c>
      <c r="H143" s="36">
        <f>SUMIFS(СВЦЭМ!$C$39:$C$782,СВЦЭМ!$A$39:$A$782,$A143,СВЦЭМ!$B$39:$B$782,H$119)+'СЕТ СН'!$I$12+СВЦЭМ!$D$10+'СЕТ СН'!$I$5-'СЕТ СН'!$I$20</f>
        <v>4323.16679527</v>
      </c>
      <c r="I143" s="36">
        <f>SUMIFS(СВЦЭМ!$C$39:$C$782,СВЦЭМ!$A$39:$A$782,$A143,СВЦЭМ!$B$39:$B$782,I$119)+'СЕТ СН'!$I$12+СВЦЭМ!$D$10+'СЕТ СН'!$I$5-'СЕТ СН'!$I$20</f>
        <v>4241.5039878999996</v>
      </c>
      <c r="J143" s="36">
        <f>SUMIFS(СВЦЭМ!$C$39:$C$782,СВЦЭМ!$A$39:$A$782,$A143,СВЦЭМ!$B$39:$B$782,J$119)+'СЕТ СН'!$I$12+СВЦЭМ!$D$10+'СЕТ СН'!$I$5-'СЕТ СН'!$I$20</f>
        <v>4203.01523155</v>
      </c>
      <c r="K143" s="36">
        <f>SUMIFS(СВЦЭМ!$C$39:$C$782,СВЦЭМ!$A$39:$A$782,$A143,СВЦЭМ!$B$39:$B$782,K$119)+'СЕТ СН'!$I$12+СВЦЭМ!$D$10+'СЕТ СН'!$I$5-'СЕТ СН'!$I$20</f>
        <v>4178.0369552800003</v>
      </c>
      <c r="L143" s="36">
        <f>SUMIFS(СВЦЭМ!$C$39:$C$782,СВЦЭМ!$A$39:$A$782,$A143,СВЦЭМ!$B$39:$B$782,L$119)+'СЕТ СН'!$I$12+СВЦЭМ!$D$10+'СЕТ СН'!$I$5-'СЕТ СН'!$I$20</f>
        <v>4158.7436820799994</v>
      </c>
      <c r="M143" s="36">
        <f>SUMIFS(СВЦЭМ!$C$39:$C$782,СВЦЭМ!$A$39:$A$782,$A143,СВЦЭМ!$B$39:$B$782,M$119)+'СЕТ СН'!$I$12+СВЦЭМ!$D$10+'СЕТ СН'!$I$5-'СЕТ СН'!$I$20</f>
        <v>4159.55294684</v>
      </c>
      <c r="N143" s="36">
        <f>SUMIFS(СВЦЭМ!$C$39:$C$782,СВЦЭМ!$A$39:$A$782,$A143,СВЦЭМ!$B$39:$B$782,N$119)+'СЕТ СН'!$I$12+СВЦЭМ!$D$10+'СЕТ СН'!$I$5-'СЕТ СН'!$I$20</f>
        <v>4169.8113677800002</v>
      </c>
      <c r="O143" s="36">
        <f>SUMIFS(СВЦЭМ!$C$39:$C$782,СВЦЭМ!$A$39:$A$782,$A143,СВЦЭМ!$B$39:$B$782,O$119)+'СЕТ СН'!$I$12+СВЦЭМ!$D$10+'СЕТ СН'!$I$5-'СЕТ СН'!$I$20</f>
        <v>4176.6166782599994</v>
      </c>
      <c r="P143" s="36">
        <f>SUMIFS(СВЦЭМ!$C$39:$C$782,СВЦЭМ!$A$39:$A$782,$A143,СВЦЭМ!$B$39:$B$782,P$119)+'СЕТ СН'!$I$12+СВЦЭМ!$D$10+'СЕТ СН'!$I$5-'СЕТ СН'!$I$20</f>
        <v>4184.7791483399997</v>
      </c>
      <c r="Q143" s="36">
        <f>SUMIFS(СВЦЭМ!$C$39:$C$782,СВЦЭМ!$A$39:$A$782,$A143,СВЦЭМ!$B$39:$B$782,Q$119)+'СЕТ СН'!$I$12+СВЦЭМ!$D$10+'СЕТ СН'!$I$5-'СЕТ СН'!$I$20</f>
        <v>4201.6697500499995</v>
      </c>
      <c r="R143" s="36">
        <f>SUMIFS(СВЦЭМ!$C$39:$C$782,СВЦЭМ!$A$39:$A$782,$A143,СВЦЭМ!$B$39:$B$782,R$119)+'СЕТ СН'!$I$12+СВЦЭМ!$D$10+'СЕТ СН'!$I$5-'СЕТ СН'!$I$20</f>
        <v>4220.3845805700003</v>
      </c>
      <c r="S143" s="36">
        <f>SUMIFS(СВЦЭМ!$C$39:$C$782,СВЦЭМ!$A$39:$A$782,$A143,СВЦЭМ!$B$39:$B$782,S$119)+'СЕТ СН'!$I$12+СВЦЭМ!$D$10+'СЕТ СН'!$I$5-'СЕТ СН'!$I$20</f>
        <v>4216.4256242699994</v>
      </c>
      <c r="T143" s="36">
        <f>SUMIFS(СВЦЭМ!$C$39:$C$782,СВЦЭМ!$A$39:$A$782,$A143,СВЦЭМ!$B$39:$B$782,T$119)+'СЕТ СН'!$I$12+СВЦЭМ!$D$10+'СЕТ СН'!$I$5-'СЕТ СН'!$I$20</f>
        <v>4196.7772223699994</v>
      </c>
      <c r="U143" s="36">
        <f>SUMIFS(СВЦЭМ!$C$39:$C$782,СВЦЭМ!$A$39:$A$782,$A143,СВЦЭМ!$B$39:$B$782,U$119)+'СЕТ СН'!$I$12+СВЦЭМ!$D$10+'СЕТ СН'!$I$5-'СЕТ СН'!$I$20</f>
        <v>4183.0161817400003</v>
      </c>
      <c r="V143" s="36">
        <f>SUMIFS(СВЦЭМ!$C$39:$C$782,СВЦЭМ!$A$39:$A$782,$A143,СВЦЭМ!$B$39:$B$782,V$119)+'СЕТ СН'!$I$12+СВЦЭМ!$D$10+'СЕТ СН'!$I$5-'СЕТ СН'!$I$20</f>
        <v>4169.3366591499998</v>
      </c>
      <c r="W143" s="36">
        <f>SUMIFS(СВЦЭМ!$C$39:$C$782,СВЦЭМ!$A$39:$A$782,$A143,СВЦЭМ!$B$39:$B$782,W$119)+'СЕТ СН'!$I$12+СВЦЭМ!$D$10+'СЕТ СН'!$I$5-'СЕТ СН'!$I$20</f>
        <v>4147.1943139799996</v>
      </c>
      <c r="X143" s="36">
        <f>SUMIFS(СВЦЭМ!$C$39:$C$782,СВЦЭМ!$A$39:$A$782,$A143,СВЦЭМ!$B$39:$B$782,X$119)+'СЕТ СН'!$I$12+СВЦЭМ!$D$10+'СЕТ СН'!$I$5-'СЕТ СН'!$I$20</f>
        <v>4166.5720447000003</v>
      </c>
      <c r="Y143" s="36">
        <f>SUMIFS(СВЦЭМ!$C$39:$C$782,СВЦЭМ!$A$39:$A$782,$A143,СВЦЭМ!$B$39:$B$782,Y$119)+'СЕТ СН'!$I$12+СВЦЭМ!$D$10+'СЕТ СН'!$I$5-'СЕТ СН'!$I$20</f>
        <v>4253.4865414300002</v>
      </c>
    </row>
    <row r="144" spans="1:25" ht="15.75" x14ac:dyDescent="0.2">
      <c r="A144" s="35">
        <f t="shared" si="3"/>
        <v>45437</v>
      </c>
      <c r="B144" s="36">
        <f>SUMIFS(СВЦЭМ!$C$39:$C$782,СВЦЭМ!$A$39:$A$782,$A144,СВЦЭМ!$B$39:$B$782,B$119)+'СЕТ СН'!$I$12+СВЦЭМ!$D$10+'СЕТ СН'!$I$5-'СЕТ СН'!$I$20</f>
        <v>4242.0923129100001</v>
      </c>
      <c r="C144" s="36">
        <f>SUMIFS(СВЦЭМ!$C$39:$C$782,СВЦЭМ!$A$39:$A$782,$A144,СВЦЭМ!$B$39:$B$782,C$119)+'СЕТ СН'!$I$12+СВЦЭМ!$D$10+'СЕТ СН'!$I$5-'СЕТ СН'!$I$20</f>
        <v>4311.3239061699996</v>
      </c>
      <c r="D144" s="36">
        <f>SUMIFS(СВЦЭМ!$C$39:$C$782,СВЦЭМ!$A$39:$A$782,$A144,СВЦЭМ!$B$39:$B$782,D$119)+'СЕТ СН'!$I$12+СВЦЭМ!$D$10+'СЕТ СН'!$I$5-'СЕТ СН'!$I$20</f>
        <v>4429.4685262100002</v>
      </c>
      <c r="E144" s="36">
        <f>SUMIFS(СВЦЭМ!$C$39:$C$782,СВЦЭМ!$A$39:$A$782,$A144,СВЦЭМ!$B$39:$B$782,E$119)+'СЕТ СН'!$I$12+СВЦЭМ!$D$10+'СЕТ СН'!$I$5-'СЕТ СН'!$I$20</f>
        <v>4435.0801305999994</v>
      </c>
      <c r="F144" s="36">
        <f>SUMIFS(СВЦЭМ!$C$39:$C$782,СВЦЭМ!$A$39:$A$782,$A144,СВЦЭМ!$B$39:$B$782,F$119)+'СЕТ СН'!$I$12+СВЦЭМ!$D$10+'СЕТ СН'!$I$5-'СЕТ СН'!$I$20</f>
        <v>4426.4976454299995</v>
      </c>
      <c r="G144" s="36">
        <f>SUMIFS(СВЦЭМ!$C$39:$C$782,СВЦЭМ!$A$39:$A$782,$A144,СВЦЭМ!$B$39:$B$782,G$119)+'СЕТ СН'!$I$12+СВЦЭМ!$D$10+'СЕТ СН'!$I$5-'СЕТ СН'!$I$20</f>
        <v>4440.81211988</v>
      </c>
      <c r="H144" s="36">
        <f>SUMIFS(СВЦЭМ!$C$39:$C$782,СВЦЭМ!$A$39:$A$782,$A144,СВЦЭМ!$B$39:$B$782,H$119)+'СЕТ СН'!$I$12+СВЦЭМ!$D$10+'СЕТ СН'!$I$5-'СЕТ СН'!$I$20</f>
        <v>4389.4813025900003</v>
      </c>
      <c r="I144" s="36">
        <f>SUMIFS(СВЦЭМ!$C$39:$C$782,СВЦЭМ!$A$39:$A$782,$A144,СВЦЭМ!$B$39:$B$782,I$119)+'СЕТ СН'!$I$12+СВЦЭМ!$D$10+'СЕТ СН'!$I$5-'СЕТ СН'!$I$20</f>
        <v>4309.3007568399998</v>
      </c>
      <c r="J144" s="36">
        <f>SUMIFS(СВЦЭМ!$C$39:$C$782,СВЦЭМ!$A$39:$A$782,$A144,СВЦЭМ!$B$39:$B$782,J$119)+'СЕТ СН'!$I$12+СВЦЭМ!$D$10+'СЕТ СН'!$I$5-'СЕТ СН'!$I$20</f>
        <v>4204.4001211199993</v>
      </c>
      <c r="K144" s="36">
        <f>SUMIFS(СВЦЭМ!$C$39:$C$782,СВЦЭМ!$A$39:$A$782,$A144,СВЦЭМ!$B$39:$B$782,K$119)+'СЕТ СН'!$I$12+СВЦЭМ!$D$10+'СЕТ СН'!$I$5-'СЕТ СН'!$I$20</f>
        <v>4150.0988700399994</v>
      </c>
      <c r="L144" s="36">
        <f>SUMIFS(СВЦЭМ!$C$39:$C$782,СВЦЭМ!$A$39:$A$782,$A144,СВЦЭМ!$B$39:$B$782,L$119)+'СЕТ СН'!$I$12+СВЦЭМ!$D$10+'СЕТ СН'!$I$5-'СЕТ СН'!$I$20</f>
        <v>4141.5848192800004</v>
      </c>
      <c r="M144" s="36">
        <f>SUMIFS(СВЦЭМ!$C$39:$C$782,СВЦЭМ!$A$39:$A$782,$A144,СВЦЭМ!$B$39:$B$782,M$119)+'СЕТ СН'!$I$12+СВЦЭМ!$D$10+'СЕТ СН'!$I$5-'СЕТ СН'!$I$20</f>
        <v>4134.9580972799995</v>
      </c>
      <c r="N144" s="36">
        <f>SUMIFS(СВЦЭМ!$C$39:$C$782,СВЦЭМ!$A$39:$A$782,$A144,СВЦЭМ!$B$39:$B$782,N$119)+'СЕТ СН'!$I$12+СВЦЭМ!$D$10+'СЕТ СН'!$I$5-'СЕТ СН'!$I$20</f>
        <v>4131.4619940699995</v>
      </c>
      <c r="O144" s="36">
        <f>SUMIFS(СВЦЭМ!$C$39:$C$782,СВЦЭМ!$A$39:$A$782,$A144,СВЦЭМ!$B$39:$B$782,O$119)+'СЕТ СН'!$I$12+СВЦЭМ!$D$10+'СЕТ СН'!$I$5-'СЕТ СН'!$I$20</f>
        <v>4145.6811737600001</v>
      </c>
      <c r="P144" s="36">
        <f>SUMIFS(СВЦЭМ!$C$39:$C$782,СВЦЭМ!$A$39:$A$782,$A144,СВЦЭМ!$B$39:$B$782,P$119)+'СЕТ СН'!$I$12+СВЦЭМ!$D$10+'СЕТ СН'!$I$5-'СЕТ СН'!$I$20</f>
        <v>4153.9296116599999</v>
      </c>
      <c r="Q144" s="36">
        <f>SUMIFS(СВЦЭМ!$C$39:$C$782,СВЦЭМ!$A$39:$A$782,$A144,СВЦЭМ!$B$39:$B$782,Q$119)+'СЕТ СН'!$I$12+СВЦЭМ!$D$10+'СЕТ СН'!$I$5-'СЕТ СН'!$I$20</f>
        <v>4174.2982691300003</v>
      </c>
      <c r="R144" s="36">
        <f>SUMIFS(СВЦЭМ!$C$39:$C$782,СВЦЭМ!$A$39:$A$782,$A144,СВЦЭМ!$B$39:$B$782,R$119)+'СЕТ СН'!$I$12+СВЦЭМ!$D$10+'СЕТ СН'!$I$5-'СЕТ СН'!$I$20</f>
        <v>4190.1760878999994</v>
      </c>
      <c r="S144" s="36">
        <f>SUMIFS(СВЦЭМ!$C$39:$C$782,СВЦЭМ!$A$39:$A$782,$A144,СВЦЭМ!$B$39:$B$782,S$119)+'СЕТ СН'!$I$12+СВЦЭМ!$D$10+'СЕТ СН'!$I$5-'СЕТ СН'!$I$20</f>
        <v>4177.7687743299994</v>
      </c>
      <c r="T144" s="36">
        <f>SUMIFS(СВЦЭМ!$C$39:$C$782,СВЦЭМ!$A$39:$A$782,$A144,СВЦЭМ!$B$39:$B$782,T$119)+'СЕТ СН'!$I$12+СВЦЭМ!$D$10+'СЕТ СН'!$I$5-'СЕТ СН'!$I$20</f>
        <v>4155.0865563099997</v>
      </c>
      <c r="U144" s="36">
        <f>SUMIFS(СВЦЭМ!$C$39:$C$782,СВЦЭМ!$A$39:$A$782,$A144,СВЦЭМ!$B$39:$B$782,U$119)+'СЕТ СН'!$I$12+СВЦЭМ!$D$10+'СЕТ СН'!$I$5-'СЕТ СН'!$I$20</f>
        <v>4165.8908271299997</v>
      </c>
      <c r="V144" s="36">
        <f>SUMIFS(СВЦЭМ!$C$39:$C$782,СВЦЭМ!$A$39:$A$782,$A144,СВЦЭМ!$B$39:$B$782,V$119)+'СЕТ СН'!$I$12+СВЦЭМ!$D$10+'СЕТ СН'!$I$5-'СЕТ СН'!$I$20</f>
        <v>4169.2007195099995</v>
      </c>
      <c r="W144" s="36">
        <f>SUMIFS(СВЦЭМ!$C$39:$C$782,СВЦЭМ!$A$39:$A$782,$A144,СВЦЭМ!$B$39:$B$782,W$119)+'СЕТ СН'!$I$12+СВЦЭМ!$D$10+'СЕТ СН'!$I$5-'СЕТ СН'!$I$20</f>
        <v>4155.0748562999997</v>
      </c>
      <c r="X144" s="36">
        <f>SUMIFS(СВЦЭМ!$C$39:$C$782,СВЦЭМ!$A$39:$A$782,$A144,СВЦЭМ!$B$39:$B$782,X$119)+'СЕТ СН'!$I$12+СВЦЭМ!$D$10+'СЕТ СН'!$I$5-'СЕТ СН'!$I$20</f>
        <v>4151.9688737400002</v>
      </c>
      <c r="Y144" s="36">
        <f>SUMIFS(СВЦЭМ!$C$39:$C$782,СВЦЭМ!$A$39:$A$782,$A144,СВЦЭМ!$B$39:$B$782,Y$119)+'СЕТ СН'!$I$12+СВЦЭМ!$D$10+'СЕТ СН'!$I$5-'СЕТ СН'!$I$20</f>
        <v>4201.9603559500001</v>
      </c>
    </row>
    <row r="145" spans="1:26" ht="15.75" x14ac:dyDescent="0.2">
      <c r="A145" s="35">
        <f t="shared" si="3"/>
        <v>45438</v>
      </c>
      <c r="B145" s="36">
        <f>SUMIFS(СВЦЭМ!$C$39:$C$782,СВЦЭМ!$A$39:$A$782,$A145,СВЦЭМ!$B$39:$B$782,B$119)+'СЕТ СН'!$I$12+СВЦЭМ!$D$10+'СЕТ СН'!$I$5-'СЕТ СН'!$I$20</f>
        <v>4326.2336074599998</v>
      </c>
      <c r="C145" s="36">
        <f>SUMIFS(СВЦЭМ!$C$39:$C$782,СВЦЭМ!$A$39:$A$782,$A145,СВЦЭМ!$B$39:$B$782,C$119)+'СЕТ СН'!$I$12+СВЦЭМ!$D$10+'СЕТ СН'!$I$5-'СЕТ СН'!$I$20</f>
        <v>4387.5321918099999</v>
      </c>
      <c r="D145" s="36">
        <f>SUMIFS(СВЦЭМ!$C$39:$C$782,СВЦЭМ!$A$39:$A$782,$A145,СВЦЭМ!$B$39:$B$782,D$119)+'СЕТ СН'!$I$12+СВЦЭМ!$D$10+'СЕТ СН'!$I$5-'СЕТ СН'!$I$20</f>
        <v>4435.2355842300003</v>
      </c>
      <c r="E145" s="36">
        <f>SUMIFS(СВЦЭМ!$C$39:$C$782,СВЦЭМ!$A$39:$A$782,$A145,СВЦЭМ!$B$39:$B$782,E$119)+'СЕТ СН'!$I$12+СВЦЭМ!$D$10+'СЕТ СН'!$I$5-'СЕТ СН'!$I$20</f>
        <v>4428.1267172199996</v>
      </c>
      <c r="F145" s="36">
        <f>SUMIFS(СВЦЭМ!$C$39:$C$782,СВЦЭМ!$A$39:$A$782,$A145,СВЦЭМ!$B$39:$B$782,F$119)+'СЕТ СН'!$I$12+СВЦЭМ!$D$10+'СЕТ СН'!$I$5-'СЕТ СН'!$I$20</f>
        <v>4401.1887921999996</v>
      </c>
      <c r="G145" s="36">
        <f>SUMIFS(СВЦЭМ!$C$39:$C$782,СВЦЭМ!$A$39:$A$782,$A145,СВЦЭМ!$B$39:$B$782,G$119)+'СЕТ СН'!$I$12+СВЦЭМ!$D$10+'СЕТ СН'!$I$5-'СЕТ СН'!$I$20</f>
        <v>4407.4123166499994</v>
      </c>
      <c r="H145" s="36">
        <f>SUMIFS(СВЦЭМ!$C$39:$C$782,СВЦЭМ!$A$39:$A$782,$A145,СВЦЭМ!$B$39:$B$782,H$119)+'СЕТ СН'!$I$12+СВЦЭМ!$D$10+'СЕТ СН'!$I$5-'СЕТ СН'!$I$20</f>
        <v>4399.9240136499993</v>
      </c>
      <c r="I145" s="36">
        <f>SUMIFS(СВЦЭМ!$C$39:$C$782,СВЦЭМ!$A$39:$A$782,$A145,СВЦЭМ!$B$39:$B$782,I$119)+'СЕТ СН'!$I$12+СВЦЭМ!$D$10+'СЕТ СН'!$I$5-'СЕТ СН'!$I$20</f>
        <v>4380.3746590199999</v>
      </c>
      <c r="J145" s="36">
        <f>SUMIFS(СВЦЭМ!$C$39:$C$782,СВЦЭМ!$A$39:$A$782,$A145,СВЦЭМ!$B$39:$B$782,J$119)+'СЕТ СН'!$I$12+СВЦЭМ!$D$10+'СЕТ СН'!$I$5-'СЕТ СН'!$I$20</f>
        <v>4304.3765557099996</v>
      </c>
      <c r="K145" s="36">
        <f>SUMIFS(СВЦЭМ!$C$39:$C$782,СВЦЭМ!$A$39:$A$782,$A145,СВЦЭМ!$B$39:$B$782,K$119)+'СЕТ СН'!$I$12+СВЦЭМ!$D$10+'СЕТ СН'!$I$5-'СЕТ СН'!$I$20</f>
        <v>4230.9694979599999</v>
      </c>
      <c r="L145" s="36">
        <f>SUMIFS(СВЦЭМ!$C$39:$C$782,СВЦЭМ!$A$39:$A$782,$A145,СВЦЭМ!$B$39:$B$782,L$119)+'СЕТ СН'!$I$12+СВЦЭМ!$D$10+'СЕТ СН'!$I$5-'СЕТ СН'!$I$20</f>
        <v>4208.8944828799995</v>
      </c>
      <c r="M145" s="36">
        <f>SUMIFS(СВЦЭМ!$C$39:$C$782,СВЦЭМ!$A$39:$A$782,$A145,СВЦЭМ!$B$39:$B$782,M$119)+'СЕТ СН'!$I$12+СВЦЭМ!$D$10+'СЕТ СН'!$I$5-'СЕТ СН'!$I$20</f>
        <v>4200.4151401899999</v>
      </c>
      <c r="N145" s="36">
        <f>SUMIFS(СВЦЭМ!$C$39:$C$782,СВЦЭМ!$A$39:$A$782,$A145,СВЦЭМ!$B$39:$B$782,N$119)+'СЕТ СН'!$I$12+СВЦЭМ!$D$10+'СЕТ СН'!$I$5-'СЕТ СН'!$I$20</f>
        <v>4210.3316662799998</v>
      </c>
      <c r="O145" s="36">
        <f>SUMIFS(СВЦЭМ!$C$39:$C$782,СВЦЭМ!$A$39:$A$782,$A145,СВЦЭМ!$B$39:$B$782,O$119)+'СЕТ СН'!$I$12+СВЦЭМ!$D$10+'СЕТ СН'!$I$5-'СЕТ СН'!$I$20</f>
        <v>4231.8268002000004</v>
      </c>
      <c r="P145" s="36">
        <f>SUMIFS(СВЦЭМ!$C$39:$C$782,СВЦЭМ!$A$39:$A$782,$A145,СВЦЭМ!$B$39:$B$782,P$119)+'СЕТ СН'!$I$12+СВЦЭМ!$D$10+'СЕТ СН'!$I$5-'СЕТ СН'!$I$20</f>
        <v>4238.2165090199996</v>
      </c>
      <c r="Q145" s="36">
        <f>SUMIFS(СВЦЭМ!$C$39:$C$782,СВЦЭМ!$A$39:$A$782,$A145,СВЦЭМ!$B$39:$B$782,Q$119)+'СЕТ СН'!$I$12+СВЦЭМ!$D$10+'СЕТ СН'!$I$5-'СЕТ СН'!$I$20</f>
        <v>4254.9868004</v>
      </c>
      <c r="R145" s="36">
        <f>SUMIFS(СВЦЭМ!$C$39:$C$782,СВЦЭМ!$A$39:$A$782,$A145,СВЦЭМ!$B$39:$B$782,R$119)+'СЕТ СН'!$I$12+СВЦЭМ!$D$10+'СЕТ СН'!$I$5-'СЕТ СН'!$I$20</f>
        <v>4258.2720611000004</v>
      </c>
      <c r="S145" s="36">
        <f>SUMIFS(СВЦЭМ!$C$39:$C$782,СВЦЭМ!$A$39:$A$782,$A145,СВЦЭМ!$B$39:$B$782,S$119)+'СЕТ СН'!$I$12+СВЦЭМ!$D$10+'СЕТ СН'!$I$5-'СЕТ СН'!$I$20</f>
        <v>4238.4070321299996</v>
      </c>
      <c r="T145" s="36">
        <f>SUMIFS(СВЦЭМ!$C$39:$C$782,СВЦЭМ!$A$39:$A$782,$A145,СВЦЭМ!$B$39:$B$782,T$119)+'СЕТ СН'!$I$12+СВЦЭМ!$D$10+'СЕТ СН'!$I$5-'СЕТ СН'!$I$20</f>
        <v>4206.8191275999998</v>
      </c>
      <c r="U145" s="36">
        <f>SUMIFS(СВЦЭМ!$C$39:$C$782,СВЦЭМ!$A$39:$A$782,$A145,СВЦЭМ!$B$39:$B$782,U$119)+'СЕТ СН'!$I$12+СВЦЭМ!$D$10+'СЕТ СН'!$I$5-'СЕТ СН'!$I$20</f>
        <v>4202.3355957000003</v>
      </c>
      <c r="V145" s="36">
        <f>SUMIFS(СВЦЭМ!$C$39:$C$782,СВЦЭМ!$A$39:$A$782,$A145,СВЦЭМ!$B$39:$B$782,V$119)+'СЕТ СН'!$I$12+СВЦЭМ!$D$10+'СЕТ СН'!$I$5-'СЕТ СН'!$I$20</f>
        <v>4211.0501112000002</v>
      </c>
      <c r="W145" s="36">
        <f>SUMIFS(СВЦЭМ!$C$39:$C$782,СВЦЭМ!$A$39:$A$782,$A145,СВЦЭМ!$B$39:$B$782,W$119)+'СЕТ СН'!$I$12+СВЦЭМ!$D$10+'СЕТ СН'!$I$5-'СЕТ СН'!$I$20</f>
        <v>4189.09144311</v>
      </c>
      <c r="X145" s="36">
        <f>SUMIFS(СВЦЭМ!$C$39:$C$782,СВЦЭМ!$A$39:$A$782,$A145,СВЦЭМ!$B$39:$B$782,X$119)+'СЕТ СН'!$I$12+СВЦЭМ!$D$10+'СЕТ СН'!$I$5-'СЕТ СН'!$I$20</f>
        <v>4190.0962373100001</v>
      </c>
      <c r="Y145" s="36">
        <f>SUMIFS(СВЦЭМ!$C$39:$C$782,СВЦЭМ!$A$39:$A$782,$A145,СВЦЭМ!$B$39:$B$782,Y$119)+'СЕТ СН'!$I$12+СВЦЭМ!$D$10+'СЕТ СН'!$I$5-'СЕТ СН'!$I$20</f>
        <v>4223.6932155200002</v>
      </c>
    </row>
    <row r="146" spans="1:26" ht="15.75" x14ac:dyDescent="0.2">
      <c r="A146" s="35">
        <f t="shared" si="3"/>
        <v>45439</v>
      </c>
      <c r="B146" s="36">
        <f>SUMIFS(СВЦЭМ!$C$39:$C$782,СВЦЭМ!$A$39:$A$782,$A146,СВЦЭМ!$B$39:$B$782,B$119)+'СЕТ СН'!$I$12+СВЦЭМ!$D$10+'СЕТ СН'!$I$5-'СЕТ СН'!$I$20</f>
        <v>4324.8572985399996</v>
      </c>
      <c r="C146" s="36">
        <f>SUMIFS(СВЦЭМ!$C$39:$C$782,СВЦЭМ!$A$39:$A$782,$A146,СВЦЭМ!$B$39:$B$782,C$119)+'СЕТ СН'!$I$12+СВЦЭМ!$D$10+'СЕТ СН'!$I$5-'СЕТ СН'!$I$20</f>
        <v>4406.43125427</v>
      </c>
      <c r="D146" s="36">
        <f>SUMIFS(СВЦЭМ!$C$39:$C$782,СВЦЭМ!$A$39:$A$782,$A146,СВЦЭМ!$B$39:$B$782,D$119)+'СЕТ СН'!$I$12+СВЦЭМ!$D$10+'СЕТ СН'!$I$5-'СЕТ СН'!$I$20</f>
        <v>4471.4294979699998</v>
      </c>
      <c r="E146" s="36">
        <f>SUMIFS(СВЦЭМ!$C$39:$C$782,СВЦЭМ!$A$39:$A$782,$A146,СВЦЭМ!$B$39:$B$782,E$119)+'СЕТ СН'!$I$12+СВЦЭМ!$D$10+'СЕТ СН'!$I$5-'СЕТ СН'!$I$20</f>
        <v>4458.7964272400004</v>
      </c>
      <c r="F146" s="36">
        <f>SUMIFS(СВЦЭМ!$C$39:$C$782,СВЦЭМ!$A$39:$A$782,$A146,СВЦЭМ!$B$39:$B$782,F$119)+'СЕТ СН'!$I$12+СВЦЭМ!$D$10+'СЕТ СН'!$I$5-'СЕТ СН'!$I$20</f>
        <v>4462.6567044200001</v>
      </c>
      <c r="G146" s="36">
        <f>SUMIFS(СВЦЭМ!$C$39:$C$782,СВЦЭМ!$A$39:$A$782,$A146,СВЦЭМ!$B$39:$B$782,G$119)+'СЕТ СН'!$I$12+СВЦЭМ!$D$10+'СЕТ СН'!$I$5-'СЕТ СН'!$I$20</f>
        <v>4434.7002615000001</v>
      </c>
      <c r="H146" s="36">
        <f>SUMIFS(СВЦЭМ!$C$39:$C$782,СВЦЭМ!$A$39:$A$782,$A146,СВЦЭМ!$B$39:$B$782,H$119)+'СЕТ СН'!$I$12+СВЦЭМ!$D$10+'СЕТ СН'!$I$5-'СЕТ СН'!$I$20</f>
        <v>4381.2582541399997</v>
      </c>
      <c r="I146" s="36">
        <f>SUMIFS(СВЦЭМ!$C$39:$C$782,СВЦЭМ!$A$39:$A$782,$A146,СВЦЭМ!$B$39:$B$782,I$119)+'СЕТ СН'!$I$12+СВЦЭМ!$D$10+'СЕТ СН'!$I$5-'СЕТ СН'!$I$20</f>
        <v>4305.80075321</v>
      </c>
      <c r="J146" s="36">
        <f>SUMIFS(СВЦЭМ!$C$39:$C$782,СВЦЭМ!$A$39:$A$782,$A146,СВЦЭМ!$B$39:$B$782,J$119)+'СЕТ СН'!$I$12+СВЦЭМ!$D$10+'СЕТ СН'!$I$5-'СЕТ СН'!$I$20</f>
        <v>4271.89778776</v>
      </c>
      <c r="K146" s="36">
        <f>SUMIFS(СВЦЭМ!$C$39:$C$782,СВЦЭМ!$A$39:$A$782,$A146,СВЦЭМ!$B$39:$B$782,K$119)+'СЕТ СН'!$I$12+СВЦЭМ!$D$10+'СЕТ СН'!$I$5-'СЕТ СН'!$I$20</f>
        <v>4229.4594538299998</v>
      </c>
      <c r="L146" s="36">
        <f>SUMIFS(СВЦЭМ!$C$39:$C$782,СВЦЭМ!$A$39:$A$782,$A146,СВЦЭМ!$B$39:$B$782,L$119)+'СЕТ СН'!$I$12+СВЦЭМ!$D$10+'СЕТ СН'!$I$5-'СЕТ СН'!$I$20</f>
        <v>4163.2342810099999</v>
      </c>
      <c r="M146" s="36">
        <f>SUMIFS(СВЦЭМ!$C$39:$C$782,СВЦЭМ!$A$39:$A$782,$A146,СВЦЭМ!$B$39:$B$782,M$119)+'СЕТ СН'!$I$12+СВЦЭМ!$D$10+'СЕТ СН'!$I$5-'СЕТ СН'!$I$20</f>
        <v>4170.1585764199999</v>
      </c>
      <c r="N146" s="36">
        <f>SUMIFS(СВЦЭМ!$C$39:$C$782,СВЦЭМ!$A$39:$A$782,$A146,СВЦЭМ!$B$39:$B$782,N$119)+'СЕТ СН'!$I$12+СВЦЭМ!$D$10+'СЕТ СН'!$I$5-'СЕТ СН'!$I$20</f>
        <v>4226.5171742000002</v>
      </c>
      <c r="O146" s="36">
        <f>SUMIFS(СВЦЭМ!$C$39:$C$782,СВЦЭМ!$A$39:$A$782,$A146,СВЦЭМ!$B$39:$B$782,O$119)+'СЕТ СН'!$I$12+СВЦЭМ!$D$10+'СЕТ СН'!$I$5-'СЕТ СН'!$I$20</f>
        <v>4202.6822647999998</v>
      </c>
      <c r="P146" s="36">
        <f>SUMIFS(СВЦЭМ!$C$39:$C$782,СВЦЭМ!$A$39:$A$782,$A146,СВЦЭМ!$B$39:$B$782,P$119)+'СЕТ СН'!$I$12+СВЦЭМ!$D$10+'СЕТ СН'!$I$5-'СЕТ СН'!$I$20</f>
        <v>4210.1018649300004</v>
      </c>
      <c r="Q146" s="36">
        <f>SUMIFS(СВЦЭМ!$C$39:$C$782,СВЦЭМ!$A$39:$A$782,$A146,СВЦЭМ!$B$39:$B$782,Q$119)+'СЕТ СН'!$I$12+СВЦЭМ!$D$10+'СЕТ СН'!$I$5-'СЕТ СН'!$I$20</f>
        <v>4232.9384876699996</v>
      </c>
      <c r="R146" s="36">
        <f>SUMIFS(СВЦЭМ!$C$39:$C$782,СВЦЭМ!$A$39:$A$782,$A146,СВЦЭМ!$B$39:$B$782,R$119)+'СЕТ СН'!$I$12+СВЦЭМ!$D$10+'СЕТ СН'!$I$5-'СЕТ СН'!$I$20</f>
        <v>4234.74509029</v>
      </c>
      <c r="S146" s="36">
        <f>SUMIFS(СВЦЭМ!$C$39:$C$782,СВЦЭМ!$A$39:$A$782,$A146,СВЦЭМ!$B$39:$B$782,S$119)+'СЕТ СН'!$I$12+СВЦЭМ!$D$10+'СЕТ СН'!$I$5-'СЕТ СН'!$I$20</f>
        <v>4256.6590741</v>
      </c>
      <c r="T146" s="36">
        <f>SUMIFS(СВЦЭМ!$C$39:$C$782,СВЦЭМ!$A$39:$A$782,$A146,СВЦЭМ!$B$39:$B$782,T$119)+'СЕТ СН'!$I$12+СВЦЭМ!$D$10+'СЕТ СН'!$I$5-'СЕТ СН'!$I$20</f>
        <v>4255.27391601</v>
      </c>
      <c r="U146" s="36">
        <f>SUMIFS(СВЦЭМ!$C$39:$C$782,СВЦЭМ!$A$39:$A$782,$A146,СВЦЭМ!$B$39:$B$782,U$119)+'СЕТ СН'!$I$12+СВЦЭМ!$D$10+'СЕТ СН'!$I$5-'СЕТ СН'!$I$20</f>
        <v>4245.9008752299997</v>
      </c>
      <c r="V146" s="36">
        <f>SUMIFS(СВЦЭМ!$C$39:$C$782,СВЦЭМ!$A$39:$A$782,$A146,СВЦЭМ!$B$39:$B$782,V$119)+'СЕТ СН'!$I$12+СВЦЭМ!$D$10+'СЕТ СН'!$I$5-'СЕТ СН'!$I$20</f>
        <v>4214.35101132</v>
      </c>
      <c r="W146" s="36">
        <f>SUMIFS(СВЦЭМ!$C$39:$C$782,СВЦЭМ!$A$39:$A$782,$A146,СВЦЭМ!$B$39:$B$782,W$119)+'СЕТ СН'!$I$12+СВЦЭМ!$D$10+'СЕТ СН'!$I$5-'СЕТ СН'!$I$20</f>
        <v>4171.9207524100002</v>
      </c>
      <c r="X146" s="36">
        <f>SUMIFS(СВЦЭМ!$C$39:$C$782,СВЦЭМ!$A$39:$A$782,$A146,СВЦЭМ!$B$39:$B$782,X$119)+'СЕТ СН'!$I$12+СВЦЭМ!$D$10+'СЕТ СН'!$I$5-'СЕТ СН'!$I$20</f>
        <v>4217.3557174500002</v>
      </c>
      <c r="Y146" s="36">
        <f>SUMIFS(СВЦЭМ!$C$39:$C$782,СВЦЭМ!$A$39:$A$782,$A146,СВЦЭМ!$B$39:$B$782,Y$119)+'СЕТ СН'!$I$12+СВЦЭМ!$D$10+'СЕТ СН'!$I$5-'СЕТ СН'!$I$20</f>
        <v>4252.3123045599996</v>
      </c>
    </row>
    <row r="147" spans="1:26" ht="15.75" x14ac:dyDescent="0.2">
      <c r="A147" s="35">
        <f t="shared" si="3"/>
        <v>45440</v>
      </c>
      <c r="B147" s="36">
        <f>SUMIFS(СВЦЭМ!$C$39:$C$782,СВЦЭМ!$A$39:$A$782,$A147,СВЦЭМ!$B$39:$B$782,B$119)+'СЕТ СН'!$I$12+СВЦЭМ!$D$10+'СЕТ СН'!$I$5-'СЕТ СН'!$I$20</f>
        <v>4322.74091434</v>
      </c>
      <c r="C147" s="36">
        <f>SUMIFS(СВЦЭМ!$C$39:$C$782,СВЦЭМ!$A$39:$A$782,$A147,СВЦЭМ!$B$39:$B$782,C$119)+'СЕТ СН'!$I$12+СВЦЭМ!$D$10+'СЕТ СН'!$I$5-'СЕТ СН'!$I$20</f>
        <v>4382.5453111799998</v>
      </c>
      <c r="D147" s="36">
        <f>SUMIFS(СВЦЭМ!$C$39:$C$782,СВЦЭМ!$A$39:$A$782,$A147,СВЦЭМ!$B$39:$B$782,D$119)+'СЕТ СН'!$I$12+СВЦЭМ!$D$10+'СЕТ СН'!$I$5-'СЕТ СН'!$I$20</f>
        <v>4449.5966429599994</v>
      </c>
      <c r="E147" s="36">
        <f>SUMIFS(СВЦЭМ!$C$39:$C$782,СВЦЭМ!$A$39:$A$782,$A147,СВЦЭМ!$B$39:$B$782,E$119)+'СЕТ СН'!$I$12+СВЦЭМ!$D$10+'СЕТ СН'!$I$5-'СЕТ СН'!$I$20</f>
        <v>4448.9463546899997</v>
      </c>
      <c r="F147" s="36">
        <f>SUMIFS(СВЦЭМ!$C$39:$C$782,СВЦЭМ!$A$39:$A$782,$A147,СВЦЭМ!$B$39:$B$782,F$119)+'СЕТ СН'!$I$12+СВЦЭМ!$D$10+'СЕТ СН'!$I$5-'СЕТ СН'!$I$20</f>
        <v>4447.8941914500001</v>
      </c>
      <c r="G147" s="36">
        <f>SUMIFS(СВЦЭМ!$C$39:$C$782,СВЦЭМ!$A$39:$A$782,$A147,СВЦЭМ!$B$39:$B$782,G$119)+'СЕТ СН'!$I$12+СВЦЭМ!$D$10+'СЕТ СН'!$I$5-'СЕТ СН'!$I$20</f>
        <v>4433.6675365199999</v>
      </c>
      <c r="H147" s="36">
        <f>SUMIFS(СВЦЭМ!$C$39:$C$782,СВЦЭМ!$A$39:$A$782,$A147,СВЦЭМ!$B$39:$B$782,H$119)+'СЕТ СН'!$I$12+СВЦЭМ!$D$10+'СЕТ СН'!$I$5-'СЕТ СН'!$I$20</f>
        <v>4348.2818434700002</v>
      </c>
      <c r="I147" s="36">
        <f>SUMIFS(СВЦЭМ!$C$39:$C$782,СВЦЭМ!$A$39:$A$782,$A147,СВЦЭМ!$B$39:$B$782,I$119)+'СЕТ СН'!$I$12+СВЦЭМ!$D$10+'СЕТ СН'!$I$5-'СЕТ СН'!$I$20</f>
        <v>4263.7494557099999</v>
      </c>
      <c r="J147" s="36">
        <f>SUMIFS(СВЦЭМ!$C$39:$C$782,СВЦЭМ!$A$39:$A$782,$A147,СВЦЭМ!$B$39:$B$782,J$119)+'СЕТ СН'!$I$12+СВЦЭМ!$D$10+'СЕТ СН'!$I$5-'СЕТ СН'!$I$20</f>
        <v>4230.8931959800002</v>
      </c>
      <c r="K147" s="36">
        <f>SUMIFS(СВЦЭМ!$C$39:$C$782,СВЦЭМ!$A$39:$A$782,$A147,СВЦЭМ!$B$39:$B$782,K$119)+'СЕТ СН'!$I$12+СВЦЭМ!$D$10+'СЕТ СН'!$I$5-'СЕТ СН'!$I$20</f>
        <v>4222.4021770999998</v>
      </c>
      <c r="L147" s="36">
        <f>SUMIFS(СВЦЭМ!$C$39:$C$782,СВЦЭМ!$A$39:$A$782,$A147,СВЦЭМ!$B$39:$B$782,L$119)+'СЕТ СН'!$I$12+СВЦЭМ!$D$10+'СЕТ СН'!$I$5-'СЕТ СН'!$I$20</f>
        <v>4171.7955081099999</v>
      </c>
      <c r="M147" s="36">
        <f>SUMIFS(СВЦЭМ!$C$39:$C$782,СВЦЭМ!$A$39:$A$782,$A147,СВЦЭМ!$B$39:$B$782,M$119)+'СЕТ СН'!$I$12+СВЦЭМ!$D$10+'СЕТ СН'!$I$5-'СЕТ СН'!$I$20</f>
        <v>4187.2179658900004</v>
      </c>
      <c r="N147" s="36">
        <f>SUMIFS(СВЦЭМ!$C$39:$C$782,СВЦЭМ!$A$39:$A$782,$A147,СВЦЭМ!$B$39:$B$782,N$119)+'СЕТ СН'!$I$12+СВЦЭМ!$D$10+'СЕТ СН'!$I$5-'СЕТ СН'!$I$20</f>
        <v>4192.9583251099994</v>
      </c>
      <c r="O147" s="36">
        <f>SUMIFS(СВЦЭМ!$C$39:$C$782,СВЦЭМ!$A$39:$A$782,$A147,СВЦЭМ!$B$39:$B$782,O$119)+'СЕТ СН'!$I$12+СВЦЭМ!$D$10+'СЕТ СН'!$I$5-'СЕТ СН'!$I$20</f>
        <v>4193.4257602500002</v>
      </c>
      <c r="P147" s="36">
        <f>SUMIFS(СВЦЭМ!$C$39:$C$782,СВЦЭМ!$A$39:$A$782,$A147,СВЦЭМ!$B$39:$B$782,P$119)+'СЕТ СН'!$I$12+СВЦЭМ!$D$10+'СЕТ СН'!$I$5-'СЕТ СН'!$I$20</f>
        <v>4282.6722656700003</v>
      </c>
      <c r="Q147" s="36">
        <f>SUMIFS(СВЦЭМ!$C$39:$C$782,СВЦЭМ!$A$39:$A$782,$A147,СВЦЭМ!$B$39:$B$782,Q$119)+'СЕТ СН'!$I$12+СВЦЭМ!$D$10+'СЕТ СН'!$I$5-'СЕТ СН'!$I$20</f>
        <v>4293.7104866899999</v>
      </c>
      <c r="R147" s="36">
        <f>SUMIFS(СВЦЭМ!$C$39:$C$782,СВЦЭМ!$A$39:$A$782,$A147,СВЦЭМ!$B$39:$B$782,R$119)+'СЕТ СН'!$I$12+СВЦЭМ!$D$10+'СЕТ СН'!$I$5-'СЕТ СН'!$I$20</f>
        <v>4319.0482905499994</v>
      </c>
      <c r="S147" s="36">
        <f>SUMIFS(СВЦЭМ!$C$39:$C$782,СВЦЭМ!$A$39:$A$782,$A147,СВЦЭМ!$B$39:$B$782,S$119)+'СЕТ СН'!$I$12+СВЦЭМ!$D$10+'СЕТ СН'!$I$5-'СЕТ СН'!$I$20</f>
        <v>4289.0601413200002</v>
      </c>
      <c r="T147" s="36">
        <f>SUMIFS(СВЦЭМ!$C$39:$C$782,СВЦЭМ!$A$39:$A$782,$A147,СВЦЭМ!$B$39:$B$782,T$119)+'СЕТ СН'!$I$12+СВЦЭМ!$D$10+'СЕТ СН'!$I$5-'СЕТ СН'!$I$20</f>
        <v>4304.6868141799996</v>
      </c>
      <c r="U147" s="36">
        <f>SUMIFS(СВЦЭМ!$C$39:$C$782,СВЦЭМ!$A$39:$A$782,$A147,СВЦЭМ!$B$39:$B$782,U$119)+'СЕТ СН'!$I$12+СВЦЭМ!$D$10+'СЕТ СН'!$I$5-'СЕТ СН'!$I$20</f>
        <v>4248.5986214200002</v>
      </c>
      <c r="V147" s="36">
        <f>SUMIFS(СВЦЭМ!$C$39:$C$782,СВЦЭМ!$A$39:$A$782,$A147,СВЦЭМ!$B$39:$B$782,V$119)+'СЕТ СН'!$I$12+СВЦЭМ!$D$10+'СЕТ СН'!$I$5-'СЕТ СН'!$I$20</f>
        <v>4220.74019761</v>
      </c>
      <c r="W147" s="36">
        <f>SUMIFS(СВЦЭМ!$C$39:$C$782,СВЦЭМ!$A$39:$A$782,$A147,СВЦЭМ!$B$39:$B$782,W$119)+'СЕТ СН'!$I$12+СВЦЭМ!$D$10+'СЕТ СН'!$I$5-'СЕТ СН'!$I$20</f>
        <v>4182.8972066599999</v>
      </c>
      <c r="X147" s="36">
        <f>SUMIFS(СВЦЭМ!$C$39:$C$782,СВЦЭМ!$A$39:$A$782,$A147,СВЦЭМ!$B$39:$B$782,X$119)+'СЕТ СН'!$I$12+СВЦЭМ!$D$10+'СЕТ СН'!$I$5-'СЕТ СН'!$I$20</f>
        <v>4212.2402301499997</v>
      </c>
      <c r="Y147" s="36">
        <f>SUMIFS(СВЦЭМ!$C$39:$C$782,СВЦЭМ!$A$39:$A$782,$A147,СВЦЭМ!$B$39:$B$782,Y$119)+'СЕТ СН'!$I$12+СВЦЭМ!$D$10+'СЕТ СН'!$I$5-'СЕТ СН'!$I$20</f>
        <v>4222.8547609099996</v>
      </c>
    </row>
    <row r="148" spans="1:26" ht="15.75" x14ac:dyDescent="0.2">
      <c r="A148" s="35">
        <f t="shared" si="3"/>
        <v>45441</v>
      </c>
      <c r="B148" s="36">
        <f>SUMIFS(СВЦЭМ!$C$39:$C$782,СВЦЭМ!$A$39:$A$782,$A148,СВЦЭМ!$B$39:$B$782,B$119)+'СЕТ СН'!$I$12+СВЦЭМ!$D$10+'СЕТ СН'!$I$5-'СЕТ СН'!$I$20</f>
        <v>4396.62147052</v>
      </c>
      <c r="C148" s="36">
        <f>SUMIFS(СВЦЭМ!$C$39:$C$782,СВЦЭМ!$A$39:$A$782,$A148,СВЦЭМ!$B$39:$B$782,C$119)+'СЕТ СН'!$I$12+СВЦЭМ!$D$10+'СЕТ СН'!$I$5-'СЕТ СН'!$I$20</f>
        <v>4448.3348350599999</v>
      </c>
      <c r="D148" s="36">
        <f>SUMIFS(СВЦЭМ!$C$39:$C$782,СВЦЭМ!$A$39:$A$782,$A148,СВЦЭМ!$B$39:$B$782,D$119)+'СЕТ СН'!$I$12+СВЦЭМ!$D$10+'СЕТ СН'!$I$5-'СЕТ СН'!$I$20</f>
        <v>4524.0431197999997</v>
      </c>
      <c r="E148" s="36">
        <f>SUMIFS(СВЦЭМ!$C$39:$C$782,СВЦЭМ!$A$39:$A$782,$A148,СВЦЭМ!$B$39:$B$782,E$119)+'СЕТ СН'!$I$12+СВЦЭМ!$D$10+'СЕТ СН'!$I$5-'СЕТ СН'!$I$20</f>
        <v>4528.7168766799996</v>
      </c>
      <c r="F148" s="36">
        <f>SUMIFS(СВЦЭМ!$C$39:$C$782,СВЦЭМ!$A$39:$A$782,$A148,СВЦЭМ!$B$39:$B$782,F$119)+'СЕТ СН'!$I$12+СВЦЭМ!$D$10+'СЕТ СН'!$I$5-'СЕТ СН'!$I$20</f>
        <v>4530.9207225700002</v>
      </c>
      <c r="G148" s="36">
        <f>SUMIFS(СВЦЭМ!$C$39:$C$782,СВЦЭМ!$A$39:$A$782,$A148,СВЦЭМ!$B$39:$B$782,G$119)+'СЕТ СН'!$I$12+СВЦЭМ!$D$10+'СЕТ СН'!$I$5-'СЕТ СН'!$I$20</f>
        <v>4522.1725831200001</v>
      </c>
      <c r="H148" s="36">
        <f>SUMIFS(СВЦЭМ!$C$39:$C$782,СВЦЭМ!$A$39:$A$782,$A148,СВЦЭМ!$B$39:$B$782,H$119)+'СЕТ СН'!$I$12+СВЦЭМ!$D$10+'СЕТ СН'!$I$5-'СЕТ СН'!$I$20</f>
        <v>4443.0033113600002</v>
      </c>
      <c r="I148" s="36">
        <f>SUMIFS(СВЦЭМ!$C$39:$C$782,СВЦЭМ!$A$39:$A$782,$A148,СВЦЭМ!$B$39:$B$782,I$119)+'СЕТ СН'!$I$12+СВЦЭМ!$D$10+'СЕТ СН'!$I$5-'СЕТ СН'!$I$20</f>
        <v>4361.5776780199994</v>
      </c>
      <c r="J148" s="36">
        <f>SUMIFS(СВЦЭМ!$C$39:$C$782,СВЦЭМ!$A$39:$A$782,$A148,СВЦЭМ!$B$39:$B$782,J$119)+'СЕТ СН'!$I$12+СВЦЭМ!$D$10+'СЕТ СН'!$I$5-'СЕТ СН'!$I$20</f>
        <v>4268.7346105300003</v>
      </c>
      <c r="K148" s="36">
        <f>SUMIFS(СВЦЭМ!$C$39:$C$782,СВЦЭМ!$A$39:$A$782,$A148,СВЦЭМ!$B$39:$B$782,K$119)+'СЕТ СН'!$I$12+СВЦЭМ!$D$10+'СЕТ СН'!$I$5-'СЕТ СН'!$I$20</f>
        <v>4250.7935241199993</v>
      </c>
      <c r="L148" s="36">
        <f>SUMIFS(СВЦЭМ!$C$39:$C$782,СВЦЭМ!$A$39:$A$782,$A148,СВЦЭМ!$B$39:$B$782,L$119)+'СЕТ СН'!$I$12+СВЦЭМ!$D$10+'СЕТ СН'!$I$5-'СЕТ СН'!$I$20</f>
        <v>4211.3541027499996</v>
      </c>
      <c r="M148" s="36">
        <f>SUMIFS(СВЦЭМ!$C$39:$C$782,СВЦЭМ!$A$39:$A$782,$A148,СВЦЭМ!$B$39:$B$782,M$119)+'СЕТ СН'!$I$12+СВЦЭМ!$D$10+'СЕТ СН'!$I$5-'СЕТ СН'!$I$20</f>
        <v>4226.8959447199995</v>
      </c>
      <c r="N148" s="36">
        <f>SUMIFS(СВЦЭМ!$C$39:$C$782,СВЦЭМ!$A$39:$A$782,$A148,СВЦЭМ!$B$39:$B$782,N$119)+'СЕТ СН'!$I$12+СВЦЭМ!$D$10+'СЕТ СН'!$I$5-'СЕТ СН'!$I$20</f>
        <v>4247.3563112800002</v>
      </c>
      <c r="O148" s="36">
        <f>SUMIFS(СВЦЭМ!$C$39:$C$782,СВЦЭМ!$A$39:$A$782,$A148,СВЦЭМ!$B$39:$B$782,O$119)+'СЕТ СН'!$I$12+СВЦЭМ!$D$10+'СЕТ СН'!$I$5-'СЕТ СН'!$I$20</f>
        <v>4233.9224262999996</v>
      </c>
      <c r="P148" s="36">
        <f>SUMIFS(СВЦЭМ!$C$39:$C$782,СВЦЭМ!$A$39:$A$782,$A148,СВЦЭМ!$B$39:$B$782,P$119)+'СЕТ СН'!$I$12+СВЦЭМ!$D$10+'СЕТ СН'!$I$5-'СЕТ СН'!$I$20</f>
        <v>4244.44667037</v>
      </c>
      <c r="Q148" s="36">
        <f>SUMIFS(СВЦЭМ!$C$39:$C$782,СВЦЭМ!$A$39:$A$782,$A148,СВЦЭМ!$B$39:$B$782,Q$119)+'СЕТ СН'!$I$12+СВЦЭМ!$D$10+'СЕТ СН'!$I$5-'СЕТ СН'!$I$20</f>
        <v>4248.60505586</v>
      </c>
      <c r="R148" s="36">
        <f>SUMIFS(СВЦЭМ!$C$39:$C$782,СВЦЭМ!$A$39:$A$782,$A148,СВЦЭМ!$B$39:$B$782,R$119)+'СЕТ СН'!$I$12+СВЦЭМ!$D$10+'СЕТ СН'!$I$5-'СЕТ СН'!$I$20</f>
        <v>4252.11189027</v>
      </c>
      <c r="S148" s="36">
        <f>SUMIFS(СВЦЭМ!$C$39:$C$782,СВЦЭМ!$A$39:$A$782,$A148,СВЦЭМ!$B$39:$B$782,S$119)+'СЕТ СН'!$I$12+СВЦЭМ!$D$10+'СЕТ СН'!$I$5-'СЕТ СН'!$I$20</f>
        <v>4245.2509214399997</v>
      </c>
      <c r="T148" s="36">
        <f>SUMIFS(СВЦЭМ!$C$39:$C$782,СВЦЭМ!$A$39:$A$782,$A148,СВЦЭМ!$B$39:$B$782,T$119)+'СЕТ СН'!$I$12+СВЦЭМ!$D$10+'СЕТ СН'!$I$5-'СЕТ СН'!$I$20</f>
        <v>4240.6956948400002</v>
      </c>
      <c r="U148" s="36">
        <f>SUMIFS(СВЦЭМ!$C$39:$C$782,СВЦЭМ!$A$39:$A$782,$A148,СВЦЭМ!$B$39:$B$782,U$119)+'СЕТ СН'!$I$12+СВЦЭМ!$D$10+'СЕТ СН'!$I$5-'СЕТ СН'!$I$20</f>
        <v>4231.81606199</v>
      </c>
      <c r="V148" s="36">
        <f>SUMIFS(СВЦЭМ!$C$39:$C$782,СВЦЭМ!$A$39:$A$782,$A148,СВЦЭМ!$B$39:$B$782,V$119)+'СЕТ СН'!$I$12+СВЦЭМ!$D$10+'СЕТ СН'!$I$5-'СЕТ СН'!$I$20</f>
        <v>4234.7277542399997</v>
      </c>
      <c r="W148" s="36">
        <f>SUMIFS(СВЦЭМ!$C$39:$C$782,СВЦЭМ!$A$39:$A$782,$A148,СВЦЭМ!$B$39:$B$782,W$119)+'СЕТ СН'!$I$12+СВЦЭМ!$D$10+'СЕТ СН'!$I$5-'СЕТ СН'!$I$20</f>
        <v>4221.0955354399994</v>
      </c>
      <c r="X148" s="36">
        <f>SUMIFS(СВЦЭМ!$C$39:$C$782,СВЦЭМ!$A$39:$A$782,$A148,СВЦЭМ!$B$39:$B$782,X$119)+'СЕТ СН'!$I$12+СВЦЭМ!$D$10+'СЕТ СН'!$I$5-'СЕТ СН'!$I$20</f>
        <v>4253.27055423</v>
      </c>
      <c r="Y148" s="36">
        <f>SUMIFS(СВЦЭМ!$C$39:$C$782,СВЦЭМ!$A$39:$A$782,$A148,СВЦЭМ!$B$39:$B$782,Y$119)+'СЕТ СН'!$I$12+СВЦЭМ!$D$10+'СЕТ СН'!$I$5-'СЕТ СН'!$I$20</f>
        <v>4309.4556460799995</v>
      </c>
    </row>
    <row r="149" spans="1:26" ht="15.75" x14ac:dyDescent="0.2">
      <c r="A149" s="35">
        <f t="shared" si="3"/>
        <v>45442</v>
      </c>
      <c r="B149" s="36">
        <f>SUMIFS(СВЦЭМ!$C$39:$C$782,СВЦЭМ!$A$39:$A$782,$A149,СВЦЭМ!$B$39:$B$782,B$119)+'СЕТ СН'!$I$12+СВЦЭМ!$D$10+'СЕТ СН'!$I$5-'СЕТ СН'!$I$20</f>
        <v>4272.7087126400002</v>
      </c>
      <c r="C149" s="36">
        <f>SUMIFS(СВЦЭМ!$C$39:$C$782,СВЦЭМ!$A$39:$A$782,$A149,СВЦЭМ!$B$39:$B$782,C$119)+'СЕТ СН'!$I$12+СВЦЭМ!$D$10+'СЕТ СН'!$I$5-'СЕТ СН'!$I$20</f>
        <v>4353.3522687599998</v>
      </c>
      <c r="D149" s="36">
        <f>SUMIFS(СВЦЭМ!$C$39:$C$782,СВЦЭМ!$A$39:$A$782,$A149,СВЦЭМ!$B$39:$B$782,D$119)+'СЕТ СН'!$I$12+СВЦЭМ!$D$10+'СЕТ СН'!$I$5-'СЕТ СН'!$I$20</f>
        <v>4414.8419076700002</v>
      </c>
      <c r="E149" s="36">
        <f>SUMIFS(СВЦЭМ!$C$39:$C$782,СВЦЭМ!$A$39:$A$782,$A149,СВЦЭМ!$B$39:$B$782,E$119)+'СЕТ СН'!$I$12+СВЦЭМ!$D$10+'СЕТ СН'!$I$5-'СЕТ СН'!$I$20</f>
        <v>4415.7716216199997</v>
      </c>
      <c r="F149" s="36">
        <f>SUMIFS(СВЦЭМ!$C$39:$C$782,СВЦЭМ!$A$39:$A$782,$A149,СВЦЭМ!$B$39:$B$782,F$119)+'СЕТ СН'!$I$12+СВЦЭМ!$D$10+'СЕТ СН'!$I$5-'СЕТ СН'!$I$20</f>
        <v>4417.7841626600002</v>
      </c>
      <c r="G149" s="36">
        <f>SUMIFS(СВЦЭМ!$C$39:$C$782,СВЦЭМ!$A$39:$A$782,$A149,СВЦЭМ!$B$39:$B$782,G$119)+'СЕТ СН'!$I$12+СВЦЭМ!$D$10+'СЕТ СН'!$I$5-'СЕТ СН'!$I$20</f>
        <v>4422.2886546499994</v>
      </c>
      <c r="H149" s="36">
        <f>SUMIFS(СВЦЭМ!$C$39:$C$782,СВЦЭМ!$A$39:$A$782,$A149,СВЦЭМ!$B$39:$B$782,H$119)+'СЕТ СН'!$I$12+СВЦЭМ!$D$10+'СЕТ СН'!$I$5-'СЕТ СН'!$I$20</f>
        <v>4365.3860514500002</v>
      </c>
      <c r="I149" s="36">
        <f>SUMIFS(СВЦЭМ!$C$39:$C$782,СВЦЭМ!$A$39:$A$782,$A149,СВЦЭМ!$B$39:$B$782,I$119)+'СЕТ СН'!$I$12+СВЦЭМ!$D$10+'СЕТ СН'!$I$5-'СЕТ СН'!$I$20</f>
        <v>4312.0115528599999</v>
      </c>
      <c r="J149" s="36">
        <f>SUMIFS(СВЦЭМ!$C$39:$C$782,СВЦЭМ!$A$39:$A$782,$A149,СВЦЭМ!$B$39:$B$782,J$119)+'СЕТ СН'!$I$12+СВЦЭМ!$D$10+'СЕТ СН'!$I$5-'СЕТ СН'!$I$20</f>
        <v>4213.3188999200001</v>
      </c>
      <c r="K149" s="36">
        <f>SUMIFS(СВЦЭМ!$C$39:$C$782,СВЦЭМ!$A$39:$A$782,$A149,СВЦЭМ!$B$39:$B$782,K$119)+'СЕТ СН'!$I$12+СВЦЭМ!$D$10+'СЕТ СН'!$I$5-'СЕТ СН'!$I$20</f>
        <v>4188.9491272799996</v>
      </c>
      <c r="L149" s="36">
        <f>SUMIFS(СВЦЭМ!$C$39:$C$782,СВЦЭМ!$A$39:$A$782,$A149,СВЦЭМ!$B$39:$B$782,L$119)+'СЕТ СН'!$I$12+СВЦЭМ!$D$10+'СЕТ СН'!$I$5-'СЕТ СН'!$I$20</f>
        <v>4177.9691141499998</v>
      </c>
      <c r="M149" s="36">
        <f>SUMIFS(СВЦЭМ!$C$39:$C$782,СВЦЭМ!$A$39:$A$782,$A149,СВЦЭМ!$B$39:$B$782,M$119)+'СЕТ СН'!$I$12+СВЦЭМ!$D$10+'СЕТ СН'!$I$5-'СЕТ СН'!$I$20</f>
        <v>4177.10584982</v>
      </c>
      <c r="N149" s="36">
        <f>SUMIFS(СВЦЭМ!$C$39:$C$782,СВЦЭМ!$A$39:$A$782,$A149,СВЦЭМ!$B$39:$B$782,N$119)+'СЕТ СН'!$I$12+СВЦЭМ!$D$10+'СЕТ СН'!$I$5-'СЕТ СН'!$I$20</f>
        <v>4203.9215522899995</v>
      </c>
      <c r="O149" s="36">
        <f>SUMIFS(СВЦЭМ!$C$39:$C$782,СВЦЭМ!$A$39:$A$782,$A149,СВЦЭМ!$B$39:$B$782,O$119)+'СЕТ СН'!$I$12+СВЦЭМ!$D$10+'СЕТ СН'!$I$5-'СЕТ СН'!$I$20</f>
        <v>4216.8681137399999</v>
      </c>
      <c r="P149" s="36">
        <f>SUMIFS(СВЦЭМ!$C$39:$C$782,СВЦЭМ!$A$39:$A$782,$A149,СВЦЭМ!$B$39:$B$782,P$119)+'СЕТ СН'!$I$12+СВЦЭМ!$D$10+'СЕТ СН'!$I$5-'СЕТ СН'!$I$20</f>
        <v>4222.6961281799995</v>
      </c>
      <c r="Q149" s="36">
        <f>SUMIFS(СВЦЭМ!$C$39:$C$782,СВЦЭМ!$A$39:$A$782,$A149,СВЦЭМ!$B$39:$B$782,Q$119)+'СЕТ СН'!$I$12+СВЦЭМ!$D$10+'СЕТ СН'!$I$5-'СЕТ СН'!$I$20</f>
        <v>4232.90819534</v>
      </c>
      <c r="R149" s="36">
        <f>SUMIFS(СВЦЭМ!$C$39:$C$782,СВЦЭМ!$A$39:$A$782,$A149,СВЦЭМ!$B$39:$B$782,R$119)+'СЕТ СН'!$I$12+СВЦЭМ!$D$10+'СЕТ СН'!$I$5-'СЕТ СН'!$I$20</f>
        <v>4232.7014732500002</v>
      </c>
      <c r="S149" s="36">
        <f>SUMIFS(СВЦЭМ!$C$39:$C$782,СВЦЭМ!$A$39:$A$782,$A149,СВЦЭМ!$B$39:$B$782,S$119)+'СЕТ СН'!$I$12+СВЦЭМ!$D$10+'СЕТ СН'!$I$5-'СЕТ СН'!$I$20</f>
        <v>4215.7823848199996</v>
      </c>
      <c r="T149" s="36">
        <f>SUMIFS(СВЦЭМ!$C$39:$C$782,СВЦЭМ!$A$39:$A$782,$A149,СВЦЭМ!$B$39:$B$782,T$119)+'СЕТ СН'!$I$12+СВЦЭМ!$D$10+'СЕТ СН'!$I$5-'СЕТ СН'!$I$20</f>
        <v>4191.3031918899997</v>
      </c>
      <c r="U149" s="36">
        <f>SUMIFS(СВЦЭМ!$C$39:$C$782,СВЦЭМ!$A$39:$A$782,$A149,СВЦЭМ!$B$39:$B$782,U$119)+'СЕТ СН'!$I$12+СВЦЭМ!$D$10+'СЕТ СН'!$I$5-'СЕТ СН'!$I$20</f>
        <v>4187.8237581899994</v>
      </c>
      <c r="V149" s="36">
        <f>SUMIFS(СВЦЭМ!$C$39:$C$782,СВЦЭМ!$A$39:$A$782,$A149,СВЦЭМ!$B$39:$B$782,V$119)+'СЕТ СН'!$I$12+СВЦЭМ!$D$10+'СЕТ СН'!$I$5-'СЕТ СН'!$I$20</f>
        <v>4201.4566943099999</v>
      </c>
      <c r="W149" s="36">
        <f>SUMIFS(СВЦЭМ!$C$39:$C$782,СВЦЭМ!$A$39:$A$782,$A149,СВЦЭМ!$B$39:$B$782,W$119)+'СЕТ СН'!$I$12+СВЦЭМ!$D$10+'СЕТ СН'!$I$5-'СЕТ СН'!$I$20</f>
        <v>4170.2827891199995</v>
      </c>
      <c r="X149" s="36">
        <f>SUMIFS(СВЦЭМ!$C$39:$C$782,СВЦЭМ!$A$39:$A$782,$A149,СВЦЭМ!$B$39:$B$782,X$119)+'СЕТ СН'!$I$12+СВЦЭМ!$D$10+'СЕТ СН'!$I$5-'СЕТ СН'!$I$20</f>
        <v>4208.3024406799996</v>
      </c>
      <c r="Y149" s="36">
        <f>SUMIFS(СВЦЭМ!$C$39:$C$782,СВЦЭМ!$A$39:$A$782,$A149,СВЦЭМ!$B$39:$B$782,Y$119)+'СЕТ СН'!$I$12+СВЦЭМ!$D$10+'СЕТ СН'!$I$5-'СЕТ СН'!$I$20</f>
        <v>4286.5955185900002</v>
      </c>
    </row>
    <row r="150" spans="1:26" ht="15.75" x14ac:dyDescent="0.2">
      <c r="A150" s="35">
        <f t="shared" si="3"/>
        <v>45443</v>
      </c>
      <c r="B150" s="36">
        <f>SUMIFS(СВЦЭМ!$C$39:$C$782,СВЦЭМ!$A$39:$A$782,$A150,СВЦЭМ!$B$39:$B$782,B$119)+'СЕТ СН'!$I$12+СВЦЭМ!$D$10+'СЕТ СН'!$I$5-'СЕТ СН'!$I$20</f>
        <v>4274.14499428</v>
      </c>
      <c r="C150" s="36">
        <f>SUMIFS(СВЦЭМ!$C$39:$C$782,СВЦЭМ!$A$39:$A$782,$A150,СВЦЭМ!$B$39:$B$782,C$119)+'СЕТ СН'!$I$12+СВЦЭМ!$D$10+'СЕТ СН'!$I$5-'СЕТ СН'!$I$20</f>
        <v>4349.5557030800001</v>
      </c>
      <c r="D150" s="36">
        <f>SUMIFS(СВЦЭМ!$C$39:$C$782,СВЦЭМ!$A$39:$A$782,$A150,СВЦЭМ!$B$39:$B$782,D$119)+'СЕТ СН'!$I$12+СВЦЭМ!$D$10+'СЕТ СН'!$I$5-'СЕТ СН'!$I$20</f>
        <v>4388.4659251100002</v>
      </c>
      <c r="E150" s="36">
        <f>SUMIFS(СВЦЭМ!$C$39:$C$782,СВЦЭМ!$A$39:$A$782,$A150,СВЦЭМ!$B$39:$B$782,E$119)+'СЕТ СН'!$I$12+СВЦЭМ!$D$10+'СЕТ СН'!$I$5-'СЕТ СН'!$I$20</f>
        <v>4424.8588732099997</v>
      </c>
      <c r="F150" s="36">
        <f>SUMIFS(СВЦЭМ!$C$39:$C$782,СВЦЭМ!$A$39:$A$782,$A150,СВЦЭМ!$B$39:$B$782,F$119)+'СЕТ СН'!$I$12+СВЦЭМ!$D$10+'СЕТ СН'!$I$5-'СЕТ СН'!$I$20</f>
        <v>4445.2029853200002</v>
      </c>
      <c r="G150" s="36">
        <f>SUMIFS(СВЦЭМ!$C$39:$C$782,СВЦЭМ!$A$39:$A$782,$A150,СВЦЭМ!$B$39:$B$782,G$119)+'СЕТ СН'!$I$12+СВЦЭМ!$D$10+'СЕТ СН'!$I$5-'СЕТ СН'!$I$20</f>
        <v>4430.0596930000002</v>
      </c>
      <c r="H150" s="36">
        <f>SUMIFS(СВЦЭМ!$C$39:$C$782,СВЦЭМ!$A$39:$A$782,$A150,СВЦЭМ!$B$39:$B$782,H$119)+'СЕТ СН'!$I$12+СВЦЭМ!$D$10+'СЕТ СН'!$I$5-'СЕТ СН'!$I$20</f>
        <v>4347.3997435700003</v>
      </c>
      <c r="I150" s="36">
        <f>SUMIFS(СВЦЭМ!$C$39:$C$782,СВЦЭМ!$A$39:$A$782,$A150,СВЦЭМ!$B$39:$B$782,I$119)+'СЕТ СН'!$I$12+СВЦЭМ!$D$10+'СЕТ СН'!$I$5-'СЕТ СН'!$I$20</f>
        <v>4328.4872433599994</v>
      </c>
      <c r="J150" s="36">
        <f>SUMIFS(СВЦЭМ!$C$39:$C$782,СВЦЭМ!$A$39:$A$782,$A150,СВЦЭМ!$B$39:$B$782,J$119)+'СЕТ СН'!$I$12+СВЦЭМ!$D$10+'СЕТ СН'!$I$5-'СЕТ СН'!$I$20</f>
        <v>4270.1883684699997</v>
      </c>
      <c r="K150" s="36">
        <f>SUMIFS(СВЦЭМ!$C$39:$C$782,СВЦЭМ!$A$39:$A$782,$A150,СВЦЭМ!$B$39:$B$782,K$119)+'СЕТ СН'!$I$12+СВЦЭМ!$D$10+'СЕТ СН'!$I$5-'СЕТ СН'!$I$20</f>
        <v>4265.0447160099993</v>
      </c>
      <c r="L150" s="36">
        <f>SUMIFS(СВЦЭМ!$C$39:$C$782,СВЦЭМ!$A$39:$A$782,$A150,СВЦЭМ!$B$39:$B$782,L$119)+'СЕТ СН'!$I$12+СВЦЭМ!$D$10+'СЕТ СН'!$I$5-'СЕТ СН'!$I$20</f>
        <v>4236.36764855</v>
      </c>
      <c r="M150" s="36">
        <f>SUMIFS(СВЦЭМ!$C$39:$C$782,СВЦЭМ!$A$39:$A$782,$A150,СВЦЭМ!$B$39:$B$782,M$119)+'СЕТ СН'!$I$12+СВЦЭМ!$D$10+'СЕТ СН'!$I$5-'СЕТ СН'!$I$20</f>
        <v>4240.1877766199996</v>
      </c>
      <c r="N150" s="36">
        <f>SUMIFS(СВЦЭМ!$C$39:$C$782,СВЦЭМ!$A$39:$A$782,$A150,СВЦЭМ!$B$39:$B$782,N$119)+'СЕТ СН'!$I$12+СВЦЭМ!$D$10+'СЕТ СН'!$I$5-'СЕТ СН'!$I$20</f>
        <v>4262.8627888399997</v>
      </c>
      <c r="O150" s="36">
        <f>SUMIFS(СВЦЭМ!$C$39:$C$782,СВЦЭМ!$A$39:$A$782,$A150,СВЦЭМ!$B$39:$B$782,O$119)+'СЕТ СН'!$I$12+СВЦЭМ!$D$10+'СЕТ СН'!$I$5-'СЕТ СН'!$I$20</f>
        <v>4249.89010805</v>
      </c>
      <c r="P150" s="36">
        <f>SUMIFS(СВЦЭМ!$C$39:$C$782,СВЦЭМ!$A$39:$A$782,$A150,СВЦЭМ!$B$39:$B$782,P$119)+'СЕТ СН'!$I$12+СВЦЭМ!$D$10+'СЕТ СН'!$I$5-'СЕТ СН'!$I$20</f>
        <v>4244.4700150299996</v>
      </c>
      <c r="Q150" s="36">
        <f>SUMIFS(СВЦЭМ!$C$39:$C$782,СВЦЭМ!$A$39:$A$782,$A150,СВЦЭМ!$B$39:$B$782,Q$119)+'СЕТ СН'!$I$12+СВЦЭМ!$D$10+'СЕТ СН'!$I$5-'СЕТ СН'!$I$20</f>
        <v>4265.4063344099995</v>
      </c>
      <c r="R150" s="36">
        <f>SUMIFS(СВЦЭМ!$C$39:$C$782,СВЦЭМ!$A$39:$A$782,$A150,СВЦЭМ!$B$39:$B$782,R$119)+'СЕТ СН'!$I$12+СВЦЭМ!$D$10+'СЕТ СН'!$I$5-'СЕТ СН'!$I$20</f>
        <v>4267.5057818799996</v>
      </c>
      <c r="S150" s="36">
        <f>SUMIFS(СВЦЭМ!$C$39:$C$782,СВЦЭМ!$A$39:$A$782,$A150,СВЦЭМ!$B$39:$B$782,S$119)+'СЕТ СН'!$I$12+СВЦЭМ!$D$10+'СЕТ СН'!$I$5-'СЕТ СН'!$I$20</f>
        <v>4247.9462346700002</v>
      </c>
      <c r="T150" s="36">
        <f>SUMIFS(СВЦЭМ!$C$39:$C$782,СВЦЭМ!$A$39:$A$782,$A150,СВЦЭМ!$B$39:$B$782,T$119)+'СЕТ СН'!$I$12+СВЦЭМ!$D$10+'СЕТ СН'!$I$5-'СЕТ СН'!$I$20</f>
        <v>4203.3252626499998</v>
      </c>
      <c r="U150" s="36">
        <f>SUMIFS(СВЦЭМ!$C$39:$C$782,СВЦЭМ!$A$39:$A$782,$A150,СВЦЭМ!$B$39:$B$782,U$119)+'СЕТ СН'!$I$12+СВЦЭМ!$D$10+'СЕТ СН'!$I$5-'СЕТ СН'!$I$20</f>
        <v>4196.3204544399996</v>
      </c>
      <c r="V150" s="36">
        <f>SUMIFS(СВЦЭМ!$C$39:$C$782,СВЦЭМ!$A$39:$A$782,$A150,СВЦЭМ!$B$39:$B$782,V$119)+'СЕТ СН'!$I$12+СВЦЭМ!$D$10+'СЕТ СН'!$I$5-'СЕТ СН'!$I$20</f>
        <v>4207.92283675</v>
      </c>
      <c r="W150" s="36">
        <f>SUMIFS(СВЦЭМ!$C$39:$C$782,СВЦЭМ!$A$39:$A$782,$A150,СВЦЭМ!$B$39:$B$782,W$119)+'СЕТ СН'!$I$12+СВЦЭМ!$D$10+'СЕТ СН'!$I$5-'СЕТ СН'!$I$20</f>
        <v>4184.3378750800002</v>
      </c>
      <c r="X150" s="36">
        <f>SUMIFS(СВЦЭМ!$C$39:$C$782,СВЦЭМ!$A$39:$A$782,$A150,СВЦЭМ!$B$39:$B$782,X$119)+'СЕТ СН'!$I$12+СВЦЭМ!$D$10+'СЕТ СН'!$I$5-'СЕТ СН'!$I$20</f>
        <v>4216.16282993</v>
      </c>
      <c r="Y150" s="36">
        <f>SUMIFS(СВЦЭМ!$C$39:$C$782,СВЦЭМ!$A$39:$A$782,$A150,СВЦЭМ!$B$39:$B$782,Y$119)+'СЕТ СН'!$I$12+СВЦЭМ!$D$10+'СЕТ СН'!$I$5-'СЕТ СН'!$I$20</f>
        <v>4227.26163851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9"/>
      <c r="W154" s="39"/>
      <c r="X154" s="39"/>
      <c r="Y154" s="39"/>
      <c r="Z154" s="39"/>
    </row>
    <row r="155" spans="1:26" ht="15.75" customHeight="1" x14ac:dyDescent="0.2">
      <c r="A155" s="126"/>
      <c r="B155" s="126"/>
      <c r="C155" s="126"/>
      <c r="D155" s="126"/>
      <c r="E155" s="126"/>
      <c r="F155" s="126"/>
      <c r="G155" s="126"/>
      <c r="H155" s="126"/>
      <c r="I155" s="126"/>
      <c r="J155" s="126"/>
      <c r="K155" s="126"/>
      <c r="L155" s="126"/>
      <c r="M155" s="126"/>
      <c r="N155" s="129">
        <f>СВЦЭМ!$D$12+'СЕТ СН'!$F$13-'СЕТ СН'!$F$21</f>
        <v>644010.79518072284</v>
      </c>
      <c r="O155" s="130"/>
      <c r="P155" s="129">
        <f>СВЦЭМ!$D$12+'СЕТ СН'!$F$13-'СЕТ СН'!$G$21</f>
        <v>644010.79518072284</v>
      </c>
      <c r="Q155" s="130"/>
      <c r="R155" s="129">
        <f>СВЦЭМ!$D$12+'СЕТ СН'!$F$13-'СЕТ СН'!$H$21</f>
        <v>644010.79518072284</v>
      </c>
      <c r="S155" s="130"/>
      <c r="T155" s="129">
        <f>СВЦЭМ!$D$12+'СЕТ СН'!$F$13-'СЕТ СН'!$I$21</f>
        <v>644010.79518072284</v>
      </c>
      <c r="U155" s="130"/>
      <c r="V155" s="40"/>
      <c r="W155" s="40"/>
      <c r="X155" s="40"/>
      <c r="Y155" s="30"/>
    </row>
    <row r="156" spans="1:26" x14ac:dyDescent="0.25">
      <c r="A156" s="140"/>
      <c r="B156" s="140"/>
      <c r="C156" s="140"/>
      <c r="D156" s="140"/>
      <c r="E156" s="140"/>
      <c r="F156" s="141"/>
      <c r="G156" s="141"/>
      <c r="H156" s="141"/>
      <c r="I156" s="141"/>
      <c r="J156" s="141"/>
      <c r="K156" s="141"/>
      <c r="L156" s="141"/>
      <c r="M156" s="141"/>
    </row>
  </sheetData>
  <sheetProtection password="CF36" sheet="1" objects="1" scenarios="1" formatCells="0" formatColumns="0" formatRows="0" insertColumns="0" insertRows="0" insertHyperlinks="0" deleteColumns="0" deleteRows="0" sort="0" autoFilter="0" pivotTables="0"/>
  <mergeCells count="26">
    <mergeCell ref="A1:Y1"/>
    <mergeCell ref="A3:Y3"/>
    <mergeCell ref="A4:Y4"/>
    <mergeCell ref="A9:A11"/>
    <mergeCell ref="B9:Y10"/>
    <mergeCell ref="A156:E156"/>
    <mergeCell ref="F156:G156"/>
    <mergeCell ref="H156:I156"/>
    <mergeCell ref="J156:K156"/>
    <mergeCell ref="L156:M156"/>
    <mergeCell ref="B117:Y118"/>
    <mergeCell ref="A81:A83"/>
    <mergeCell ref="B81:Y82"/>
    <mergeCell ref="A45:A47"/>
    <mergeCell ref="B45:Y46"/>
    <mergeCell ref="A117:A119"/>
    <mergeCell ref="A153:M155"/>
    <mergeCell ref="N153:U153"/>
    <mergeCell ref="N154:O154"/>
    <mergeCell ref="P154:Q154"/>
    <mergeCell ref="R154:S154"/>
    <mergeCell ref="T154:U154"/>
    <mergeCell ref="N155:O155"/>
    <mergeCell ref="P155:Q155"/>
    <mergeCell ref="R155:S155"/>
    <mergeCell ref="T155:U155"/>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30" zoomScale="70" zoomScaleNormal="70" zoomScaleSheetLayoutView="80" workbookViewId="0">
      <selection activeCell="N172" sqref="N171:N172"/>
    </sheetView>
  </sheetViews>
  <sheetFormatPr defaultColWidth="10.75" defaultRowHeight="15" x14ac:dyDescent="0.25"/>
  <cols>
    <col min="1" max="25" width="10.75" style="41"/>
    <col min="26" max="16384" width="10.75" style="30"/>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2024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43" t="s">
        <v>39</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3" customHeight="1" x14ac:dyDescent="0.2">
      <c r="A4" s="156" t="s">
        <v>9</v>
      </c>
      <c r="B4" s="156"/>
      <c r="C4" s="156"/>
      <c r="D4" s="156"/>
      <c r="E4" s="156"/>
      <c r="F4" s="156"/>
      <c r="G4" s="156"/>
      <c r="H4" s="156"/>
      <c r="I4" s="156"/>
      <c r="J4" s="156"/>
      <c r="K4" s="156"/>
      <c r="L4" s="156"/>
      <c r="M4" s="156"/>
      <c r="N4" s="156"/>
      <c r="O4" s="156"/>
      <c r="P4" s="156"/>
      <c r="Q4" s="156"/>
      <c r="R4" s="156"/>
      <c r="S4" s="156"/>
      <c r="T4" s="156"/>
      <c r="U4" s="156"/>
      <c r="V4" s="156"/>
      <c r="W4" s="156"/>
      <c r="X4" s="156"/>
      <c r="Y4" s="156"/>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01.05.2024</v>
      </c>
      <c r="B12" s="36">
        <f>SUMIFS(СВЦЭМ!$C$39:$C$782,СВЦЭМ!$A$39:$A$782,$A12,СВЦЭМ!$B$39:$B$782,B$11)+'СЕТ СН'!$F$12+СВЦЭМ!$D$10+'СЕТ СН'!$F$6-'СЕТ СН'!$F$22</f>
        <v>1936.4190509299999</v>
      </c>
      <c r="C12" s="36">
        <f>SUMIFS(СВЦЭМ!$C$39:$C$782,СВЦЭМ!$A$39:$A$782,$A12,СВЦЭМ!$B$39:$B$782,C$11)+'СЕТ СН'!$F$12+СВЦЭМ!$D$10+'СЕТ СН'!$F$6-'СЕТ СН'!$F$22</f>
        <v>1981.91937596</v>
      </c>
      <c r="D12" s="36">
        <f>SUMIFS(СВЦЭМ!$C$39:$C$782,СВЦЭМ!$A$39:$A$782,$A12,СВЦЭМ!$B$39:$B$782,D$11)+'СЕТ СН'!$F$12+СВЦЭМ!$D$10+'СЕТ СН'!$F$6-'СЕТ СН'!$F$22</f>
        <v>2003.5639789899999</v>
      </c>
      <c r="E12" s="36">
        <f>SUMIFS(СВЦЭМ!$C$39:$C$782,СВЦЭМ!$A$39:$A$782,$A12,СВЦЭМ!$B$39:$B$782,E$11)+'СЕТ СН'!$F$12+СВЦЭМ!$D$10+'СЕТ СН'!$F$6-'СЕТ СН'!$F$22</f>
        <v>2011.5310007200001</v>
      </c>
      <c r="F12" s="36">
        <f>SUMIFS(СВЦЭМ!$C$39:$C$782,СВЦЭМ!$A$39:$A$782,$A12,СВЦЭМ!$B$39:$B$782,F$11)+'СЕТ СН'!$F$12+СВЦЭМ!$D$10+'СЕТ СН'!$F$6-'СЕТ СН'!$F$22</f>
        <v>2007.40141154</v>
      </c>
      <c r="G12" s="36">
        <f>SUMIFS(СВЦЭМ!$C$39:$C$782,СВЦЭМ!$A$39:$A$782,$A12,СВЦЭМ!$B$39:$B$782,G$11)+'СЕТ СН'!$F$12+СВЦЭМ!$D$10+'СЕТ СН'!$F$6-'СЕТ СН'!$F$22</f>
        <v>1994.6570295900001</v>
      </c>
      <c r="H12" s="36">
        <f>SUMIFS(СВЦЭМ!$C$39:$C$782,СВЦЭМ!$A$39:$A$782,$A12,СВЦЭМ!$B$39:$B$782,H$11)+'СЕТ СН'!$F$12+СВЦЭМ!$D$10+'СЕТ СН'!$F$6-'СЕТ СН'!$F$22</f>
        <v>1987.5612257499999</v>
      </c>
      <c r="I12" s="36">
        <f>SUMIFS(СВЦЭМ!$C$39:$C$782,СВЦЭМ!$A$39:$A$782,$A12,СВЦЭМ!$B$39:$B$782,I$11)+'СЕТ СН'!$F$12+СВЦЭМ!$D$10+'СЕТ СН'!$F$6-'СЕТ СН'!$F$22</f>
        <v>1950.883225</v>
      </c>
      <c r="J12" s="36">
        <f>SUMIFS(СВЦЭМ!$C$39:$C$782,СВЦЭМ!$A$39:$A$782,$A12,СВЦЭМ!$B$39:$B$782,J$11)+'СЕТ СН'!$F$12+СВЦЭМ!$D$10+'СЕТ СН'!$F$6-'СЕТ СН'!$F$22</f>
        <v>1854.2602719500001</v>
      </c>
      <c r="K12" s="36">
        <f>SUMIFS(СВЦЭМ!$C$39:$C$782,СВЦЭМ!$A$39:$A$782,$A12,СВЦЭМ!$B$39:$B$782,K$11)+'СЕТ СН'!$F$12+СВЦЭМ!$D$10+'СЕТ СН'!$F$6-'СЕТ СН'!$F$22</f>
        <v>1780.65304993</v>
      </c>
      <c r="L12" s="36">
        <f>SUMIFS(СВЦЭМ!$C$39:$C$782,СВЦЭМ!$A$39:$A$782,$A12,СВЦЭМ!$B$39:$B$782,L$11)+'СЕТ СН'!$F$12+СВЦЭМ!$D$10+'СЕТ СН'!$F$6-'СЕТ СН'!$F$22</f>
        <v>1773.0161776899999</v>
      </c>
      <c r="M12" s="36">
        <f>SUMIFS(СВЦЭМ!$C$39:$C$782,СВЦЭМ!$A$39:$A$782,$A12,СВЦЭМ!$B$39:$B$782,M$11)+'СЕТ СН'!$F$12+СВЦЭМ!$D$10+'СЕТ СН'!$F$6-'СЕТ СН'!$F$22</f>
        <v>1775.4161594699999</v>
      </c>
      <c r="N12" s="36">
        <f>SUMIFS(СВЦЭМ!$C$39:$C$782,СВЦЭМ!$A$39:$A$782,$A12,СВЦЭМ!$B$39:$B$782,N$11)+'СЕТ СН'!$F$12+СВЦЭМ!$D$10+'СЕТ СН'!$F$6-'СЕТ СН'!$F$22</f>
        <v>1830.2774919999999</v>
      </c>
      <c r="O12" s="36">
        <f>SUMIFS(СВЦЭМ!$C$39:$C$782,СВЦЭМ!$A$39:$A$782,$A12,СВЦЭМ!$B$39:$B$782,O$11)+'СЕТ СН'!$F$12+СВЦЭМ!$D$10+'СЕТ СН'!$F$6-'СЕТ СН'!$F$22</f>
        <v>1852.6051994100001</v>
      </c>
      <c r="P12" s="36">
        <f>SUMIFS(СВЦЭМ!$C$39:$C$782,СВЦЭМ!$A$39:$A$782,$A12,СВЦЭМ!$B$39:$B$782,P$11)+'СЕТ СН'!$F$12+СВЦЭМ!$D$10+'СЕТ СН'!$F$6-'СЕТ СН'!$F$22</f>
        <v>1872.82901388</v>
      </c>
      <c r="Q12" s="36">
        <f>SUMIFS(СВЦЭМ!$C$39:$C$782,СВЦЭМ!$A$39:$A$782,$A12,СВЦЭМ!$B$39:$B$782,Q$11)+'СЕТ СН'!$F$12+СВЦЭМ!$D$10+'СЕТ СН'!$F$6-'СЕТ СН'!$F$22</f>
        <v>1891.50368867</v>
      </c>
      <c r="R12" s="36">
        <f>SUMIFS(СВЦЭМ!$C$39:$C$782,СВЦЭМ!$A$39:$A$782,$A12,СВЦЭМ!$B$39:$B$782,R$11)+'СЕТ СН'!$F$12+СВЦЭМ!$D$10+'СЕТ СН'!$F$6-'СЕТ СН'!$F$22</f>
        <v>1893.8979050799999</v>
      </c>
      <c r="S12" s="36">
        <f>SUMIFS(СВЦЭМ!$C$39:$C$782,СВЦЭМ!$A$39:$A$782,$A12,СВЦЭМ!$B$39:$B$782,S$11)+'СЕТ СН'!$F$12+СВЦЭМ!$D$10+'СЕТ СН'!$F$6-'СЕТ СН'!$F$22</f>
        <v>1879.1556644699999</v>
      </c>
      <c r="T12" s="36">
        <f>SUMIFS(СВЦЭМ!$C$39:$C$782,СВЦЭМ!$A$39:$A$782,$A12,СВЦЭМ!$B$39:$B$782,T$11)+'СЕТ СН'!$F$12+СВЦЭМ!$D$10+'СЕТ СН'!$F$6-'СЕТ СН'!$F$22</f>
        <v>1800.47834687</v>
      </c>
      <c r="U12" s="36">
        <f>SUMIFS(СВЦЭМ!$C$39:$C$782,СВЦЭМ!$A$39:$A$782,$A12,СВЦЭМ!$B$39:$B$782,U$11)+'СЕТ СН'!$F$12+СВЦЭМ!$D$10+'СЕТ СН'!$F$6-'СЕТ СН'!$F$22</f>
        <v>1775.3630964500001</v>
      </c>
      <c r="V12" s="36">
        <f>SUMIFS(СВЦЭМ!$C$39:$C$782,СВЦЭМ!$A$39:$A$782,$A12,СВЦЭМ!$B$39:$B$782,V$11)+'СЕТ СН'!$F$12+СВЦЭМ!$D$10+'СЕТ СН'!$F$6-'СЕТ СН'!$F$22</f>
        <v>1765.5765271600001</v>
      </c>
      <c r="W12" s="36">
        <f>SUMIFS(СВЦЭМ!$C$39:$C$782,СВЦЭМ!$A$39:$A$782,$A12,СВЦЭМ!$B$39:$B$782,W$11)+'СЕТ СН'!$F$12+СВЦЭМ!$D$10+'СЕТ СН'!$F$6-'СЕТ СН'!$F$22</f>
        <v>1760.5302543600001</v>
      </c>
      <c r="X12" s="36">
        <f>SUMIFS(СВЦЭМ!$C$39:$C$782,СВЦЭМ!$A$39:$A$782,$A12,СВЦЭМ!$B$39:$B$782,X$11)+'СЕТ СН'!$F$12+СВЦЭМ!$D$10+'СЕТ СН'!$F$6-'СЕТ СН'!$F$22</f>
        <v>1765.9521382600001</v>
      </c>
      <c r="Y12" s="36">
        <f>SUMIFS(СВЦЭМ!$C$39:$C$782,СВЦЭМ!$A$39:$A$782,$A12,СВЦЭМ!$B$39:$B$782,Y$11)+'СЕТ СН'!$F$12+СВЦЭМ!$D$10+'СЕТ СН'!$F$6-'СЕТ СН'!$F$22</f>
        <v>1763.21091417</v>
      </c>
      <c r="AA12" s="37"/>
    </row>
    <row r="13" spans="1:27" ht="15.75" x14ac:dyDescent="0.2">
      <c r="A13" s="35">
        <f>A12+1</f>
        <v>45414</v>
      </c>
      <c r="B13" s="36">
        <f>SUMIFS(СВЦЭМ!$C$39:$C$782,СВЦЭМ!$A$39:$A$782,$A13,СВЦЭМ!$B$39:$B$782,B$11)+'СЕТ СН'!$F$12+СВЦЭМ!$D$10+'СЕТ СН'!$F$6-'СЕТ СН'!$F$22</f>
        <v>1800.3112436599999</v>
      </c>
      <c r="C13" s="36">
        <f>SUMIFS(СВЦЭМ!$C$39:$C$782,СВЦЭМ!$A$39:$A$782,$A13,СВЦЭМ!$B$39:$B$782,C$11)+'СЕТ СН'!$F$12+СВЦЭМ!$D$10+'СЕТ СН'!$F$6-'СЕТ СН'!$F$22</f>
        <v>1855.1655192799999</v>
      </c>
      <c r="D13" s="36">
        <f>SUMIFS(СВЦЭМ!$C$39:$C$782,СВЦЭМ!$A$39:$A$782,$A13,СВЦЭМ!$B$39:$B$782,D$11)+'СЕТ СН'!$F$12+СВЦЭМ!$D$10+'СЕТ СН'!$F$6-'СЕТ СН'!$F$22</f>
        <v>1879.04515178</v>
      </c>
      <c r="E13" s="36">
        <f>SUMIFS(СВЦЭМ!$C$39:$C$782,СВЦЭМ!$A$39:$A$782,$A13,СВЦЭМ!$B$39:$B$782,E$11)+'СЕТ СН'!$F$12+СВЦЭМ!$D$10+'СЕТ СН'!$F$6-'СЕТ СН'!$F$22</f>
        <v>1890.6285197</v>
      </c>
      <c r="F13" s="36">
        <f>SUMIFS(СВЦЭМ!$C$39:$C$782,СВЦЭМ!$A$39:$A$782,$A13,СВЦЭМ!$B$39:$B$782,F$11)+'СЕТ СН'!$F$12+СВЦЭМ!$D$10+'СЕТ СН'!$F$6-'СЕТ СН'!$F$22</f>
        <v>1887.21049438</v>
      </c>
      <c r="G13" s="36">
        <f>SUMIFS(СВЦЭМ!$C$39:$C$782,СВЦЭМ!$A$39:$A$782,$A13,СВЦЭМ!$B$39:$B$782,G$11)+'СЕТ СН'!$F$12+СВЦЭМ!$D$10+'СЕТ СН'!$F$6-'СЕТ СН'!$F$22</f>
        <v>1869.8775332</v>
      </c>
      <c r="H13" s="36">
        <f>SUMIFS(СВЦЭМ!$C$39:$C$782,СВЦЭМ!$A$39:$A$782,$A13,СВЦЭМ!$B$39:$B$782,H$11)+'СЕТ СН'!$F$12+СВЦЭМ!$D$10+'СЕТ СН'!$F$6-'СЕТ СН'!$F$22</f>
        <v>1815.04787278</v>
      </c>
      <c r="I13" s="36">
        <f>SUMIFS(СВЦЭМ!$C$39:$C$782,СВЦЭМ!$A$39:$A$782,$A13,СВЦЭМ!$B$39:$B$782,I$11)+'СЕТ СН'!$F$12+СВЦЭМ!$D$10+'СЕТ СН'!$F$6-'СЕТ СН'!$F$22</f>
        <v>1740.60217579</v>
      </c>
      <c r="J13" s="36">
        <f>SUMIFS(СВЦЭМ!$C$39:$C$782,СВЦЭМ!$A$39:$A$782,$A13,СВЦЭМ!$B$39:$B$782,J$11)+'СЕТ СН'!$F$12+СВЦЭМ!$D$10+'СЕТ СН'!$F$6-'СЕТ СН'!$F$22</f>
        <v>1687.19496437</v>
      </c>
      <c r="K13" s="36">
        <f>SUMIFS(СВЦЭМ!$C$39:$C$782,СВЦЭМ!$A$39:$A$782,$A13,СВЦЭМ!$B$39:$B$782,K$11)+'СЕТ СН'!$F$12+СВЦЭМ!$D$10+'СЕТ СН'!$F$6-'СЕТ СН'!$F$22</f>
        <v>1663.5213703100001</v>
      </c>
      <c r="L13" s="36">
        <f>SUMIFS(СВЦЭМ!$C$39:$C$782,СВЦЭМ!$A$39:$A$782,$A13,СВЦЭМ!$B$39:$B$782,L$11)+'СЕТ СН'!$F$12+СВЦЭМ!$D$10+'СЕТ СН'!$F$6-'СЕТ СН'!$F$22</f>
        <v>1665.3995193400001</v>
      </c>
      <c r="M13" s="36">
        <f>SUMIFS(СВЦЭМ!$C$39:$C$782,СВЦЭМ!$A$39:$A$782,$A13,СВЦЭМ!$B$39:$B$782,M$11)+'СЕТ СН'!$F$12+СВЦЭМ!$D$10+'СЕТ СН'!$F$6-'СЕТ СН'!$F$22</f>
        <v>1689.8185393399999</v>
      </c>
      <c r="N13" s="36">
        <f>SUMIFS(СВЦЭМ!$C$39:$C$782,СВЦЭМ!$A$39:$A$782,$A13,СВЦЭМ!$B$39:$B$782,N$11)+'СЕТ СН'!$F$12+СВЦЭМ!$D$10+'СЕТ СН'!$F$6-'СЕТ СН'!$F$22</f>
        <v>1713.1639754999999</v>
      </c>
      <c r="O13" s="36">
        <f>SUMIFS(СВЦЭМ!$C$39:$C$782,СВЦЭМ!$A$39:$A$782,$A13,СВЦЭМ!$B$39:$B$782,O$11)+'СЕТ СН'!$F$12+СВЦЭМ!$D$10+'СЕТ СН'!$F$6-'СЕТ СН'!$F$22</f>
        <v>1703.65724948</v>
      </c>
      <c r="P13" s="36">
        <f>SUMIFS(СВЦЭМ!$C$39:$C$782,СВЦЭМ!$A$39:$A$782,$A13,СВЦЭМ!$B$39:$B$782,P$11)+'СЕТ СН'!$F$12+СВЦЭМ!$D$10+'СЕТ СН'!$F$6-'СЕТ СН'!$F$22</f>
        <v>1719.1413446700001</v>
      </c>
      <c r="Q13" s="36">
        <f>SUMIFS(СВЦЭМ!$C$39:$C$782,СВЦЭМ!$A$39:$A$782,$A13,СВЦЭМ!$B$39:$B$782,Q$11)+'СЕТ СН'!$F$12+СВЦЭМ!$D$10+'СЕТ СН'!$F$6-'СЕТ СН'!$F$22</f>
        <v>1740.3492480800001</v>
      </c>
      <c r="R13" s="36">
        <f>SUMIFS(СВЦЭМ!$C$39:$C$782,СВЦЭМ!$A$39:$A$782,$A13,СВЦЭМ!$B$39:$B$782,R$11)+'СЕТ СН'!$F$12+СВЦЭМ!$D$10+'СЕТ СН'!$F$6-'СЕТ СН'!$F$22</f>
        <v>1744.70861324</v>
      </c>
      <c r="S13" s="36">
        <f>SUMIFS(СВЦЭМ!$C$39:$C$782,СВЦЭМ!$A$39:$A$782,$A13,СВЦЭМ!$B$39:$B$782,S$11)+'СЕТ СН'!$F$12+СВЦЭМ!$D$10+'СЕТ СН'!$F$6-'СЕТ СН'!$F$22</f>
        <v>1741.3349302700001</v>
      </c>
      <c r="T13" s="36">
        <f>SUMIFS(СВЦЭМ!$C$39:$C$782,СВЦЭМ!$A$39:$A$782,$A13,СВЦЭМ!$B$39:$B$782,T$11)+'СЕТ СН'!$F$12+СВЦЭМ!$D$10+'СЕТ СН'!$F$6-'СЕТ СН'!$F$22</f>
        <v>1715.88765199</v>
      </c>
      <c r="U13" s="36">
        <f>SUMIFS(СВЦЭМ!$C$39:$C$782,СВЦЭМ!$A$39:$A$782,$A13,СВЦЭМ!$B$39:$B$782,U$11)+'СЕТ СН'!$F$12+СВЦЭМ!$D$10+'СЕТ СН'!$F$6-'СЕТ СН'!$F$22</f>
        <v>1689.9429086499999</v>
      </c>
      <c r="V13" s="36">
        <f>SUMIFS(СВЦЭМ!$C$39:$C$782,СВЦЭМ!$A$39:$A$782,$A13,СВЦЭМ!$B$39:$B$782,V$11)+'СЕТ СН'!$F$12+СВЦЭМ!$D$10+'СЕТ СН'!$F$6-'СЕТ СН'!$F$22</f>
        <v>1634.20886516</v>
      </c>
      <c r="W13" s="36">
        <f>SUMIFS(СВЦЭМ!$C$39:$C$782,СВЦЭМ!$A$39:$A$782,$A13,СВЦЭМ!$B$39:$B$782,W$11)+'СЕТ СН'!$F$12+СВЦЭМ!$D$10+'СЕТ СН'!$F$6-'СЕТ СН'!$F$22</f>
        <v>1630.71530682</v>
      </c>
      <c r="X13" s="36">
        <f>SUMIFS(СВЦЭМ!$C$39:$C$782,СВЦЭМ!$A$39:$A$782,$A13,СВЦЭМ!$B$39:$B$782,X$11)+'СЕТ СН'!$F$12+СВЦЭМ!$D$10+'СЕТ СН'!$F$6-'СЕТ СН'!$F$22</f>
        <v>1685.15151173</v>
      </c>
      <c r="Y13" s="36">
        <f>SUMIFS(СВЦЭМ!$C$39:$C$782,СВЦЭМ!$A$39:$A$782,$A13,СВЦЭМ!$B$39:$B$782,Y$11)+'СЕТ СН'!$F$12+СВЦЭМ!$D$10+'СЕТ СН'!$F$6-'СЕТ СН'!$F$22</f>
        <v>1826.4584474599999</v>
      </c>
    </row>
    <row r="14" spans="1:27" ht="15.75" x14ac:dyDescent="0.2">
      <c r="A14" s="35">
        <f t="shared" ref="A14:A42" si="0">A13+1</f>
        <v>45415</v>
      </c>
      <c r="B14" s="36">
        <f>SUMIFS(СВЦЭМ!$C$39:$C$782,СВЦЭМ!$A$39:$A$782,$A14,СВЦЭМ!$B$39:$B$782,B$11)+'СЕТ СН'!$F$12+СВЦЭМ!$D$10+'СЕТ СН'!$F$6-'СЕТ СН'!$F$22</f>
        <v>1919.6989522599999</v>
      </c>
      <c r="C14" s="36">
        <f>SUMIFS(СВЦЭМ!$C$39:$C$782,СВЦЭМ!$A$39:$A$782,$A14,СВЦЭМ!$B$39:$B$782,C$11)+'СЕТ СН'!$F$12+СВЦЭМ!$D$10+'СЕТ СН'!$F$6-'СЕТ СН'!$F$22</f>
        <v>1968.33118021</v>
      </c>
      <c r="D14" s="36">
        <f>SUMIFS(СВЦЭМ!$C$39:$C$782,СВЦЭМ!$A$39:$A$782,$A14,СВЦЭМ!$B$39:$B$782,D$11)+'СЕТ СН'!$F$12+СВЦЭМ!$D$10+'СЕТ СН'!$F$6-'СЕТ СН'!$F$22</f>
        <v>1994.81097297</v>
      </c>
      <c r="E14" s="36">
        <f>SUMIFS(СВЦЭМ!$C$39:$C$782,СВЦЭМ!$A$39:$A$782,$A14,СВЦЭМ!$B$39:$B$782,E$11)+'СЕТ СН'!$F$12+СВЦЭМ!$D$10+'СЕТ СН'!$F$6-'СЕТ СН'!$F$22</f>
        <v>2016.1861153299999</v>
      </c>
      <c r="F14" s="36">
        <f>SUMIFS(СВЦЭМ!$C$39:$C$782,СВЦЭМ!$A$39:$A$782,$A14,СВЦЭМ!$B$39:$B$782,F$11)+'СЕТ СН'!$F$12+СВЦЭМ!$D$10+'СЕТ СН'!$F$6-'СЕТ СН'!$F$22</f>
        <v>2013.36049931</v>
      </c>
      <c r="G14" s="36">
        <f>SUMIFS(СВЦЭМ!$C$39:$C$782,СВЦЭМ!$A$39:$A$782,$A14,СВЦЭМ!$B$39:$B$782,G$11)+'СЕТ СН'!$F$12+СВЦЭМ!$D$10+'СЕТ СН'!$F$6-'СЕТ СН'!$F$22</f>
        <v>1998.8816851900001</v>
      </c>
      <c r="H14" s="36">
        <f>SUMIFS(СВЦЭМ!$C$39:$C$782,СВЦЭМ!$A$39:$A$782,$A14,СВЦЭМ!$B$39:$B$782,H$11)+'СЕТ СН'!$F$12+СВЦЭМ!$D$10+'СЕТ СН'!$F$6-'СЕТ СН'!$F$22</f>
        <v>1921.2671469699999</v>
      </c>
      <c r="I14" s="36">
        <f>SUMIFS(СВЦЭМ!$C$39:$C$782,СВЦЭМ!$A$39:$A$782,$A14,СВЦЭМ!$B$39:$B$782,I$11)+'СЕТ СН'!$F$12+СВЦЭМ!$D$10+'СЕТ СН'!$F$6-'СЕТ СН'!$F$22</f>
        <v>1835.9823823500001</v>
      </c>
      <c r="J14" s="36">
        <f>SUMIFS(СВЦЭМ!$C$39:$C$782,СВЦЭМ!$A$39:$A$782,$A14,СВЦЭМ!$B$39:$B$782,J$11)+'СЕТ СН'!$F$12+СВЦЭМ!$D$10+'СЕТ СН'!$F$6-'СЕТ СН'!$F$22</f>
        <v>1781.33686212</v>
      </c>
      <c r="K14" s="36">
        <f>SUMIFS(СВЦЭМ!$C$39:$C$782,СВЦЭМ!$A$39:$A$782,$A14,СВЦЭМ!$B$39:$B$782,K$11)+'СЕТ СН'!$F$12+СВЦЭМ!$D$10+'СЕТ СН'!$F$6-'СЕТ СН'!$F$22</f>
        <v>1766.0497862299999</v>
      </c>
      <c r="L14" s="36">
        <f>SUMIFS(СВЦЭМ!$C$39:$C$782,СВЦЭМ!$A$39:$A$782,$A14,СВЦЭМ!$B$39:$B$782,L$11)+'СЕТ СН'!$F$12+СВЦЭМ!$D$10+'СЕТ СН'!$F$6-'СЕТ СН'!$F$22</f>
        <v>1754.3132251</v>
      </c>
      <c r="M14" s="36">
        <f>SUMIFS(СВЦЭМ!$C$39:$C$782,СВЦЭМ!$A$39:$A$782,$A14,СВЦЭМ!$B$39:$B$782,M$11)+'СЕТ СН'!$F$12+СВЦЭМ!$D$10+'СЕТ СН'!$F$6-'СЕТ СН'!$F$22</f>
        <v>1764.06823162</v>
      </c>
      <c r="N14" s="36">
        <f>SUMIFS(СВЦЭМ!$C$39:$C$782,СВЦЭМ!$A$39:$A$782,$A14,СВЦЭМ!$B$39:$B$782,N$11)+'СЕТ СН'!$F$12+СВЦЭМ!$D$10+'СЕТ СН'!$F$6-'СЕТ СН'!$F$22</f>
        <v>1730.40329894</v>
      </c>
      <c r="O14" s="36">
        <f>SUMIFS(СВЦЭМ!$C$39:$C$782,СВЦЭМ!$A$39:$A$782,$A14,СВЦЭМ!$B$39:$B$782,O$11)+'СЕТ СН'!$F$12+СВЦЭМ!$D$10+'СЕТ СН'!$F$6-'СЕТ СН'!$F$22</f>
        <v>1729.2793557</v>
      </c>
      <c r="P14" s="36">
        <f>SUMIFS(СВЦЭМ!$C$39:$C$782,СВЦЭМ!$A$39:$A$782,$A14,СВЦЭМ!$B$39:$B$782,P$11)+'СЕТ СН'!$F$12+СВЦЭМ!$D$10+'СЕТ СН'!$F$6-'СЕТ СН'!$F$22</f>
        <v>1782.63999971</v>
      </c>
      <c r="Q14" s="36">
        <f>SUMIFS(СВЦЭМ!$C$39:$C$782,СВЦЭМ!$A$39:$A$782,$A14,СВЦЭМ!$B$39:$B$782,Q$11)+'СЕТ СН'!$F$12+СВЦЭМ!$D$10+'СЕТ СН'!$F$6-'СЕТ СН'!$F$22</f>
        <v>1800.4253384599999</v>
      </c>
      <c r="R14" s="36">
        <f>SUMIFS(СВЦЭМ!$C$39:$C$782,СВЦЭМ!$A$39:$A$782,$A14,СВЦЭМ!$B$39:$B$782,R$11)+'СЕТ СН'!$F$12+СВЦЭМ!$D$10+'СЕТ СН'!$F$6-'СЕТ СН'!$F$22</f>
        <v>1818.8927288899999</v>
      </c>
      <c r="S14" s="36">
        <f>SUMIFS(СВЦЭМ!$C$39:$C$782,СВЦЭМ!$A$39:$A$782,$A14,СВЦЭМ!$B$39:$B$782,S$11)+'СЕТ СН'!$F$12+СВЦЭМ!$D$10+'СЕТ СН'!$F$6-'СЕТ СН'!$F$22</f>
        <v>1801.47742765</v>
      </c>
      <c r="T14" s="36">
        <f>SUMIFS(СВЦЭМ!$C$39:$C$782,СВЦЭМ!$A$39:$A$782,$A14,СВЦЭМ!$B$39:$B$782,T$11)+'СЕТ СН'!$F$12+СВЦЭМ!$D$10+'СЕТ СН'!$F$6-'СЕТ СН'!$F$22</f>
        <v>1780.8253636699999</v>
      </c>
      <c r="U14" s="36">
        <f>SUMIFS(СВЦЭМ!$C$39:$C$782,СВЦЭМ!$A$39:$A$782,$A14,СВЦЭМ!$B$39:$B$782,U$11)+'СЕТ СН'!$F$12+СВЦЭМ!$D$10+'СЕТ СН'!$F$6-'СЕТ СН'!$F$22</f>
        <v>1767.28874819</v>
      </c>
      <c r="V14" s="36">
        <f>SUMIFS(СВЦЭМ!$C$39:$C$782,СВЦЭМ!$A$39:$A$782,$A14,СВЦЭМ!$B$39:$B$782,V$11)+'СЕТ СН'!$F$12+СВЦЭМ!$D$10+'СЕТ СН'!$F$6-'СЕТ СН'!$F$22</f>
        <v>1748.23071944</v>
      </c>
      <c r="W14" s="36">
        <f>SUMIFS(СВЦЭМ!$C$39:$C$782,СВЦЭМ!$A$39:$A$782,$A14,СВЦЭМ!$B$39:$B$782,W$11)+'СЕТ СН'!$F$12+СВЦЭМ!$D$10+'СЕТ СН'!$F$6-'СЕТ СН'!$F$22</f>
        <v>1737.2710634099999</v>
      </c>
      <c r="X14" s="36">
        <f>SUMIFS(СВЦЭМ!$C$39:$C$782,СВЦЭМ!$A$39:$A$782,$A14,СВЦЭМ!$B$39:$B$782,X$11)+'СЕТ СН'!$F$12+СВЦЭМ!$D$10+'СЕТ СН'!$F$6-'СЕТ СН'!$F$22</f>
        <v>1779.6704205399999</v>
      </c>
      <c r="Y14" s="36">
        <f>SUMIFS(СВЦЭМ!$C$39:$C$782,СВЦЭМ!$A$39:$A$782,$A14,СВЦЭМ!$B$39:$B$782,Y$11)+'СЕТ СН'!$F$12+СВЦЭМ!$D$10+'СЕТ СН'!$F$6-'СЕТ СН'!$F$22</f>
        <v>1855.8681212399999</v>
      </c>
    </row>
    <row r="15" spans="1:27" ht="15.75" x14ac:dyDescent="0.2">
      <c r="A15" s="35">
        <f t="shared" si="0"/>
        <v>45416</v>
      </c>
      <c r="B15" s="36">
        <f>SUMIFS(СВЦЭМ!$C$39:$C$782,СВЦЭМ!$A$39:$A$782,$A15,СВЦЭМ!$B$39:$B$782,B$11)+'СЕТ СН'!$F$12+СВЦЭМ!$D$10+'СЕТ СН'!$F$6-'СЕТ СН'!$F$22</f>
        <v>1847.98537915</v>
      </c>
      <c r="C15" s="36">
        <f>SUMIFS(СВЦЭМ!$C$39:$C$782,СВЦЭМ!$A$39:$A$782,$A15,СВЦЭМ!$B$39:$B$782,C$11)+'СЕТ СН'!$F$12+СВЦЭМ!$D$10+'СЕТ СН'!$F$6-'СЕТ СН'!$F$22</f>
        <v>1863.5811753600001</v>
      </c>
      <c r="D15" s="36">
        <f>SUMIFS(СВЦЭМ!$C$39:$C$782,СВЦЭМ!$A$39:$A$782,$A15,СВЦЭМ!$B$39:$B$782,D$11)+'СЕТ СН'!$F$12+СВЦЭМ!$D$10+'СЕТ СН'!$F$6-'СЕТ СН'!$F$22</f>
        <v>1911.13440229</v>
      </c>
      <c r="E15" s="36">
        <f>SUMIFS(СВЦЭМ!$C$39:$C$782,СВЦЭМ!$A$39:$A$782,$A15,СВЦЭМ!$B$39:$B$782,E$11)+'СЕТ СН'!$F$12+СВЦЭМ!$D$10+'СЕТ СН'!$F$6-'СЕТ СН'!$F$22</f>
        <v>1934.5565976800001</v>
      </c>
      <c r="F15" s="36">
        <f>SUMIFS(СВЦЭМ!$C$39:$C$782,СВЦЭМ!$A$39:$A$782,$A15,СВЦЭМ!$B$39:$B$782,F$11)+'СЕТ СН'!$F$12+СВЦЭМ!$D$10+'СЕТ СН'!$F$6-'СЕТ СН'!$F$22</f>
        <v>1961.3625409399999</v>
      </c>
      <c r="G15" s="36">
        <f>SUMIFS(СВЦЭМ!$C$39:$C$782,СВЦЭМ!$A$39:$A$782,$A15,СВЦЭМ!$B$39:$B$782,G$11)+'СЕТ СН'!$F$12+СВЦЭМ!$D$10+'СЕТ СН'!$F$6-'СЕТ СН'!$F$22</f>
        <v>1950.0784998199999</v>
      </c>
      <c r="H15" s="36">
        <f>SUMIFS(СВЦЭМ!$C$39:$C$782,СВЦЭМ!$A$39:$A$782,$A15,СВЦЭМ!$B$39:$B$782,H$11)+'СЕТ СН'!$F$12+СВЦЭМ!$D$10+'СЕТ СН'!$F$6-'СЕТ СН'!$F$22</f>
        <v>1828.3534138800001</v>
      </c>
      <c r="I15" s="36">
        <f>SUMIFS(СВЦЭМ!$C$39:$C$782,СВЦЭМ!$A$39:$A$782,$A15,СВЦЭМ!$B$39:$B$782,I$11)+'СЕТ СН'!$F$12+СВЦЭМ!$D$10+'СЕТ СН'!$F$6-'СЕТ СН'!$F$22</f>
        <v>1777.28087506</v>
      </c>
      <c r="J15" s="36">
        <f>SUMIFS(СВЦЭМ!$C$39:$C$782,СВЦЭМ!$A$39:$A$782,$A15,СВЦЭМ!$B$39:$B$782,J$11)+'СЕТ СН'!$F$12+СВЦЭМ!$D$10+'СЕТ СН'!$F$6-'СЕТ СН'!$F$22</f>
        <v>1703.8348551500001</v>
      </c>
      <c r="K15" s="36">
        <f>SUMIFS(СВЦЭМ!$C$39:$C$782,СВЦЭМ!$A$39:$A$782,$A15,СВЦЭМ!$B$39:$B$782,K$11)+'СЕТ СН'!$F$12+СВЦЭМ!$D$10+'СЕТ СН'!$F$6-'СЕТ СН'!$F$22</f>
        <v>1669.0562740299999</v>
      </c>
      <c r="L15" s="36">
        <f>SUMIFS(СВЦЭМ!$C$39:$C$782,СВЦЭМ!$A$39:$A$782,$A15,СВЦЭМ!$B$39:$B$782,L$11)+'СЕТ СН'!$F$12+СВЦЭМ!$D$10+'СЕТ СН'!$F$6-'СЕТ СН'!$F$22</f>
        <v>1612.68579611</v>
      </c>
      <c r="M15" s="36">
        <f>SUMIFS(СВЦЭМ!$C$39:$C$782,СВЦЭМ!$A$39:$A$782,$A15,СВЦЭМ!$B$39:$B$782,M$11)+'СЕТ СН'!$F$12+СВЦЭМ!$D$10+'СЕТ СН'!$F$6-'СЕТ СН'!$F$22</f>
        <v>1610.2998795399999</v>
      </c>
      <c r="N15" s="36">
        <f>SUMIFS(СВЦЭМ!$C$39:$C$782,СВЦЭМ!$A$39:$A$782,$A15,СВЦЭМ!$B$39:$B$782,N$11)+'СЕТ СН'!$F$12+СВЦЭМ!$D$10+'СЕТ СН'!$F$6-'СЕТ СН'!$F$22</f>
        <v>1620.54173926</v>
      </c>
      <c r="O15" s="36">
        <f>SUMIFS(СВЦЭМ!$C$39:$C$782,СВЦЭМ!$A$39:$A$782,$A15,СВЦЭМ!$B$39:$B$782,O$11)+'СЕТ СН'!$F$12+СВЦЭМ!$D$10+'СЕТ СН'!$F$6-'СЕТ СН'!$F$22</f>
        <v>1641.95180424</v>
      </c>
      <c r="P15" s="36">
        <f>SUMIFS(СВЦЭМ!$C$39:$C$782,СВЦЭМ!$A$39:$A$782,$A15,СВЦЭМ!$B$39:$B$782,P$11)+'СЕТ СН'!$F$12+СВЦЭМ!$D$10+'СЕТ СН'!$F$6-'СЕТ СН'!$F$22</f>
        <v>1651.94223453</v>
      </c>
      <c r="Q15" s="36">
        <f>SUMIFS(СВЦЭМ!$C$39:$C$782,СВЦЭМ!$A$39:$A$782,$A15,СВЦЭМ!$B$39:$B$782,Q$11)+'СЕТ СН'!$F$12+СВЦЭМ!$D$10+'СЕТ СН'!$F$6-'СЕТ СН'!$F$22</f>
        <v>1675.54093872</v>
      </c>
      <c r="R15" s="36">
        <f>SUMIFS(СВЦЭМ!$C$39:$C$782,СВЦЭМ!$A$39:$A$782,$A15,СВЦЭМ!$B$39:$B$782,R$11)+'СЕТ СН'!$F$12+СВЦЭМ!$D$10+'СЕТ СН'!$F$6-'СЕТ СН'!$F$22</f>
        <v>1688.2403471099999</v>
      </c>
      <c r="S15" s="36">
        <f>SUMIFS(СВЦЭМ!$C$39:$C$782,СВЦЭМ!$A$39:$A$782,$A15,СВЦЭМ!$B$39:$B$782,S$11)+'СЕТ СН'!$F$12+СВЦЭМ!$D$10+'СЕТ СН'!$F$6-'СЕТ СН'!$F$22</f>
        <v>1671.4449181800001</v>
      </c>
      <c r="T15" s="36">
        <f>SUMIFS(СВЦЭМ!$C$39:$C$782,СВЦЭМ!$A$39:$A$782,$A15,СВЦЭМ!$B$39:$B$782,T$11)+'СЕТ СН'!$F$12+СВЦЭМ!$D$10+'СЕТ СН'!$F$6-'СЕТ СН'!$F$22</f>
        <v>1650.14467302</v>
      </c>
      <c r="U15" s="36">
        <f>SUMIFS(СВЦЭМ!$C$39:$C$782,СВЦЭМ!$A$39:$A$782,$A15,СВЦЭМ!$B$39:$B$782,U$11)+'СЕТ СН'!$F$12+СВЦЭМ!$D$10+'СЕТ СН'!$F$6-'СЕТ СН'!$F$22</f>
        <v>1654.11382351</v>
      </c>
      <c r="V15" s="36">
        <f>SUMIFS(СВЦЭМ!$C$39:$C$782,СВЦЭМ!$A$39:$A$782,$A15,СВЦЭМ!$B$39:$B$782,V$11)+'СЕТ СН'!$F$12+СВЦЭМ!$D$10+'СЕТ СН'!$F$6-'СЕТ СН'!$F$22</f>
        <v>1678.99193599</v>
      </c>
      <c r="W15" s="36">
        <f>SUMIFS(СВЦЭМ!$C$39:$C$782,СВЦЭМ!$A$39:$A$782,$A15,СВЦЭМ!$B$39:$B$782,W$11)+'СЕТ СН'!$F$12+СВЦЭМ!$D$10+'СЕТ СН'!$F$6-'СЕТ СН'!$F$22</f>
        <v>1647.4330218499999</v>
      </c>
      <c r="X15" s="36">
        <f>SUMIFS(СВЦЭМ!$C$39:$C$782,СВЦЭМ!$A$39:$A$782,$A15,СВЦЭМ!$B$39:$B$782,X$11)+'СЕТ СН'!$F$12+СВЦЭМ!$D$10+'СЕТ СН'!$F$6-'СЕТ СН'!$F$22</f>
        <v>1689.0872328400001</v>
      </c>
      <c r="Y15" s="36">
        <f>SUMIFS(СВЦЭМ!$C$39:$C$782,СВЦЭМ!$A$39:$A$782,$A15,СВЦЭМ!$B$39:$B$782,Y$11)+'СЕТ СН'!$F$12+СВЦЭМ!$D$10+'СЕТ СН'!$F$6-'СЕТ СН'!$F$22</f>
        <v>1769.44672115</v>
      </c>
    </row>
    <row r="16" spans="1:27" ht="15.75" x14ac:dyDescent="0.2">
      <c r="A16" s="35">
        <f t="shared" si="0"/>
        <v>45417</v>
      </c>
      <c r="B16" s="36">
        <f>SUMIFS(СВЦЭМ!$C$39:$C$782,СВЦЭМ!$A$39:$A$782,$A16,СВЦЭМ!$B$39:$B$782,B$11)+'СЕТ СН'!$F$12+СВЦЭМ!$D$10+'СЕТ СН'!$F$6-'СЕТ СН'!$F$22</f>
        <v>1832.2574259600001</v>
      </c>
      <c r="C16" s="36">
        <f>SUMIFS(СВЦЭМ!$C$39:$C$782,СВЦЭМ!$A$39:$A$782,$A16,СВЦЭМ!$B$39:$B$782,C$11)+'СЕТ СН'!$F$12+СВЦЭМ!$D$10+'СЕТ СН'!$F$6-'СЕТ СН'!$F$22</f>
        <v>1900.27867371</v>
      </c>
      <c r="D16" s="36">
        <f>SUMIFS(СВЦЭМ!$C$39:$C$782,СВЦЭМ!$A$39:$A$782,$A16,СВЦЭМ!$B$39:$B$782,D$11)+'СЕТ СН'!$F$12+СВЦЭМ!$D$10+'СЕТ СН'!$F$6-'СЕТ СН'!$F$22</f>
        <v>1934.0714989999999</v>
      </c>
      <c r="E16" s="36">
        <f>SUMIFS(СВЦЭМ!$C$39:$C$782,СВЦЭМ!$A$39:$A$782,$A16,СВЦЭМ!$B$39:$B$782,E$11)+'СЕТ СН'!$F$12+СВЦЭМ!$D$10+'СЕТ СН'!$F$6-'СЕТ СН'!$F$22</f>
        <v>1956.1423270800001</v>
      </c>
      <c r="F16" s="36">
        <f>SUMIFS(СВЦЭМ!$C$39:$C$782,СВЦЭМ!$A$39:$A$782,$A16,СВЦЭМ!$B$39:$B$782,F$11)+'СЕТ СН'!$F$12+СВЦЭМ!$D$10+'СЕТ СН'!$F$6-'СЕТ СН'!$F$22</f>
        <v>1952.5694332099999</v>
      </c>
      <c r="G16" s="36">
        <f>SUMIFS(СВЦЭМ!$C$39:$C$782,СВЦЭМ!$A$39:$A$782,$A16,СВЦЭМ!$B$39:$B$782,G$11)+'СЕТ СН'!$F$12+СВЦЭМ!$D$10+'СЕТ СН'!$F$6-'СЕТ СН'!$F$22</f>
        <v>1948.45191163</v>
      </c>
      <c r="H16" s="36">
        <f>SUMIFS(СВЦЭМ!$C$39:$C$782,СВЦЭМ!$A$39:$A$782,$A16,СВЦЭМ!$B$39:$B$782,H$11)+'СЕТ СН'!$F$12+СВЦЭМ!$D$10+'СЕТ СН'!$F$6-'СЕТ СН'!$F$22</f>
        <v>1939.22224959</v>
      </c>
      <c r="I16" s="36">
        <f>SUMIFS(СВЦЭМ!$C$39:$C$782,СВЦЭМ!$A$39:$A$782,$A16,СВЦЭМ!$B$39:$B$782,I$11)+'СЕТ СН'!$F$12+СВЦЭМ!$D$10+'СЕТ СН'!$F$6-'СЕТ СН'!$F$22</f>
        <v>1897.2680193399999</v>
      </c>
      <c r="J16" s="36">
        <f>SUMIFS(СВЦЭМ!$C$39:$C$782,СВЦЭМ!$A$39:$A$782,$A16,СВЦЭМ!$B$39:$B$782,J$11)+'СЕТ СН'!$F$12+СВЦЭМ!$D$10+'СЕТ СН'!$F$6-'СЕТ СН'!$F$22</f>
        <v>1801.5562835200001</v>
      </c>
      <c r="K16" s="36">
        <f>SUMIFS(СВЦЭМ!$C$39:$C$782,СВЦЭМ!$A$39:$A$782,$A16,СВЦЭМ!$B$39:$B$782,K$11)+'СЕТ СН'!$F$12+СВЦЭМ!$D$10+'СЕТ СН'!$F$6-'СЕТ СН'!$F$22</f>
        <v>1737.3038344399999</v>
      </c>
      <c r="L16" s="36">
        <f>SUMIFS(СВЦЭМ!$C$39:$C$782,СВЦЭМ!$A$39:$A$782,$A16,СВЦЭМ!$B$39:$B$782,L$11)+'СЕТ СН'!$F$12+СВЦЭМ!$D$10+'СЕТ СН'!$F$6-'СЕТ СН'!$F$22</f>
        <v>1696.52776578</v>
      </c>
      <c r="M16" s="36">
        <f>SUMIFS(СВЦЭМ!$C$39:$C$782,СВЦЭМ!$A$39:$A$782,$A16,СВЦЭМ!$B$39:$B$782,M$11)+'СЕТ СН'!$F$12+СВЦЭМ!$D$10+'СЕТ СН'!$F$6-'СЕТ СН'!$F$22</f>
        <v>1688.7364399099999</v>
      </c>
      <c r="N16" s="36">
        <f>SUMIFS(СВЦЭМ!$C$39:$C$782,СВЦЭМ!$A$39:$A$782,$A16,СВЦЭМ!$B$39:$B$782,N$11)+'СЕТ СН'!$F$12+СВЦЭМ!$D$10+'СЕТ СН'!$F$6-'СЕТ СН'!$F$22</f>
        <v>1691.8499906</v>
      </c>
      <c r="O16" s="36">
        <f>SUMIFS(СВЦЭМ!$C$39:$C$782,СВЦЭМ!$A$39:$A$782,$A16,СВЦЭМ!$B$39:$B$782,O$11)+'СЕТ СН'!$F$12+СВЦЭМ!$D$10+'СЕТ СН'!$F$6-'СЕТ СН'!$F$22</f>
        <v>1722.7152181199999</v>
      </c>
      <c r="P16" s="36">
        <f>SUMIFS(СВЦЭМ!$C$39:$C$782,СВЦЭМ!$A$39:$A$782,$A16,СВЦЭМ!$B$39:$B$782,P$11)+'СЕТ СН'!$F$12+СВЦЭМ!$D$10+'СЕТ СН'!$F$6-'СЕТ СН'!$F$22</f>
        <v>1740.66276014</v>
      </c>
      <c r="Q16" s="36">
        <f>SUMIFS(СВЦЭМ!$C$39:$C$782,СВЦЭМ!$A$39:$A$782,$A16,СВЦЭМ!$B$39:$B$782,Q$11)+'СЕТ СН'!$F$12+СВЦЭМ!$D$10+'СЕТ СН'!$F$6-'СЕТ СН'!$F$22</f>
        <v>1768.3214510999999</v>
      </c>
      <c r="R16" s="36">
        <f>SUMIFS(СВЦЭМ!$C$39:$C$782,СВЦЭМ!$A$39:$A$782,$A16,СВЦЭМ!$B$39:$B$782,R$11)+'СЕТ СН'!$F$12+СВЦЭМ!$D$10+'СЕТ СН'!$F$6-'СЕТ СН'!$F$22</f>
        <v>1788.92068318</v>
      </c>
      <c r="S16" s="36">
        <f>SUMIFS(СВЦЭМ!$C$39:$C$782,СВЦЭМ!$A$39:$A$782,$A16,СВЦЭМ!$B$39:$B$782,S$11)+'СЕТ СН'!$F$12+СВЦЭМ!$D$10+'СЕТ СН'!$F$6-'СЕТ СН'!$F$22</f>
        <v>1766.9285557000001</v>
      </c>
      <c r="T16" s="36">
        <f>SUMIFS(СВЦЭМ!$C$39:$C$782,СВЦЭМ!$A$39:$A$782,$A16,СВЦЭМ!$B$39:$B$782,T$11)+'СЕТ СН'!$F$12+СВЦЭМ!$D$10+'СЕТ СН'!$F$6-'СЕТ СН'!$F$22</f>
        <v>1732.2880554000001</v>
      </c>
      <c r="U16" s="36">
        <f>SUMIFS(СВЦЭМ!$C$39:$C$782,СВЦЭМ!$A$39:$A$782,$A16,СВЦЭМ!$B$39:$B$782,U$11)+'СЕТ СН'!$F$12+СВЦЭМ!$D$10+'СЕТ СН'!$F$6-'СЕТ СН'!$F$22</f>
        <v>1720.71613084</v>
      </c>
      <c r="V16" s="36">
        <f>SUMIFS(СВЦЭМ!$C$39:$C$782,СВЦЭМ!$A$39:$A$782,$A16,СВЦЭМ!$B$39:$B$782,V$11)+'СЕТ СН'!$F$12+СВЦЭМ!$D$10+'СЕТ СН'!$F$6-'СЕТ СН'!$F$22</f>
        <v>1677.3175783899999</v>
      </c>
      <c r="W16" s="36">
        <f>SUMIFS(СВЦЭМ!$C$39:$C$782,СВЦЭМ!$A$39:$A$782,$A16,СВЦЭМ!$B$39:$B$782,W$11)+'СЕТ СН'!$F$12+СВЦЭМ!$D$10+'СЕТ СН'!$F$6-'СЕТ СН'!$F$22</f>
        <v>1644.1524328</v>
      </c>
      <c r="X16" s="36">
        <f>SUMIFS(СВЦЭМ!$C$39:$C$782,СВЦЭМ!$A$39:$A$782,$A16,СВЦЭМ!$B$39:$B$782,X$11)+'СЕТ СН'!$F$12+СВЦЭМ!$D$10+'СЕТ СН'!$F$6-'СЕТ СН'!$F$22</f>
        <v>1693.11758637</v>
      </c>
      <c r="Y16" s="36">
        <f>SUMIFS(СВЦЭМ!$C$39:$C$782,СВЦЭМ!$A$39:$A$782,$A16,СВЦЭМ!$B$39:$B$782,Y$11)+'СЕТ СН'!$F$12+СВЦЭМ!$D$10+'СЕТ СН'!$F$6-'СЕТ СН'!$F$22</f>
        <v>1760.8738109200001</v>
      </c>
    </row>
    <row r="17" spans="1:25" ht="15.75" x14ac:dyDescent="0.2">
      <c r="A17" s="35">
        <f t="shared" si="0"/>
        <v>45418</v>
      </c>
      <c r="B17" s="36">
        <f>SUMIFS(СВЦЭМ!$C$39:$C$782,СВЦЭМ!$A$39:$A$782,$A17,СВЦЭМ!$B$39:$B$782,B$11)+'СЕТ СН'!$F$12+СВЦЭМ!$D$10+'СЕТ СН'!$F$6-'СЕТ СН'!$F$22</f>
        <v>1790.8071111100001</v>
      </c>
      <c r="C17" s="36">
        <f>SUMIFS(СВЦЭМ!$C$39:$C$782,СВЦЭМ!$A$39:$A$782,$A17,СВЦЭМ!$B$39:$B$782,C$11)+'СЕТ СН'!$F$12+СВЦЭМ!$D$10+'СЕТ СН'!$F$6-'СЕТ СН'!$F$22</f>
        <v>1807.8321665399999</v>
      </c>
      <c r="D17" s="36">
        <f>SUMIFS(СВЦЭМ!$C$39:$C$782,СВЦЭМ!$A$39:$A$782,$A17,СВЦЭМ!$B$39:$B$782,D$11)+'СЕТ СН'!$F$12+СВЦЭМ!$D$10+'СЕТ СН'!$F$6-'СЕТ СН'!$F$22</f>
        <v>1870.3754896099999</v>
      </c>
      <c r="E17" s="36">
        <f>SUMIFS(СВЦЭМ!$C$39:$C$782,СВЦЭМ!$A$39:$A$782,$A17,СВЦЭМ!$B$39:$B$782,E$11)+'СЕТ СН'!$F$12+СВЦЭМ!$D$10+'СЕТ СН'!$F$6-'СЕТ СН'!$F$22</f>
        <v>1914.9806114600001</v>
      </c>
      <c r="F17" s="36">
        <f>SUMIFS(СВЦЭМ!$C$39:$C$782,СВЦЭМ!$A$39:$A$782,$A17,СВЦЭМ!$B$39:$B$782,F$11)+'СЕТ СН'!$F$12+СВЦЭМ!$D$10+'СЕТ СН'!$F$6-'СЕТ СН'!$F$22</f>
        <v>1906.4707900599999</v>
      </c>
      <c r="G17" s="36">
        <f>SUMIFS(СВЦЭМ!$C$39:$C$782,СВЦЭМ!$A$39:$A$782,$A17,СВЦЭМ!$B$39:$B$782,G$11)+'СЕТ СН'!$F$12+СВЦЭМ!$D$10+'СЕТ СН'!$F$6-'СЕТ СН'!$F$22</f>
        <v>1889.24458046</v>
      </c>
      <c r="H17" s="36">
        <f>SUMIFS(СВЦЭМ!$C$39:$C$782,СВЦЭМ!$A$39:$A$782,$A17,СВЦЭМ!$B$39:$B$782,H$11)+'СЕТ СН'!$F$12+СВЦЭМ!$D$10+'СЕТ СН'!$F$6-'СЕТ СН'!$F$22</f>
        <v>1859.1113413999999</v>
      </c>
      <c r="I17" s="36">
        <f>SUMIFS(СВЦЭМ!$C$39:$C$782,СВЦЭМ!$A$39:$A$782,$A17,СВЦЭМ!$B$39:$B$782,I$11)+'СЕТ СН'!$F$12+СВЦЭМ!$D$10+'СЕТ СН'!$F$6-'СЕТ СН'!$F$22</f>
        <v>1814.45573008</v>
      </c>
      <c r="J17" s="36">
        <f>SUMIFS(СВЦЭМ!$C$39:$C$782,СВЦЭМ!$A$39:$A$782,$A17,СВЦЭМ!$B$39:$B$782,J$11)+'СЕТ СН'!$F$12+СВЦЭМ!$D$10+'СЕТ СН'!$F$6-'СЕТ СН'!$F$22</f>
        <v>1786.4379144100001</v>
      </c>
      <c r="K17" s="36">
        <f>SUMIFS(СВЦЭМ!$C$39:$C$782,СВЦЭМ!$A$39:$A$782,$A17,СВЦЭМ!$B$39:$B$782,K$11)+'СЕТ СН'!$F$12+СВЦЭМ!$D$10+'СЕТ СН'!$F$6-'СЕТ СН'!$F$22</f>
        <v>1792.79340252</v>
      </c>
      <c r="L17" s="36">
        <f>SUMIFS(СВЦЭМ!$C$39:$C$782,СВЦЭМ!$A$39:$A$782,$A17,СВЦЭМ!$B$39:$B$782,L$11)+'СЕТ СН'!$F$12+СВЦЭМ!$D$10+'СЕТ СН'!$F$6-'СЕТ СН'!$F$22</f>
        <v>1759.3825063500001</v>
      </c>
      <c r="M17" s="36">
        <f>SUMIFS(СВЦЭМ!$C$39:$C$782,СВЦЭМ!$A$39:$A$782,$A17,СВЦЭМ!$B$39:$B$782,M$11)+'СЕТ СН'!$F$12+СВЦЭМ!$D$10+'СЕТ СН'!$F$6-'СЕТ СН'!$F$22</f>
        <v>1761.4550638599999</v>
      </c>
      <c r="N17" s="36">
        <f>SUMIFS(СВЦЭМ!$C$39:$C$782,СВЦЭМ!$A$39:$A$782,$A17,СВЦЭМ!$B$39:$B$782,N$11)+'СЕТ СН'!$F$12+СВЦЭМ!$D$10+'СЕТ СН'!$F$6-'СЕТ СН'!$F$22</f>
        <v>1773.50708663</v>
      </c>
      <c r="O17" s="36">
        <f>SUMIFS(СВЦЭМ!$C$39:$C$782,СВЦЭМ!$A$39:$A$782,$A17,СВЦЭМ!$B$39:$B$782,O$11)+'СЕТ СН'!$F$12+СВЦЭМ!$D$10+'СЕТ СН'!$F$6-'СЕТ СН'!$F$22</f>
        <v>1773.2646606999999</v>
      </c>
      <c r="P17" s="36">
        <f>SUMIFS(СВЦЭМ!$C$39:$C$782,СВЦЭМ!$A$39:$A$782,$A17,СВЦЭМ!$B$39:$B$782,P$11)+'СЕТ СН'!$F$12+СВЦЭМ!$D$10+'СЕТ СН'!$F$6-'СЕТ СН'!$F$22</f>
        <v>1787.5114566899999</v>
      </c>
      <c r="Q17" s="36">
        <f>SUMIFS(СВЦЭМ!$C$39:$C$782,СВЦЭМ!$A$39:$A$782,$A17,СВЦЭМ!$B$39:$B$782,Q$11)+'СЕТ СН'!$F$12+СВЦЭМ!$D$10+'СЕТ СН'!$F$6-'СЕТ СН'!$F$22</f>
        <v>1804.92608505</v>
      </c>
      <c r="R17" s="36">
        <f>SUMIFS(СВЦЭМ!$C$39:$C$782,СВЦЭМ!$A$39:$A$782,$A17,СВЦЭМ!$B$39:$B$782,R$11)+'СЕТ СН'!$F$12+СВЦЭМ!$D$10+'СЕТ СН'!$F$6-'СЕТ СН'!$F$22</f>
        <v>1805.7369166599999</v>
      </c>
      <c r="S17" s="36">
        <f>SUMIFS(СВЦЭМ!$C$39:$C$782,СВЦЭМ!$A$39:$A$782,$A17,СВЦЭМ!$B$39:$B$782,S$11)+'СЕТ СН'!$F$12+СВЦЭМ!$D$10+'СЕТ СН'!$F$6-'СЕТ СН'!$F$22</f>
        <v>1786.27894993</v>
      </c>
      <c r="T17" s="36">
        <f>SUMIFS(СВЦЭМ!$C$39:$C$782,СВЦЭМ!$A$39:$A$782,$A17,СВЦЭМ!$B$39:$B$782,T$11)+'СЕТ СН'!$F$12+СВЦЭМ!$D$10+'СЕТ СН'!$F$6-'СЕТ СН'!$F$22</f>
        <v>1756.8622573299999</v>
      </c>
      <c r="U17" s="36">
        <f>SUMIFS(СВЦЭМ!$C$39:$C$782,СВЦЭМ!$A$39:$A$782,$A17,СВЦЭМ!$B$39:$B$782,U$11)+'СЕТ СН'!$F$12+СВЦЭМ!$D$10+'СЕТ СН'!$F$6-'СЕТ СН'!$F$22</f>
        <v>1764.0039534</v>
      </c>
      <c r="V17" s="36">
        <f>SUMIFS(СВЦЭМ!$C$39:$C$782,СВЦЭМ!$A$39:$A$782,$A17,СВЦЭМ!$B$39:$B$782,V$11)+'СЕТ СН'!$F$12+СВЦЭМ!$D$10+'СЕТ СН'!$F$6-'СЕТ СН'!$F$22</f>
        <v>1744.28953183</v>
      </c>
      <c r="W17" s="36">
        <f>SUMIFS(СВЦЭМ!$C$39:$C$782,СВЦЭМ!$A$39:$A$782,$A17,СВЦЭМ!$B$39:$B$782,W$11)+'СЕТ СН'!$F$12+СВЦЭМ!$D$10+'СЕТ СН'!$F$6-'СЕТ СН'!$F$22</f>
        <v>1720.24425688</v>
      </c>
      <c r="X17" s="36">
        <f>SUMIFS(СВЦЭМ!$C$39:$C$782,СВЦЭМ!$A$39:$A$782,$A17,СВЦЭМ!$B$39:$B$782,X$11)+'СЕТ СН'!$F$12+СВЦЭМ!$D$10+'СЕТ СН'!$F$6-'СЕТ СН'!$F$22</f>
        <v>1766.8578034499999</v>
      </c>
      <c r="Y17" s="36">
        <f>SUMIFS(СВЦЭМ!$C$39:$C$782,СВЦЭМ!$A$39:$A$782,$A17,СВЦЭМ!$B$39:$B$782,Y$11)+'СЕТ СН'!$F$12+СВЦЭМ!$D$10+'СЕТ СН'!$F$6-'СЕТ СН'!$F$22</f>
        <v>1786.9329217</v>
      </c>
    </row>
    <row r="18" spans="1:25" ht="15.75" x14ac:dyDescent="0.2">
      <c r="A18" s="35">
        <f t="shared" si="0"/>
        <v>45419</v>
      </c>
      <c r="B18" s="36">
        <f>SUMIFS(СВЦЭМ!$C$39:$C$782,СВЦЭМ!$A$39:$A$782,$A18,СВЦЭМ!$B$39:$B$782,B$11)+'СЕТ СН'!$F$12+СВЦЭМ!$D$10+'СЕТ СН'!$F$6-'СЕТ СН'!$F$22</f>
        <v>1799.05718914</v>
      </c>
      <c r="C18" s="36">
        <f>SUMIFS(СВЦЭМ!$C$39:$C$782,СВЦЭМ!$A$39:$A$782,$A18,СВЦЭМ!$B$39:$B$782,C$11)+'СЕТ СН'!$F$12+СВЦЭМ!$D$10+'СЕТ СН'!$F$6-'СЕТ СН'!$F$22</f>
        <v>1892.01602321</v>
      </c>
      <c r="D18" s="36">
        <f>SUMIFS(СВЦЭМ!$C$39:$C$782,СВЦЭМ!$A$39:$A$782,$A18,СВЦЭМ!$B$39:$B$782,D$11)+'СЕТ СН'!$F$12+СВЦЭМ!$D$10+'СЕТ СН'!$F$6-'СЕТ СН'!$F$22</f>
        <v>1990.40565616</v>
      </c>
      <c r="E18" s="36">
        <f>SUMIFS(СВЦЭМ!$C$39:$C$782,СВЦЭМ!$A$39:$A$782,$A18,СВЦЭМ!$B$39:$B$782,E$11)+'СЕТ СН'!$F$12+СВЦЭМ!$D$10+'СЕТ СН'!$F$6-'СЕТ СН'!$F$22</f>
        <v>2020.9575617400001</v>
      </c>
      <c r="F18" s="36">
        <f>SUMIFS(СВЦЭМ!$C$39:$C$782,СВЦЭМ!$A$39:$A$782,$A18,СВЦЭМ!$B$39:$B$782,F$11)+'СЕТ СН'!$F$12+СВЦЭМ!$D$10+'СЕТ СН'!$F$6-'СЕТ СН'!$F$22</f>
        <v>2039.2175876700001</v>
      </c>
      <c r="G18" s="36">
        <f>SUMIFS(СВЦЭМ!$C$39:$C$782,СВЦЭМ!$A$39:$A$782,$A18,СВЦЭМ!$B$39:$B$782,G$11)+'СЕТ СН'!$F$12+СВЦЭМ!$D$10+'СЕТ СН'!$F$6-'СЕТ СН'!$F$22</f>
        <v>1993.86353798</v>
      </c>
      <c r="H18" s="36">
        <f>SUMIFS(СВЦЭМ!$C$39:$C$782,СВЦЭМ!$A$39:$A$782,$A18,СВЦЭМ!$B$39:$B$782,H$11)+'СЕТ СН'!$F$12+СВЦЭМ!$D$10+'СЕТ СН'!$F$6-'СЕТ СН'!$F$22</f>
        <v>1930.4089361599999</v>
      </c>
      <c r="I18" s="36">
        <f>SUMIFS(СВЦЭМ!$C$39:$C$782,СВЦЭМ!$A$39:$A$782,$A18,СВЦЭМ!$B$39:$B$782,I$11)+'СЕТ СН'!$F$12+СВЦЭМ!$D$10+'СЕТ СН'!$F$6-'СЕТ СН'!$F$22</f>
        <v>1848.26782869</v>
      </c>
      <c r="J18" s="36">
        <f>SUMIFS(СВЦЭМ!$C$39:$C$782,СВЦЭМ!$A$39:$A$782,$A18,СВЦЭМ!$B$39:$B$782,J$11)+'СЕТ СН'!$F$12+СВЦЭМ!$D$10+'СЕТ СН'!$F$6-'СЕТ СН'!$F$22</f>
        <v>1789.0184435900001</v>
      </c>
      <c r="K18" s="36">
        <f>SUMIFS(СВЦЭМ!$C$39:$C$782,СВЦЭМ!$A$39:$A$782,$A18,СВЦЭМ!$B$39:$B$782,K$11)+'СЕТ СН'!$F$12+СВЦЭМ!$D$10+'СЕТ СН'!$F$6-'СЕТ СН'!$F$22</f>
        <v>1783.2977626300001</v>
      </c>
      <c r="L18" s="36">
        <f>SUMIFS(СВЦЭМ!$C$39:$C$782,СВЦЭМ!$A$39:$A$782,$A18,СВЦЭМ!$B$39:$B$782,L$11)+'СЕТ СН'!$F$12+СВЦЭМ!$D$10+'СЕТ СН'!$F$6-'СЕТ СН'!$F$22</f>
        <v>1741.66657437</v>
      </c>
      <c r="M18" s="36">
        <f>SUMIFS(СВЦЭМ!$C$39:$C$782,СВЦЭМ!$A$39:$A$782,$A18,СВЦЭМ!$B$39:$B$782,M$11)+'СЕТ СН'!$F$12+СВЦЭМ!$D$10+'СЕТ СН'!$F$6-'СЕТ СН'!$F$22</f>
        <v>1758.4252145799999</v>
      </c>
      <c r="N18" s="36">
        <f>SUMIFS(СВЦЭМ!$C$39:$C$782,СВЦЭМ!$A$39:$A$782,$A18,СВЦЭМ!$B$39:$B$782,N$11)+'СЕТ СН'!$F$12+СВЦЭМ!$D$10+'СЕТ СН'!$F$6-'СЕТ СН'!$F$22</f>
        <v>1747.68088352</v>
      </c>
      <c r="O18" s="36">
        <f>SUMIFS(СВЦЭМ!$C$39:$C$782,СВЦЭМ!$A$39:$A$782,$A18,СВЦЭМ!$B$39:$B$782,O$11)+'СЕТ СН'!$F$12+СВЦЭМ!$D$10+'СЕТ СН'!$F$6-'СЕТ СН'!$F$22</f>
        <v>1758.86753226</v>
      </c>
      <c r="P18" s="36">
        <f>SUMIFS(СВЦЭМ!$C$39:$C$782,СВЦЭМ!$A$39:$A$782,$A18,СВЦЭМ!$B$39:$B$782,P$11)+'СЕТ СН'!$F$12+СВЦЭМ!$D$10+'СЕТ СН'!$F$6-'СЕТ СН'!$F$22</f>
        <v>1771.8327362499999</v>
      </c>
      <c r="Q18" s="36">
        <f>SUMIFS(СВЦЭМ!$C$39:$C$782,СВЦЭМ!$A$39:$A$782,$A18,СВЦЭМ!$B$39:$B$782,Q$11)+'СЕТ СН'!$F$12+СВЦЭМ!$D$10+'СЕТ СН'!$F$6-'СЕТ СН'!$F$22</f>
        <v>1815.22435154</v>
      </c>
      <c r="R18" s="36">
        <f>SUMIFS(СВЦЭМ!$C$39:$C$782,СВЦЭМ!$A$39:$A$782,$A18,СВЦЭМ!$B$39:$B$782,R$11)+'СЕТ СН'!$F$12+СВЦЭМ!$D$10+'СЕТ СН'!$F$6-'СЕТ СН'!$F$22</f>
        <v>1827.20948531</v>
      </c>
      <c r="S18" s="36">
        <f>SUMIFS(СВЦЭМ!$C$39:$C$782,СВЦЭМ!$A$39:$A$782,$A18,СВЦЭМ!$B$39:$B$782,S$11)+'СЕТ СН'!$F$12+СВЦЭМ!$D$10+'СЕТ СН'!$F$6-'СЕТ СН'!$F$22</f>
        <v>1790.6424727900001</v>
      </c>
      <c r="T18" s="36">
        <f>SUMIFS(СВЦЭМ!$C$39:$C$782,СВЦЭМ!$A$39:$A$782,$A18,СВЦЭМ!$B$39:$B$782,T$11)+'СЕТ СН'!$F$12+СВЦЭМ!$D$10+'СЕТ СН'!$F$6-'СЕТ СН'!$F$22</f>
        <v>1751.51462176</v>
      </c>
      <c r="U18" s="36">
        <f>SUMIFS(СВЦЭМ!$C$39:$C$782,СВЦЭМ!$A$39:$A$782,$A18,СВЦЭМ!$B$39:$B$782,U$11)+'СЕТ СН'!$F$12+СВЦЭМ!$D$10+'СЕТ СН'!$F$6-'СЕТ СН'!$F$22</f>
        <v>1763.2824971099999</v>
      </c>
      <c r="V18" s="36">
        <f>SUMIFS(СВЦЭМ!$C$39:$C$782,СВЦЭМ!$A$39:$A$782,$A18,СВЦЭМ!$B$39:$B$782,V$11)+'СЕТ СН'!$F$12+СВЦЭМ!$D$10+'СЕТ СН'!$F$6-'СЕТ СН'!$F$22</f>
        <v>1729.7663381099999</v>
      </c>
      <c r="W18" s="36">
        <f>SUMIFS(СВЦЭМ!$C$39:$C$782,СВЦЭМ!$A$39:$A$782,$A18,СВЦЭМ!$B$39:$B$782,W$11)+'СЕТ СН'!$F$12+СВЦЭМ!$D$10+'СЕТ СН'!$F$6-'СЕТ СН'!$F$22</f>
        <v>1700.7515313599999</v>
      </c>
      <c r="X18" s="36">
        <f>SUMIFS(СВЦЭМ!$C$39:$C$782,СВЦЭМ!$A$39:$A$782,$A18,СВЦЭМ!$B$39:$B$782,X$11)+'СЕТ СН'!$F$12+СВЦЭМ!$D$10+'СЕТ СН'!$F$6-'СЕТ СН'!$F$22</f>
        <v>1740.89841811</v>
      </c>
      <c r="Y18" s="36">
        <f>SUMIFS(СВЦЭМ!$C$39:$C$782,СВЦЭМ!$A$39:$A$782,$A18,СВЦЭМ!$B$39:$B$782,Y$11)+'СЕТ СН'!$F$12+СВЦЭМ!$D$10+'СЕТ СН'!$F$6-'СЕТ СН'!$F$22</f>
        <v>1775.6457292</v>
      </c>
    </row>
    <row r="19" spans="1:25" ht="15.75" x14ac:dyDescent="0.2">
      <c r="A19" s="35">
        <f t="shared" si="0"/>
        <v>45420</v>
      </c>
      <c r="B19" s="36">
        <f>SUMIFS(СВЦЭМ!$C$39:$C$782,СВЦЭМ!$A$39:$A$782,$A19,СВЦЭМ!$B$39:$B$782,B$11)+'СЕТ СН'!$F$12+СВЦЭМ!$D$10+'СЕТ СН'!$F$6-'СЕТ СН'!$F$22</f>
        <v>1768.3019863300001</v>
      </c>
      <c r="C19" s="36">
        <f>SUMIFS(СВЦЭМ!$C$39:$C$782,СВЦЭМ!$A$39:$A$782,$A19,СВЦЭМ!$B$39:$B$782,C$11)+'СЕТ СН'!$F$12+СВЦЭМ!$D$10+'СЕТ СН'!$F$6-'СЕТ СН'!$F$22</f>
        <v>1825.18729656</v>
      </c>
      <c r="D19" s="36">
        <f>SUMIFS(СВЦЭМ!$C$39:$C$782,СВЦЭМ!$A$39:$A$782,$A19,СВЦЭМ!$B$39:$B$782,D$11)+'СЕТ СН'!$F$12+СВЦЭМ!$D$10+'СЕТ СН'!$F$6-'СЕТ СН'!$F$22</f>
        <v>1872.4629899500001</v>
      </c>
      <c r="E19" s="36">
        <f>SUMIFS(СВЦЭМ!$C$39:$C$782,СВЦЭМ!$A$39:$A$782,$A19,СВЦЭМ!$B$39:$B$782,E$11)+'СЕТ СН'!$F$12+СВЦЭМ!$D$10+'СЕТ СН'!$F$6-'СЕТ СН'!$F$22</f>
        <v>1897.5996247</v>
      </c>
      <c r="F19" s="36">
        <f>SUMIFS(СВЦЭМ!$C$39:$C$782,СВЦЭМ!$A$39:$A$782,$A19,СВЦЭМ!$B$39:$B$782,F$11)+'СЕТ СН'!$F$12+СВЦЭМ!$D$10+'СЕТ СН'!$F$6-'СЕТ СН'!$F$22</f>
        <v>1910.3355538799999</v>
      </c>
      <c r="G19" s="36">
        <f>SUMIFS(СВЦЭМ!$C$39:$C$782,СВЦЭМ!$A$39:$A$782,$A19,СВЦЭМ!$B$39:$B$782,G$11)+'СЕТ СН'!$F$12+СВЦЭМ!$D$10+'СЕТ СН'!$F$6-'СЕТ СН'!$F$22</f>
        <v>1882.4402371599999</v>
      </c>
      <c r="H19" s="36">
        <f>SUMIFS(СВЦЭМ!$C$39:$C$782,СВЦЭМ!$A$39:$A$782,$A19,СВЦЭМ!$B$39:$B$782,H$11)+'СЕТ СН'!$F$12+СВЦЭМ!$D$10+'СЕТ СН'!$F$6-'СЕТ СН'!$F$22</f>
        <v>1818.5094464399999</v>
      </c>
      <c r="I19" s="36">
        <f>SUMIFS(СВЦЭМ!$C$39:$C$782,СВЦЭМ!$A$39:$A$782,$A19,СВЦЭМ!$B$39:$B$782,I$11)+'СЕТ СН'!$F$12+СВЦЭМ!$D$10+'СЕТ СН'!$F$6-'СЕТ СН'!$F$22</f>
        <v>1734.6150192800001</v>
      </c>
      <c r="J19" s="36">
        <f>SUMIFS(СВЦЭМ!$C$39:$C$782,СВЦЭМ!$A$39:$A$782,$A19,СВЦЭМ!$B$39:$B$782,J$11)+'СЕТ СН'!$F$12+СВЦЭМ!$D$10+'СЕТ СН'!$F$6-'СЕТ СН'!$F$22</f>
        <v>1673.7315988800001</v>
      </c>
      <c r="K19" s="36">
        <f>SUMIFS(СВЦЭМ!$C$39:$C$782,СВЦЭМ!$A$39:$A$782,$A19,СВЦЭМ!$B$39:$B$782,K$11)+'СЕТ СН'!$F$12+СВЦЭМ!$D$10+'СЕТ СН'!$F$6-'СЕТ СН'!$F$22</f>
        <v>1661.47100858</v>
      </c>
      <c r="L19" s="36">
        <f>SUMIFS(СВЦЭМ!$C$39:$C$782,СВЦЭМ!$A$39:$A$782,$A19,СВЦЭМ!$B$39:$B$782,L$11)+'СЕТ СН'!$F$12+СВЦЭМ!$D$10+'СЕТ СН'!$F$6-'СЕТ СН'!$F$22</f>
        <v>1644.32722917</v>
      </c>
      <c r="M19" s="36">
        <f>SUMIFS(СВЦЭМ!$C$39:$C$782,СВЦЭМ!$A$39:$A$782,$A19,СВЦЭМ!$B$39:$B$782,M$11)+'СЕТ СН'!$F$12+СВЦЭМ!$D$10+'СЕТ СН'!$F$6-'СЕТ СН'!$F$22</f>
        <v>1641.0846121100001</v>
      </c>
      <c r="N19" s="36">
        <f>SUMIFS(СВЦЭМ!$C$39:$C$782,СВЦЭМ!$A$39:$A$782,$A19,СВЦЭМ!$B$39:$B$782,N$11)+'СЕТ СН'!$F$12+СВЦЭМ!$D$10+'СЕТ СН'!$F$6-'СЕТ СН'!$F$22</f>
        <v>1645.1548124200001</v>
      </c>
      <c r="O19" s="36">
        <f>SUMIFS(СВЦЭМ!$C$39:$C$782,СВЦЭМ!$A$39:$A$782,$A19,СВЦЭМ!$B$39:$B$782,O$11)+'СЕТ СН'!$F$12+СВЦЭМ!$D$10+'СЕТ СН'!$F$6-'СЕТ СН'!$F$22</f>
        <v>1671.4706014200001</v>
      </c>
      <c r="P19" s="36">
        <f>SUMIFS(СВЦЭМ!$C$39:$C$782,СВЦЭМ!$A$39:$A$782,$A19,СВЦЭМ!$B$39:$B$782,P$11)+'СЕТ СН'!$F$12+СВЦЭМ!$D$10+'СЕТ СН'!$F$6-'СЕТ СН'!$F$22</f>
        <v>1684.8760948199999</v>
      </c>
      <c r="Q19" s="36">
        <f>SUMIFS(СВЦЭМ!$C$39:$C$782,СВЦЭМ!$A$39:$A$782,$A19,СВЦЭМ!$B$39:$B$782,Q$11)+'СЕТ СН'!$F$12+СВЦЭМ!$D$10+'СЕТ СН'!$F$6-'СЕТ СН'!$F$22</f>
        <v>1708.11035027</v>
      </c>
      <c r="R19" s="36">
        <f>SUMIFS(СВЦЭМ!$C$39:$C$782,СВЦЭМ!$A$39:$A$782,$A19,СВЦЭМ!$B$39:$B$782,R$11)+'СЕТ СН'!$F$12+СВЦЭМ!$D$10+'СЕТ СН'!$F$6-'СЕТ СН'!$F$22</f>
        <v>1709.4912374400001</v>
      </c>
      <c r="S19" s="36">
        <f>SUMIFS(СВЦЭМ!$C$39:$C$782,СВЦЭМ!$A$39:$A$782,$A19,СВЦЭМ!$B$39:$B$782,S$11)+'СЕТ СН'!$F$12+СВЦЭМ!$D$10+'СЕТ СН'!$F$6-'СЕТ СН'!$F$22</f>
        <v>1700.72678043</v>
      </c>
      <c r="T19" s="36">
        <f>SUMIFS(СВЦЭМ!$C$39:$C$782,СВЦЭМ!$A$39:$A$782,$A19,СВЦЭМ!$B$39:$B$782,T$11)+'СЕТ СН'!$F$12+СВЦЭМ!$D$10+'СЕТ СН'!$F$6-'СЕТ СН'!$F$22</f>
        <v>1684.5253228500001</v>
      </c>
      <c r="U19" s="36">
        <f>SUMIFS(СВЦЭМ!$C$39:$C$782,СВЦЭМ!$A$39:$A$782,$A19,СВЦЭМ!$B$39:$B$782,U$11)+'СЕТ СН'!$F$12+СВЦЭМ!$D$10+'СЕТ СН'!$F$6-'СЕТ СН'!$F$22</f>
        <v>1670.8318784999999</v>
      </c>
      <c r="V19" s="36">
        <f>SUMIFS(СВЦЭМ!$C$39:$C$782,СВЦЭМ!$A$39:$A$782,$A19,СВЦЭМ!$B$39:$B$782,V$11)+'СЕТ СН'!$F$12+СВЦЭМ!$D$10+'СЕТ СН'!$F$6-'СЕТ СН'!$F$22</f>
        <v>1647.73102199</v>
      </c>
      <c r="W19" s="36">
        <f>SUMIFS(СВЦЭМ!$C$39:$C$782,СВЦЭМ!$A$39:$A$782,$A19,СВЦЭМ!$B$39:$B$782,W$11)+'СЕТ СН'!$F$12+СВЦЭМ!$D$10+'СЕТ СН'!$F$6-'СЕТ СН'!$F$22</f>
        <v>1619.67454761</v>
      </c>
      <c r="X19" s="36">
        <f>SUMIFS(СВЦЭМ!$C$39:$C$782,СВЦЭМ!$A$39:$A$782,$A19,СВЦЭМ!$B$39:$B$782,X$11)+'СЕТ СН'!$F$12+СВЦЭМ!$D$10+'СЕТ СН'!$F$6-'СЕТ СН'!$F$22</f>
        <v>1628.6682557500001</v>
      </c>
      <c r="Y19" s="36">
        <f>SUMIFS(СВЦЭМ!$C$39:$C$782,СВЦЭМ!$A$39:$A$782,$A19,СВЦЭМ!$B$39:$B$782,Y$11)+'СЕТ СН'!$F$12+СВЦЭМ!$D$10+'СЕТ СН'!$F$6-'СЕТ СН'!$F$22</f>
        <v>1650.6562230699999</v>
      </c>
    </row>
    <row r="20" spans="1:25" ht="15.75" x14ac:dyDescent="0.2">
      <c r="A20" s="35">
        <f t="shared" si="0"/>
        <v>45421</v>
      </c>
      <c r="B20" s="36">
        <f>SUMIFS(СВЦЭМ!$C$39:$C$782,СВЦЭМ!$A$39:$A$782,$A20,СВЦЭМ!$B$39:$B$782,B$11)+'СЕТ СН'!$F$12+СВЦЭМ!$D$10+'СЕТ СН'!$F$6-'СЕТ СН'!$F$22</f>
        <v>1807.41747014</v>
      </c>
      <c r="C20" s="36">
        <f>SUMIFS(СВЦЭМ!$C$39:$C$782,СВЦЭМ!$A$39:$A$782,$A20,СВЦЭМ!$B$39:$B$782,C$11)+'СЕТ СН'!$F$12+СВЦЭМ!$D$10+'СЕТ СН'!$F$6-'СЕТ СН'!$F$22</f>
        <v>1867.8399740699999</v>
      </c>
      <c r="D20" s="36">
        <f>SUMIFS(СВЦЭМ!$C$39:$C$782,СВЦЭМ!$A$39:$A$782,$A20,СВЦЭМ!$B$39:$B$782,D$11)+'СЕТ СН'!$F$12+СВЦЭМ!$D$10+'СЕТ СН'!$F$6-'СЕТ СН'!$F$22</f>
        <v>1916.2500606399999</v>
      </c>
      <c r="E20" s="36">
        <f>SUMIFS(СВЦЭМ!$C$39:$C$782,СВЦЭМ!$A$39:$A$782,$A20,СВЦЭМ!$B$39:$B$782,E$11)+'СЕТ СН'!$F$12+СВЦЭМ!$D$10+'СЕТ СН'!$F$6-'СЕТ СН'!$F$22</f>
        <v>1944.0729638800001</v>
      </c>
      <c r="F20" s="36">
        <f>SUMIFS(СВЦЭМ!$C$39:$C$782,СВЦЭМ!$A$39:$A$782,$A20,СВЦЭМ!$B$39:$B$782,F$11)+'СЕТ СН'!$F$12+СВЦЭМ!$D$10+'СЕТ СН'!$F$6-'СЕТ СН'!$F$22</f>
        <v>1943.54517833</v>
      </c>
      <c r="G20" s="36">
        <f>SUMIFS(СВЦЭМ!$C$39:$C$782,СВЦЭМ!$A$39:$A$782,$A20,СВЦЭМ!$B$39:$B$782,G$11)+'СЕТ СН'!$F$12+СВЦЭМ!$D$10+'СЕТ СН'!$F$6-'СЕТ СН'!$F$22</f>
        <v>1928.1278765100001</v>
      </c>
      <c r="H20" s="36">
        <f>SUMIFS(СВЦЭМ!$C$39:$C$782,СВЦЭМ!$A$39:$A$782,$A20,СВЦЭМ!$B$39:$B$782,H$11)+'СЕТ СН'!$F$12+СВЦЭМ!$D$10+'СЕТ СН'!$F$6-'СЕТ СН'!$F$22</f>
        <v>1926.9795307500001</v>
      </c>
      <c r="I20" s="36">
        <f>SUMIFS(СВЦЭМ!$C$39:$C$782,СВЦЭМ!$A$39:$A$782,$A20,СВЦЭМ!$B$39:$B$782,I$11)+'СЕТ СН'!$F$12+СВЦЭМ!$D$10+'СЕТ СН'!$F$6-'СЕТ СН'!$F$22</f>
        <v>1878.6756986400001</v>
      </c>
      <c r="J20" s="36">
        <f>SUMIFS(СВЦЭМ!$C$39:$C$782,СВЦЭМ!$A$39:$A$782,$A20,СВЦЭМ!$B$39:$B$782,J$11)+'СЕТ СН'!$F$12+СВЦЭМ!$D$10+'СЕТ СН'!$F$6-'СЕТ СН'!$F$22</f>
        <v>1800.5582878</v>
      </c>
      <c r="K20" s="36">
        <f>SUMIFS(СВЦЭМ!$C$39:$C$782,СВЦЭМ!$A$39:$A$782,$A20,СВЦЭМ!$B$39:$B$782,K$11)+'СЕТ СН'!$F$12+СВЦЭМ!$D$10+'СЕТ СН'!$F$6-'СЕТ СН'!$F$22</f>
        <v>1738.25369682</v>
      </c>
      <c r="L20" s="36">
        <f>SUMIFS(СВЦЭМ!$C$39:$C$782,СВЦЭМ!$A$39:$A$782,$A20,СВЦЭМ!$B$39:$B$782,L$11)+'СЕТ СН'!$F$12+СВЦЭМ!$D$10+'СЕТ СН'!$F$6-'СЕТ СН'!$F$22</f>
        <v>1688.2090713499999</v>
      </c>
      <c r="M20" s="36">
        <f>SUMIFS(СВЦЭМ!$C$39:$C$782,СВЦЭМ!$A$39:$A$782,$A20,СВЦЭМ!$B$39:$B$782,M$11)+'СЕТ СН'!$F$12+СВЦЭМ!$D$10+'СЕТ СН'!$F$6-'СЕТ СН'!$F$22</f>
        <v>1684.6524692</v>
      </c>
      <c r="N20" s="36">
        <f>SUMIFS(СВЦЭМ!$C$39:$C$782,СВЦЭМ!$A$39:$A$782,$A20,СВЦЭМ!$B$39:$B$782,N$11)+'СЕТ СН'!$F$12+СВЦЭМ!$D$10+'СЕТ СН'!$F$6-'СЕТ СН'!$F$22</f>
        <v>1724.55138358</v>
      </c>
      <c r="O20" s="36">
        <f>SUMIFS(СВЦЭМ!$C$39:$C$782,СВЦЭМ!$A$39:$A$782,$A20,СВЦЭМ!$B$39:$B$782,O$11)+'СЕТ СН'!$F$12+СВЦЭМ!$D$10+'СЕТ СН'!$F$6-'СЕТ СН'!$F$22</f>
        <v>1754.51302431</v>
      </c>
      <c r="P20" s="36">
        <f>SUMIFS(СВЦЭМ!$C$39:$C$782,СВЦЭМ!$A$39:$A$782,$A20,СВЦЭМ!$B$39:$B$782,P$11)+'СЕТ СН'!$F$12+СВЦЭМ!$D$10+'СЕТ СН'!$F$6-'СЕТ СН'!$F$22</f>
        <v>1731.99874735</v>
      </c>
      <c r="Q20" s="36">
        <f>SUMIFS(СВЦЭМ!$C$39:$C$782,СВЦЭМ!$A$39:$A$782,$A20,СВЦЭМ!$B$39:$B$782,Q$11)+'СЕТ СН'!$F$12+СВЦЭМ!$D$10+'СЕТ СН'!$F$6-'СЕТ СН'!$F$22</f>
        <v>1765.07137945</v>
      </c>
      <c r="R20" s="36">
        <f>SUMIFS(СВЦЭМ!$C$39:$C$782,СВЦЭМ!$A$39:$A$782,$A20,СВЦЭМ!$B$39:$B$782,R$11)+'СЕТ СН'!$F$12+СВЦЭМ!$D$10+'СЕТ СН'!$F$6-'СЕТ СН'!$F$22</f>
        <v>1766.45542342</v>
      </c>
      <c r="S20" s="36">
        <f>SUMIFS(СВЦЭМ!$C$39:$C$782,СВЦЭМ!$A$39:$A$782,$A20,СВЦЭМ!$B$39:$B$782,S$11)+'СЕТ СН'!$F$12+СВЦЭМ!$D$10+'СЕТ СН'!$F$6-'СЕТ СН'!$F$22</f>
        <v>1762.0763082399999</v>
      </c>
      <c r="T20" s="36">
        <f>SUMIFS(СВЦЭМ!$C$39:$C$782,СВЦЭМ!$A$39:$A$782,$A20,СВЦЭМ!$B$39:$B$782,T$11)+'СЕТ СН'!$F$12+СВЦЭМ!$D$10+'СЕТ СН'!$F$6-'СЕТ СН'!$F$22</f>
        <v>1725.2123125000001</v>
      </c>
      <c r="U20" s="36">
        <f>SUMIFS(СВЦЭМ!$C$39:$C$782,СВЦЭМ!$A$39:$A$782,$A20,СВЦЭМ!$B$39:$B$782,U$11)+'СЕТ СН'!$F$12+СВЦЭМ!$D$10+'СЕТ СН'!$F$6-'СЕТ СН'!$F$22</f>
        <v>1722.01054989</v>
      </c>
      <c r="V20" s="36">
        <f>SUMIFS(СВЦЭМ!$C$39:$C$782,СВЦЭМ!$A$39:$A$782,$A20,СВЦЭМ!$B$39:$B$782,V$11)+'СЕТ СН'!$F$12+СВЦЭМ!$D$10+'СЕТ СН'!$F$6-'СЕТ СН'!$F$22</f>
        <v>1677.6701916300001</v>
      </c>
      <c r="W20" s="36">
        <f>SUMIFS(СВЦЭМ!$C$39:$C$782,СВЦЭМ!$A$39:$A$782,$A20,СВЦЭМ!$B$39:$B$782,W$11)+'СЕТ СН'!$F$12+СВЦЭМ!$D$10+'СЕТ СН'!$F$6-'СЕТ СН'!$F$22</f>
        <v>1640.73759221</v>
      </c>
      <c r="X20" s="36">
        <f>SUMIFS(СВЦЭМ!$C$39:$C$782,СВЦЭМ!$A$39:$A$782,$A20,СВЦЭМ!$B$39:$B$782,X$11)+'СЕТ СН'!$F$12+СВЦЭМ!$D$10+'СЕТ СН'!$F$6-'СЕТ СН'!$F$22</f>
        <v>1687.04812208</v>
      </c>
      <c r="Y20" s="36">
        <f>SUMIFS(СВЦЭМ!$C$39:$C$782,СВЦЭМ!$A$39:$A$782,$A20,СВЦЭМ!$B$39:$B$782,Y$11)+'СЕТ СН'!$F$12+СВЦЭМ!$D$10+'СЕТ СН'!$F$6-'СЕТ СН'!$F$22</f>
        <v>1761.74349807</v>
      </c>
    </row>
    <row r="21" spans="1:25" ht="15.75" x14ac:dyDescent="0.2">
      <c r="A21" s="35">
        <f t="shared" si="0"/>
        <v>45422</v>
      </c>
      <c r="B21" s="36">
        <f>SUMIFS(СВЦЭМ!$C$39:$C$782,СВЦЭМ!$A$39:$A$782,$A21,СВЦЭМ!$B$39:$B$782,B$11)+'СЕТ СН'!$F$12+СВЦЭМ!$D$10+'СЕТ СН'!$F$6-'СЕТ СН'!$F$22</f>
        <v>1854.2129658900001</v>
      </c>
      <c r="C21" s="36">
        <f>SUMIFS(СВЦЭМ!$C$39:$C$782,СВЦЭМ!$A$39:$A$782,$A21,СВЦЭМ!$B$39:$B$782,C$11)+'СЕТ СН'!$F$12+СВЦЭМ!$D$10+'СЕТ СН'!$F$6-'СЕТ СН'!$F$22</f>
        <v>1920.08880858</v>
      </c>
      <c r="D21" s="36">
        <f>SUMIFS(СВЦЭМ!$C$39:$C$782,СВЦЭМ!$A$39:$A$782,$A21,СВЦЭМ!$B$39:$B$782,D$11)+'СЕТ СН'!$F$12+СВЦЭМ!$D$10+'СЕТ СН'!$F$6-'СЕТ СН'!$F$22</f>
        <v>1936.36531143</v>
      </c>
      <c r="E21" s="36">
        <f>SUMIFS(СВЦЭМ!$C$39:$C$782,СВЦЭМ!$A$39:$A$782,$A21,СВЦЭМ!$B$39:$B$782,E$11)+'СЕТ СН'!$F$12+СВЦЭМ!$D$10+'СЕТ СН'!$F$6-'СЕТ СН'!$F$22</f>
        <v>1969.6174393900001</v>
      </c>
      <c r="F21" s="36">
        <f>SUMIFS(СВЦЭМ!$C$39:$C$782,СВЦЭМ!$A$39:$A$782,$A21,СВЦЭМ!$B$39:$B$782,F$11)+'СЕТ СН'!$F$12+СВЦЭМ!$D$10+'СЕТ СН'!$F$6-'СЕТ СН'!$F$22</f>
        <v>1972.3697567899999</v>
      </c>
      <c r="G21" s="36">
        <f>SUMIFS(СВЦЭМ!$C$39:$C$782,СВЦЭМ!$A$39:$A$782,$A21,СВЦЭМ!$B$39:$B$782,G$11)+'СЕТ СН'!$F$12+СВЦЭМ!$D$10+'СЕТ СН'!$F$6-'СЕТ СН'!$F$22</f>
        <v>1970.52137479</v>
      </c>
      <c r="H21" s="36">
        <f>SUMIFS(СВЦЭМ!$C$39:$C$782,СВЦЭМ!$A$39:$A$782,$A21,СВЦЭМ!$B$39:$B$782,H$11)+'СЕТ СН'!$F$12+СВЦЭМ!$D$10+'СЕТ СН'!$F$6-'СЕТ СН'!$F$22</f>
        <v>1935.03343722</v>
      </c>
      <c r="I21" s="36">
        <f>SUMIFS(СВЦЭМ!$C$39:$C$782,СВЦЭМ!$A$39:$A$782,$A21,СВЦЭМ!$B$39:$B$782,I$11)+'СЕТ СН'!$F$12+СВЦЭМ!$D$10+'СЕТ СН'!$F$6-'СЕТ СН'!$F$22</f>
        <v>1891.0933758900001</v>
      </c>
      <c r="J21" s="36">
        <f>SUMIFS(СВЦЭМ!$C$39:$C$782,СВЦЭМ!$A$39:$A$782,$A21,СВЦЭМ!$B$39:$B$782,J$11)+'СЕТ СН'!$F$12+СВЦЭМ!$D$10+'СЕТ СН'!$F$6-'СЕТ СН'!$F$22</f>
        <v>1808.4558581399999</v>
      </c>
      <c r="K21" s="36">
        <f>SUMIFS(СВЦЭМ!$C$39:$C$782,СВЦЭМ!$A$39:$A$782,$A21,СВЦЭМ!$B$39:$B$782,K$11)+'СЕТ СН'!$F$12+СВЦЭМ!$D$10+'СЕТ СН'!$F$6-'СЕТ СН'!$F$22</f>
        <v>1750.47416961</v>
      </c>
      <c r="L21" s="36">
        <f>SUMIFS(СВЦЭМ!$C$39:$C$782,СВЦЭМ!$A$39:$A$782,$A21,СВЦЭМ!$B$39:$B$782,L$11)+'СЕТ СН'!$F$12+СВЦЭМ!$D$10+'СЕТ СН'!$F$6-'СЕТ СН'!$F$22</f>
        <v>1705.3356521999999</v>
      </c>
      <c r="M21" s="36">
        <f>SUMIFS(СВЦЭМ!$C$39:$C$782,СВЦЭМ!$A$39:$A$782,$A21,СВЦЭМ!$B$39:$B$782,M$11)+'СЕТ СН'!$F$12+СВЦЭМ!$D$10+'СЕТ СН'!$F$6-'СЕТ СН'!$F$22</f>
        <v>1707.3698919799999</v>
      </c>
      <c r="N21" s="36">
        <f>SUMIFS(СВЦЭМ!$C$39:$C$782,СВЦЭМ!$A$39:$A$782,$A21,СВЦЭМ!$B$39:$B$782,N$11)+'СЕТ СН'!$F$12+СВЦЭМ!$D$10+'СЕТ СН'!$F$6-'СЕТ СН'!$F$22</f>
        <v>1723.5913078999999</v>
      </c>
      <c r="O21" s="36">
        <f>SUMIFS(СВЦЭМ!$C$39:$C$782,СВЦЭМ!$A$39:$A$782,$A21,СВЦЭМ!$B$39:$B$782,O$11)+'СЕТ СН'!$F$12+СВЦЭМ!$D$10+'СЕТ СН'!$F$6-'СЕТ СН'!$F$22</f>
        <v>1727.55096856</v>
      </c>
      <c r="P21" s="36">
        <f>SUMIFS(СВЦЭМ!$C$39:$C$782,СВЦЭМ!$A$39:$A$782,$A21,СВЦЭМ!$B$39:$B$782,P$11)+'СЕТ СН'!$F$12+СВЦЭМ!$D$10+'СЕТ СН'!$F$6-'СЕТ СН'!$F$22</f>
        <v>1741.34497599</v>
      </c>
      <c r="Q21" s="36">
        <f>SUMIFS(СВЦЭМ!$C$39:$C$782,СВЦЭМ!$A$39:$A$782,$A21,СВЦЭМ!$B$39:$B$782,Q$11)+'СЕТ СН'!$F$12+СВЦЭМ!$D$10+'СЕТ СН'!$F$6-'СЕТ СН'!$F$22</f>
        <v>1777.7804878699999</v>
      </c>
      <c r="R21" s="36">
        <f>SUMIFS(СВЦЭМ!$C$39:$C$782,СВЦЭМ!$A$39:$A$782,$A21,СВЦЭМ!$B$39:$B$782,R$11)+'СЕТ СН'!$F$12+СВЦЭМ!$D$10+'СЕТ СН'!$F$6-'СЕТ СН'!$F$22</f>
        <v>1794.4136029399999</v>
      </c>
      <c r="S21" s="36">
        <f>SUMIFS(СВЦЭМ!$C$39:$C$782,СВЦЭМ!$A$39:$A$782,$A21,СВЦЭМ!$B$39:$B$782,S$11)+'СЕТ СН'!$F$12+СВЦЭМ!$D$10+'СЕТ СН'!$F$6-'СЕТ СН'!$F$22</f>
        <v>1781.42408998</v>
      </c>
      <c r="T21" s="36">
        <f>SUMIFS(СВЦЭМ!$C$39:$C$782,СВЦЭМ!$A$39:$A$782,$A21,СВЦЭМ!$B$39:$B$782,T$11)+'СЕТ СН'!$F$12+СВЦЭМ!$D$10+'СЕТ СН'!$F$6-'СЕТ СН'!$F$22</f>
        <v>1753.3302913699999</v>
      </c>
      <c r="U21" s="36">
        <f>SUMIFS(СВЦЭМ!$C$39:$C$782,СВЦЭМ!$A$39:$A$782,$A21,СВЦЭМ!$B$39:$B$782,U$11)+'СЕТ СН'!$F$12+СВЦЭМ!$D$10+'СЕТ СН'!$F$6-'СЕТ СН'!$F$22</f>
        <v>1732.20068821</v>
      </c>
      <c r="V21" s="36">
        <f>SUMIFS(СВЦЭМ!$C$39:$C$782,СВЦЭМ!$A$39:$A$782,$A21,СВЦЭМ!$B$39:$B$782,V$11)+'СЕТ СН'!$F$12+СВЦЭМ!$D$10+'СЕТ СН'!$F$6-'СЕТ СН'!$F$22</f>
        <v>1687.03009888</v>
      </c>
      <c r="W21" s="36">
        <f>SUMIFS(СВЦЭМ!$C$39:$C$782,СВЦЭМ!$A$39:$A$782,$A21,СВЦЭМ!$B$39:$B$782,W$11)+'СЕТ СН'!$F$12+СВЦЭМ!$D$10+'СЕТ СН'!$F$6-'СЕТ СН'!$F$22</f>
        <v>1682.09643433</v>
      </c>
      <c r="X21" s="36">
        <f>SUMIFS(СВЦЭМ!$C$39:$C$782,СВЦЭМ!$A$39:$A$782,$A21,СВЦЭМ!$B$39:$B$782,X$11)+'СЕТ СН'!$F$12+СВЦЭМ!$D$10+'СЕТ СН'!$F$6-'СЕТ СН'!$F$22</f>
        <v>1718.2568862400001</v>
      </c>
      <c r="Y21" s="36">
        <f>SUMIFS(СВЦЭМ!$C$39:$C$782,СВЦЭМ!$A$39:$A$782,$A21,СВЦЭМ!$B$39:$B$782,Y$11)+'СЕТ СН'!$F$12+СВЦЭМ!$D$10+'СЕТ СН'!$F$6-'СЕТ СН'!$F$22</f>
        <v>1772.2993847800001</v>
      </c>
    </row>
    <row r="22" spans="1:25" ht="15.75" x14ac:dyDescent="0.2">
      <c r="A22" s="35">
        <f t="shared" si="0"/>
        <v>45423</v>
      </c>
      <c r="B22" s="36">
        <f>SUMIFS(СВЦЭМ!$C$39:$C$782,СВЦЭМ!$A$39:$A$782,$A22,СВЦЭМ!$B$39:$B$782,B$11)+'СЕТ СН'!$F$12+СВЦЭМ!$D$10+'СЕТ СН'!$F$6-'СЕТ СН'!$F$22</f>
        <v>1818.7816816100001</v>
      </c>
      <c r="C22" s="36">
        <f>SUMIFS(СВЦЭМ!$C$39:$C$782,СВЦЭМ!$A$39:$A$782,$A22,СВЦЭМ!$B$39:$B$782,C$11)+'СЕТ СН'!$F$12+СВЦЭМ!$D$10+'СЕТ СН'!$F$6-'СЕТ СН'!$F$22</f>
        <v>1919.92375042</v>
      </c>
      <c r="D22" s="36">
        <f>SUMIFS(СВЦЭМ!$C$39:$C$782,СВЦЭМ!$A$39:$A$782,$A22,СВЦЭМ!$B$39:$B$782,D$11)+'СЕТ СН'!$F$12+СВЦЭМ!$D$10+'СЕТ СН'!$F$6-'СЕТ СН'!$F$22</f>
        <v>1953.4163700700001</v>
      </c>
      <c r="E22" s="36">
        <f>SUMIFS(СВЦЭМ!$C$39:$C$782,СВЦЭМ!$A$39:$A$782,$A22,СВЦЭМ!$B$39:$B$782,E$11)+'СЕТ СН'!$F$12+СВЦЭМ!$D$10+'СЕТ СН'!$F$6-'СЕТ СН'!$F$22</f>
        <v>1968.64869832</v>
      </c>
      <c r="F22" s="36">
        <f>SUMIFS(СВЦЭМ!$C$39:$C$782,СВЦЭМ!$A$39:$A$782,$A22,СВЦЭМ!$B$39:$B$782,F$11)+'СЕТ СН'!$F$12+СВЦЭМ!$D$10+'СЕТ СН'!$F$6-'СЕТ СН'!$F$22</f>
        <v>1979.4604287699999</v>
      </c>
      <c r="G22" s="36">
        <f>SUMIFS(СВЦЭМ!$C$39:$C$782,СВЦЭМ!$A$39:$A$782,$A22,СВЦЭМ!$B$39:$B$782,G$11)+'СЕТ СН'!$F$12+СВЦЭМ!$D$10+'СЕТ СН'!$F$6-'СЕТ СН'!$F$22</f>
        <v>1965.39843363</v>
      </c>
      <c r="H22" s="36">
        <f>SUMIFS(СВЦЭМ!$C$39:$C$782,СВЦЭМ!$A$39:$A$782,$A22,СВЦЭМ!$B$39:$B$782,H$11)+'СЕТ СН'!$F$12+СВЦЭМ!$D$10+'СЕТ СН'!$F$6-'СЕТ СН'!$F$22</f>
        <v>1928.21787973</v>
      </c>
      <c r="I22" s="36">
        <f>SUMIFS(СВЦЭМ!$C$39:$C$782,СВЦЭМ!$A$39:$A$782,$A22,СВЦЭМ!$B$39:$B$782,I$11)+'СЕТ СН'!$F$12+СВЦЭМ!$D$10+'СЕТ СН'!$F$6-'СЕТ СН'!$F$22</f>
        <v>1895.3848189999999</v>
      </c>
      <c r="J22" s="36">
        <f>SUMIFS(СВЦЭМ!$C$39:$C$782,СВЦЭМ!$A$39:$A$782,$A22,СВЦЭМ!$B$39:$B$782,J$11)+'СЕТ СН'!$F$12+СВЦЭМ!$D$10+'СЕТ СН'!$F$6-'СЕТ СН'!$F$22</f>
        <v>1815.0782399899999</v>
      </c>
      <c r="K22" s="36">
        <f>SUMIFS(СВЦЭМ!$C$39:$C$782,СВЦЭМ!$A$39:$A$782,$A22,СВЦЭМ!$B$39:$B$782,K$11)+'СЕТ СН'!$F$12+СВЦЭМ!$D$10+'СЕТ СН'!$F$6-'СЕТ СН'!$F$22</f>
        <v>1773.2519191399999</v>
      </c>
      <c r="L22" s="36">
        <f>SUMIFS(СВЦЭМ!$C$39:$C$782,СВЦЭМ!$A$39:$A$782,$A22,СВЦЭМ!$B$39:$B$782,L$11)+'СЕТ СН'!$F$12+СВЦЭМ!$D$10+'СЕТ СН'!$F$6-'СЕТ СН'!$F$22</f>
        <v>1740.03167057</v>
      </c>
      <c r="M22" s="36">
        <f>SUMIFS(СВЦЭМ!$C$39:$C$782,СВЦЭМ!$A$39:$A$782,$A22,СВЦЭМ!$B$39:$B$782,M$11)+'СЕТ СН'!$F$12+СВЦЭМ!$D$10+'СЕТ СН'!$F$6-'СЕТ СН'!$F$22</f>
        <v>1740.9792261699999</v>
      </c>
      <c r="N22" s="36">
        <f>SUMIFS(СВЦЭМ!$C$39:$C$782,СВЦЭМ!$A$39:$A$782,$A22,СВЦЭМ!$B$39:$B$782,N$11)+'СЕТ СН'!$F$12+СВЦЭМ!$D$10+'СЕТ СН'!$F$6-'СЕТ СН'!$F$22</f>
        <v>1753.9840576300001</v>
      </c>
      <c r="O22" s="36">
        <f>SUMIFS(СВЦЭМ!$C$39:$C$782,СВЦЭМ!$A$39:$A$782,$A22,СВЦЭМ!$B$39:$B$782,O$11)+'СЕТ СН'!$F$12+СВЦЭМ!$D$10+'СЕТ СН'!$F$6-'СЕТ СН'!$F$22</f>
        <v>1776.5594642599999</v>
      </c>
      <c r="P22" s="36">
        <f>SUMIFS(СВЦЭМ!$C$39:$C$782,СВЦЭМ!$A$39:$A$782,$A22,СВЦЭМ!$B$39:$B$782,P$11)+'СЕТ СН'!$F$12+СВЦЭМ!$D$10+'СЕТ СН'!$F$6-'СЕТ СН'!$F$22</f>
        <v>1857.5115523899999</v>
      </c>
      <c r="Q22" s="36">
        <f>SUMIFS(СВЦЭМ!$C$39:$C$782,СВЦЭМ!$A$39:$A$782,$A22,СВЦЭМ!$B$39:$B$782,Q$11)+'СЕТ СН'!$F$12+СВЦЭМ!$D$10+'СЕТ СН'!$F$6-'СЕТ СН'!$F$22</f>
        <v>1807.3059117099999</v>
      </c>
      <c r="R22" s="36">
        <f>SUMIFS(СВЦЭМ!$C$39:$C$782,СВЦЭМ!$A$39:$A$782,$A22,СВЦЭМ!$B$39:$B$782,R$11)+'СЕТ СН'!$F$12+СВЦЭМ!$D$10+'СЕТ СН'!$F$6-'СЕТ СН'!$F$22</f>
        <v>1812.5833861199999</v>
      </c>
      <c r="S22" s="36">
        <f>SUMIFS(СВЦЭМ!$C$39:$C$782,СВЦЭМ!$A$39:$A$782,$A22,СВЦЭМ!$B$39:$B$782,S$11)+'СЕТ СН'!$F$12+СВЦЭМ!$D$10+'СЕТ СН'!$F$6-'СЕТ СН'!$F$22</f>
        <v>1802.5011231799999</v>
      </c>
      <c r="T22" s="36">
        <f>SUMIFS(СВЦЭМ!$C$39:$C$782,СВЦЭМ!$A$39:$A$782,$A22,СВЦЭМ!$B$39:$B$782,T$11)+'СЕТ СН'!$F$12+СВЦЭМ!$D$10+'СЕТ СН'!$F$6-'СЕТ СН'!$F$22</f>
        <v>1785.68653595</v>
      </c>
      <c r="U22" s="36">
        <f>SUMIFS(СВЦЭМ!$C$39:$C$782,СВЦЭМ!$A$39:$A$782,$A22,СВЦЭМ!$B$39:$B$782,U$11)+'СЕТ СН'!$F$12+СВЦЭМ!$D$10+'СЕТ СН'!$F$6-'СЕТ СН'!$F$22</f>
        <v>1776.2380326699999</v>
      </c>
      <c r="V22" s="36">
        <f>SUMIFS(СВЦЭМ!$C$39:$C$782,СВЦЭМ!$A$39:$A$782,$A22,СВЦЭМ!$B$39:$B$782,V$11)+'СЕТ СН'!$F$12+СВЦЭМ!$D$10+'СЕТ СН'!$F$6-'СЕТ СН'!$F$22</f>
        <v>1743.67912585</v>
      </c>
      <c r="W22" s="36">
        <f>SUMIFS(СВЦЭМ!$C$39:$C$782,СВЦЭМ!$A$39:$A$782,$A22,СВЦЭМ!$B$39:$B$782,W$11)+'СЕТ СН'!$F$12+СВЦЭМ!$D$10+'СЕТ СН'!$F$6-'СЕТ СН'!$F$22</f>
        <v>1726.16412909</v>
      </c>
      <c r="X22" s="36">
        <f>SUMIFS(СВЦЭМ!$C$39:$C$782,СВЦЭМ!$A$39:$A$782,$A22,СВЦЭМ!$B$39:$B$782,X$11)+'СЕТ СН'!$F$12+СВЦЭМ!$D$10+'СЕТ СН'!$F$6-'СЕТ СН'!$F$22</f>
        <v>1757.0538249799999</v>
      </c>
      <c r="Y22" s="36">
        <f>SUMIFS(СВЦЭМ!$C$39:$C$782,СВЦЭМ!$A$39:$A$782,$A22,СВЦЭМ!$B$39:$B$782,Y$11)+'СЕТ СН'!$F$12+СВЦЭМ!$D$10+'СЕТ СН'!$F$6-'СЕТ СН'!$F$22</f>
        <v>1813.74917349</v>
      </c>
    </row>
    <row r="23" spans="1:25" ht="15.75" x14ac:dyDescent="0.2">
      <c r="A23" s="35">
        <f t="shared" si="0"/>
        <v>45424</v>
      </c>
      <c r="B23" s="36">
        <f>SUMIFS(СВЦЭМ!$C$39:$C$782,СВЦЭМ!$A$39:$A$782,$A23,СВЦЭМ!$B$39:$B$782,B$11)+'СЕТ СН'!$F$12+СВЦЭМ!$D$10+'СЕТ СН'!$F$6-'СЕТ СН'!$F$22</f>
        <v>1894.1719622000001</v>
      </c>
      <c r="C23" s="36">
        <f>SUMIFS(СВЦЭМ!$C$39:$C$782,СВЦЭМ!$A$39:$A$782,$A23,СВЦЭМ!$B$39:$B$782,C$11)+'СЕТ СН'!$F$12+СВЦЭМ!$D$10+'СЕТ СН'!$F$6-'СЕТ СН'!$F$22</f>
        <v>1940.3795317700001</v>
      </c>
      <c r="D23" s="36">
        <f>SUMIFS(СВЦЭМ!$C$39:$C$782,СВЦЭМ!$A$39:$A$782,$A23,СВЦЭМ!$B$39:$B$782,D$11)+'СЕТ СН'!$F$12+СВЦЭМ!$D$10+'СЕТ СН'!$F$6-'СЕТ СН'!$F$22</f>
        <v>1971.4634363</v>
      </c>
      <c r="E23" s="36">
        <f>SUMIFS(СВЦЭМ!$C$39:$C$782,СВЦЭМ!$A$39:$A$782,$A23,СВЦЭМ!$B$39:$B$782,E$11)+'СЕТ СН'!$F$12+СВЦЭМ!$D$10+'СЕТ СН'!$F$6-'СЕТ СН'!$F$22</f>
        <v>1997.50494551</v>
      </c>
      <c r="F23" s="36">
        <f>SUMIFS(СВЦЭМ!$C$39:$C$782,СВЦЭМ!$A$39:$A$782,$A23,СВЦЭМ!$B$39:$B$782,F$11)+'СЕТ СН'!$F$12+СВЦЭМ!$D$10+'СЕТ СН'!$F$6-'СЕТ СН'!$F$22</f>
        <v>2006.86419202</v>
      </c>
      <c r="G23" s="36">
        <f>SUMIFS(СВЦЭМ!$C$39:$C$782,СВЦЭМ!$A$39:$A$782,$A23,СВЦЭМ!$B$39:$B$782,G$11)+'СЕТ СН'!$F$12+СВЦЭМ!$D$10+'СЕТ СН'!$F$6-'СЕТ СН'!$F$22</f>
        <v>1990.2657119099999</v>
      </c>
      <c r="H23" s="36">
        <f>SUMIFS(СВЦЭМ!$C$39:$C$782,СВЦЭМ!$A$39:$A$782,$A23,СВЦЭМ!$B$39:$B$782,H$11)+'СЕТ СН'!$F$12+СВЦЭМ!$D$10+'СЕТ СН'!$F$6-'СЕТ СН'!$F$22</f>
        <v>1965.0266325800001</v>
      </c>
      <c r="I23" s="36">
        <f>SUMIFS(СВЦЭМ!$C$39:$C$782,СВЦЭМ!$A$39:$A$782,$A23,СВЦЭМ!$B$39:$B$782,I$11)+'СЕТ СН'!$F$12+СВЦЭМ!$D$10+'СЕТ СН'!$F$6-'СЕТ СН'!$F$22</f>
        <v>1927.9984396</v>
      </c>
      <c r="J23" s="36">
        <f>SUMIFS(СВЦЭМ!$C$39:$C$782,СВЦЭМ!$A$39:$A$782,$A23,СВЦЭМ!$B$39:$B$782,J$11)+'СЕТ СН'!$F$12+СВЦЭМ!$D$10+'СЕТ СН'!$F$6-'СЕТ СН'!$F$22</f>
        <v>1844.0022566</v>
      </c>
      <c r="K23" s="36">
        <f>SUMIFS(СВЦЭМ!$C$39:$C$782,СВЦЭМ!$A$39:$A$782,$A23,СВЦЭМ!$B$39:$B$782,K$11)+'СЕТ СН'!$F$12+СВЦЭМ!$D$10+'СЕТ СН'!$F$6-'СЕТ СН'!$F$22</f>
        <v>1759.56868044</v>
      </c>
      <c r="L23" s="36">
        <f>SUMIFS(СВЦЭМ!$C$39:$C$782,СВЦЭМ!$A$39:$A$782,$A23,СВЦЭМ!$B$39:$B$782,L$11)+'СЕТ СН'!$F$12+СВЦЭМ!$D$10+'СЕТ СН'!$F$6-'СЕТ СН'!$F$22</f>
        <v>1740.3497497200001</v>
      </c>
      <c r="M23" s="36">
        <f>SUMIFS(СВЦЭМ!$C$39:$C$782,СВЦЭМ!$A$39:$A$782,$A23,СВЦЭМ!$B$39:$B$782,M$11)+'СЕТ СН'!$F$12+СВЦЭМ!$D$10+'СЕТ СН'!$F$6-'СЕТ СН'!$F$22</f>
        <v>1733.6539331199999</v>
      </c>
      <c r="N23" s="36">
        <f>SUMIFS(СВЦЭМ!$C$39:$C$782,СВЦЭМ!$A$39:$A$782,$A23,СВЦЭМ!$B$39:$B$782,N$11)+'СЕТ СН'!$F$12+СВЦЭМ!$D$10+'СЕТ СН'!$F$6-'СЕТ СН'!$F$22</f>
        <v>1749.39334347</v>
      </c>
      <c r="O23" s="36">
        <f>SUMIFS(СВЦЭМ!$C$39:$C$782,СВЦЭМ!$A$39:$A$782,$A23,СВЦЭМ!$B$39:$B$782,O$11)+'СЕТ СН'!$F$12+СВЦЭМ!$D$10+'СЕТ СН'!$F$6-'СЕТ СН'!$F$22</f>
        <v>1772.9422063899999</v>
      </c>
      <c r="P23" s="36">
        <f>SUMIFS(СВЦЭМ!$C$39:$C$782,СВЦЭМ!$A$39:$A$782,$A23,СВЦЭМ!$B$39:$B$782,P$11)+'СЕТ СН'!$F$12+СВЦЭМ!$D$10+'СЕТ СН'!$F$6-'СЕТ СН'!$F$22</f>
        <v>1795.41231971</v>
      </c>
      <c r="Q23" s="36">
        <f>SUMIFS(СВЦЭМ!$C$39:$C$782,СВЦЭМ!$A$39:$A$782,$A23,СВЦЭМ!$B$39:$B$782,Q$11)+'СЕТ СН'!$F$12+СВЦЭМ!$D$10+'СЕТ СН'!$F$6-'СЕТ СН'!$F$22</f>
        <v>1810.48718749</v>
      </c>
      <c r="R23" s="36">
        <f>SUMIFS(СВЦЭМ!$C$39:$C$782,СВЦЭМ!$A$39:$A$782,$A23,СВЦЭМ!$B$39:$B$782,R$11)+'СЕТ СН'!$F$12+СВЦЭМ!$D$10+'СЕТ СН'!$F$6-'СЕТ СН'!$F$22</f>
        <v>1831.6690685199999</v>
      </c>
      <c r="S23" s="36">
        <f>SUMIFS(СВЦЭМ!$C$39:$C$782,СВЦЭМ!$A$39:$A$782,$A23,СВЦЭМ!$B$39:$B$782,S$11)+'СЕТ СН'!$F$12+СВЦЭМ!$D$10+'СЕТ СН'!$F$6-'СЕТ СН'!$F$22</f>
        <v>1819.5973602900001</v>
      </c>
      <c r="T23" s="36">
        <f>SUMIFS(СВЦЭМ!$C$39:$C$782,СВЦЭМ!$A$39:$A$782,$A23,СВЦЭМ!$B$39:$B$782,T$11)+'СЕТ СН'!$F$12+СВЦЭМ!$D$10+'СЕТ СН'!$F$6-'СЕТ СН'!$F$22</f>
        <v>1774.5399043099999</v>
      </c>
      <c r="U23" s="36">
        <f>SUMIFS(СВЦЭМ!$C$39:$C$782,СВЦЭМ!$A$39:$A$782,$A23,СВЦЭМ!$B$39:$B$782,U$11)+'СЕТ СН'!$F$12+СВЦЭМ!$D$10+'СЕТ СН'!$F$6-'СЕТ СН'!$F$22</f>
        <v>1708.64653552</v>
      </c>
      <c r="V23" s="36">
        <f>SUMIFS(СВЦЭМ!$C$39:$C$782,СВЦЭМ!$A$39:$A$782,$A23,СВЦЭМ!$B$39:$B$782,V$11)+'СЕТ СН'!$F$12+СВЦЭМ!$D$10+'СЕТ СН'!$F$6-'СЕТ СН'!$F$22</f>
        <v>1669.45115259</v>
      </c>
      <c r="W23" s="36">
        <f>SUMIFS(СВЦЭМ!$C$39:$C$782,СВЦЭМ!$A$39:$A$782,$A23,СВЦЭМ!$B$39:$B$782,W$11)+'СЕТ СН'!$F$12+СВЦЭМ!$D$10+'СЕТ СН'!$F$6-'СЕТ СН'!$F$22</f>
        <v>1643.1827208499999</v>
      </c>
      <c r="X23" s="36">
        <f>SUMIFS(СВЦЭМ!$C$39:$C$782,СВЦЭМ!$A$39:$A$782,$A23,СВЦЭМ!$B$39:$B$782,X$11)+'СЕТ СН'!$F$12+СВЦЭМ!$D$10+'СЕТ СН'!$F$6-'СЕТ СН'!$F$22</f>
        <v>1689.7063870899999</v>
      </c>
      <c r="Y23" s="36">
        <f>SUMIFS(СВЦЭМ!$C$39:$C$782,СВЦЭМ!$A$39:$A$782,$A23,СВЦЭМ!$B$39:$B$782,Y$11)+'СЕТ СН'!$F$12+СВЦЭМ!$D$10+'СЕТ СН'!$F$6-'СЕТ СН'!$F$22</f>
        <v>1738.47017605</v>
      </c>
    </row>
    <row r="24" spans="1:25" ht="15.75" x14ac:dyDescent="0.2">
      <c r="A24" s="35">
        <f t="shared" si="0"/>
        <v>45425</v>
      </c>
      <c r="B24" s="36">
        <f>SUMIFS(СВЦЭМ!$C$39:$C$782,СВЦЭМ!$A$39:$A$782,$A24,СВЦЭМ!$B$39:$B$782,B$11)+'СЕТ СН'!$F$12+СВЦЭМ!$D$10+'СЕТ СН'!$F$6-'СЕТ СН'!$F$22</f>
        <v>1788.2002700999999</v>
      </c>
      <c r="C24" s="36">
        <f>SUMIFS(СВЦЭМ!$C$39:$C$782,СВЦЭМ!$A$39:$A$782,$A24,СВЦЭМ!$B$39:$B$782,C$11)+'СЕТ СН'!$F$12+СВЦЭМ!$D$10+'СЕТ СН'!$F$6-'СЕТ СН'!$F$22</f>
        <v>1864.8463110499999</v>
      </c>
      <c r="D24" s="36">
        <f>SUMIFS(СВЦЭМ!$C$39:$C$782,СВЦЭМ!$A$39:$A$782,$A24,СВЦЭМ!$B$39:$B$782,D$11)+'СЕТ СН'!$F$12+СВЦЭМ!$D$10+'СЕТ СН'!$F$6-'СЕТ СН'!$F$22</f>
        <v>1920.42652776</v>
      </c>
      <c r="E24" s="36">
        <f>SUMIFS(СВЦЭМ!$C$39:$C$782,СВЦЭМ!$A$39:$A$782,$A24,СВЦЭМ!$B$39:$B$782,E$11)+'СЕТ СН'!$F$12+СВЦЭМ!$D$10+'СЕТ СН'!$F$6-'СЕТ СН'!$F$22</f>
        <v>1982.7910516899999</v>
      </c>
      <c r="F24" s="36">
        <f>SUMIFS(СВЦЭМ!$C$39:$C$782,СВЦЭМ!$A$39:$A$782,$A24,СВЦЭМ!$B$39:$B$782,F$11)+'СЕТ СН'!$F$12+СВЦЭМ!$D$10+'СЕТ СН'!$F$6-'СЕТ СН'!$F$22</f>
        <v>1997.74269336</v>
      </c>
      <c r="G24" s="36">
        <f>SUMIFS(СВЦЭМ!$C$39:$C$782,СВЦЭМ!$A$39:$A$782,$A24,СВЦЭМ!$B$39:$B$782,G$11)+'СЕТ СН'!$F$12+СВЦЭМ!$D$10+'СЕТ СН'!$F$6-'СЕТ СН'!$F$22</f>
        <v>1971.16773061</v>
      </c>
      <c r="H24" s="36">
        <f>SUMIFS(СВЦЭМ!$C$39:$C$782,СВЦЭМ!$A$39:$A$782,$A24,СВЦЭМ!$B$39:$B$782,H$11)+'СЕТ СН'!$F$12+СВЦЭМ!$D$10+'СЕТ СН'!$F$6-'СЕТ СН'!$F$22</f>
        <v>1923.1248124900001</v>
      </c>
      <c r="I24" s="36">
        <f>SUMIFS(СВЦЭМ!$C$39:$C$782,СВЦЭМ!$A$39:$A$782,$A24,СВЦЭМ!$B$39:$B$782,I$11)+'СЕТ СН'!$F$12+СВЦЭМ!$D$10+'СЕТ СН'!$F$6-'СЕТ СН'!$F$22</f>
        <v>1815.92968352</v>
      </c>
      <c r="J24" s="36">
        <f>SUMIFS(СВЦЭМ!$C$39:$C$782,СВЦЭМ!$A$39:$A$782,$A24,СВЦЭМ!$B$39:$B$782,J$11)+'СЕТ СН'!$F$12+СВЦЭМ!$D$10+'СЕТ СН'!$F$6-'СЕТ СН'!$F$22</f>
        <v>1785.17860204</v>
      </c>
      <c r="K24" s="36">
        <f>SUMIFS(СВЦЭМ!$C$39:$C$782,СВЦЭМ!$A$39:$A$782,$A24,СВЦЭМ!$B$39:$B$782,K$11)+'СЕТ СН'!$F$12+СВЦЭМ!$D$10+'СЕТ СН'!$F$6-'СЕТ СН'!$F$22</f>
        <v>1772.1978035100001</v>
      </c>
      <c r="L24" s="36">
        <f>SUMIFS(СВЦЭМ!$C$39:$C$782,СВЦЭМ!$A$39:$A$782,$A24,СВЦЭМ!$B$39:$B$782,L$11)+'СЕТ СН'!$F$12+СВЦЭМ!$D$10+'СЕТ СН'!$F$6-'СЕТ СН'!$F$22</f>
        <v>1740.9578854900001</v>
      </c>
      <c r="M24" s="36">
        <f>SUMIFS(СВЦЭМ!$C$39:$C$782,СВЦЭМ!$A$39:$A$782,$A24,СВЦЭМ!$B$39:$B$782,M$11)+'СЕТ СН'!$F$12+СВЦЭМ!$D$10+'СЕТ СН'!$F$6-'СЕТ СН'!$F$22</f>
        <v>1758.1985336499999</v>
      </c>
      <c r="N24" s="36">
        <f>SUMIFS(СВЦЭМ!$C$39:$C$782,СВЦЭМ!$A$39:$A$782,$A24,СВЦЭМ!$B$39:$B$782,N$11)+'СЕТ СН'!$F$12+СВЦЭМ!$D$10+'СЕТ СН'!$F$6-'СЕТ СН'!$F$22</f>
        <v>1787.66077804</v>
      </c>
      <c r="O24" s="36">
        <f>SUMIFS(СВЦЭМ!$C$39:$C$782,СВЦЭМ!$A$39:$A$782,$A24,СВЦЭМ!$B$39:$B$782,O$11)+'СЕТ СН'!$F$12+СВЦЭМ!$D$10+'СЕТ СН'!$F$6-'СЕТ СН'!$F$22</f>
        <v>1794.08860957</v>
      </c>
      <c r="P24" s="36">
        <f>SUMIFS(СВЦЭМ!$C$39:$C$782,СВЦЭМ!$A$39:$A$782,$A24,СВЦЭМ!$B$39:$B$782,P$11)+'СЕТ СН'!$F$12+СВЦЭМ!$D$10+'СЕТ СН'!$F$6-'СЕТ СН'!$F$22</f>
        <v>1788.0566137599999</v>
      </c>
      <c r="Q24" s="36">
        <f>SUMIFS(СВЦЭМ!$C$39:$C$782,СВЦЭМ!$A$39:$A$782,$A24,СВЦЭМ!$B$39:$B$782,Q$11)+'СЕТ СН'!$F$12+СВЦЭМ!$D$10+'СЕТ СН'!$F$6-'СЕТ СН'!$F$22</f>
        <v>1827.4695268200001</v>
      </c>
      <c r="R24" s="36">
        <f>SUMIFS(СВЦЭМ!$C$39:$C$782,СВЦЭМ!$A$39:$A$782,$A24,СВЦЭМ!$B$39:$B$782,R$11)+'СЕТ СН'!$F$12+СВЦЭМ!$D$10+'СЕТ СН'!$F$6-'СЕТ СН'!$F$22</f>
        <v>1841.24040801</v>
      </c>
      <c r="S24" s="36">
        <f>SUMIFS(СВЦЭМ!$C$39:$C$782,СВЦЭМ!$A$39:$A$782,$A24,СВЦЭМ!$B$39:$B$782,S$11)+'СЕТ СН'!$F$12+СВЦЭМ!$D$10+'СЕТ СН'!$F$6-'СЕТ СН'!$F$22</f>
        <v>1834.4888089799999</v>
      </c>
      <c r="T24" s="36">
        <f>SUMIFS(СВЦЭМ!$C$39:$C$782,СВЦЭМ!$A$39:$A$782,$A24,СВЦЭМ!$B$39:$B$782,T$11)+'СЕТ СН'!$F$12+СВЦЭМ!$D$10+'СЕТ СН'!$F$6-'СЕТ СН'!$F$22</f>
        <v>1790.54994483</v>
      </c>
      <c r="U24" s="36">
        <f>SUMIFS(СВЦЭМ!$C$39:$C$782,СВЦЭМ!$A$39:$A$782,$A24,СВЦЭМ!$B$39:$B$782,U$11)+'СЕТ СН'!$F$12+СВЦЭМ!$D$10+'СЕТ СН'!$F$6-'СЕТ СН'!$F$22</f>
        <v>1788.0813075599999</v>
      </c>
      <c r="V24" s="36">
        <f>SUMIFS(СВЦЭМ!$C$39:$C$782,СВЦЭМ!$A$39:$A$782,$A24,СВЦЭМ!$B$39:$B$782,V$11)+'СЕТ СН'!$F$12+СВЦЭМ!$D$10+'СЕТ СН'!$F$6-'СЕТ СН'!$F$22</f>
        <v>1741.78587004</v>
      </c>
      <c r="W24" s="36">
        <f>SUMIFS(СВЦЭМ!$C$39:$C$782,СВЦЭМ!$A$39:$A$782,$A24,СВЦЭМ!$B$39:$B$782,W$11)+'СЕТ СН'!$F$12+СВЦЭМ!$D$10+'СЕТ СН'!$F$6-'СЕТ СН'!$F$22</f>
        <v>1728.1351698199999</v>
      </c>
      <c r="X24" s="36">
        <f>SUMIFS(СВЦЭМ!$C$39:$C$782,СВЦЭМ!$A$39:$A$782,$A24,СВЦЭМ!$B$39:$B$782,X$11)+'СЕТ СН'!$F$12+СВЦЭМ!$D$10+'СЕТ СН'!$F$6-'СЕТ СН'!$F$22</f>
        <v>1767.94161379</v>
      </c>
      <c r="Y24" s="36">
        <f>SUMIFS(СВЦЭМ!$C$39:$C$782,СВЦЭМ!$A$39:$A$782,$A24,СВЦЭМ!$B$39:$B$782,Y$11)+'СЕТ СН'!$F$12+СВЦЭМ!$D$10+'СЕТ СН'!$F$6-'СЕТ СН'!$F$22</f>
        <v>1804.59438748</v>
      </c>
    </row>
    <row r="25" spans="1:25" ht="15.75" x14ac:dyDescent="0.2">
      <c r="A25" s="35">
        <f t="shared" si="0"/>
        <v>45426</v>
      </c>
      <c r="B25" s="36">
        <f>SUMIFS(СВЦЭМ!$C$39:$C$782,СВЦЭМ!$A$39:$A$782,$A25,СВЦЭМ!$B$39:$B$782,B$11)+'СЕТ СН'!$F$12+СВЦЭМ!$D$10+'СЕТ СН'!$F$6-'СЕТ СН'!$F$22</f>
        <v>1889.15923049</v>
      </c>
      <c r="C25" s="36">
        <f>SUMIFS(СВЦЭМ!$C$39:$C$782,СВЦЭМ!$A$39:$A$782,$A25,СВЦЭМ!$B$39:$B$782,C$11)+'СЕТ СН'!$F$12+СВЦЭМ!$D$10+'СЕТ СН'!$F$6-'СЕТ СН'!$F$22</f>
        <v>1954.9246972399999</v>
      </c>
      <c r="D25" s="36">
        <f>SUMIFS(СВЦЭМ!$C$39:$C$782,СВЦЭМ!$A$39:$A$782,$A25,СВЦЭМ!$B$39:$B$782,D$11)+'СЕТ СН'!$F$12+СВЦЭМ!$D$10+'СЕТ СН'!$F$6-'СЕТ СН'!$F$22</f>
        <v>1956.5769477199999</v>
      </c>
      <c r="E25" s="36">
        <f>SUMIFS(СВЦЭМ!$C$39:$C$782,СВЦЭМ!$A$39:$A$782,$A25,СВЦЭМ!$B$39:$B$782,E$11)+'СЕТ СН'!$F$12+СВЦЭМ!$D$10+'СЕТ СН'!$F$6-'СЕТ СН'!$F$22</f>
        <v>2006.24391489</v>
      </c>
      <c r="F25" s="36">
        <f>SUMIFS(СВЦЭМ!$C$39:$C$782,СВЦЭМ!$A$39:$A$782,$A25,СВЦЭМ!$B$39:$B$782,F$11)+'СЕТ СН'!$F$12+СВЦЭМ!$D$10+'СЕТ СН'!$F$6-'СЕТ СН'!$F$22</f>
        <v>2010.47458635</v>
      </c>
      <c r="G25" s="36">
        <f>SUMIFS(СВЦЭМ!$C$39:$C$782,СВЦЭМ!$A$39:$A$782,$A25,СВЦЭМ!$B$39:$B$782,G$11)+'СЕТ СН'!$F$12+СВЦЭМ!$D$10+'СЕТ СН'!$F$6-'СЕТ СН'!$F$22</f>
        <v>1977.4979706199999</v>
      </c>
      <c r="H25" s="36">
        <f>SUMIFS(СВЦЭМ!$C$39:$C$782,СВЦЭМ!$A$39:$A$782,$A25,СВЦЭМ!$B$39:$B$782,H$11)+'СЕТ СН'!$F$12+СВЦЭМ!$D$10+'СЕТ СН'!$F$6-'СЕТ СН'!$F$22</f>
        <v>1934.7760181900001</v>
      </c>
      <c r="I25" s="36">
        <f>SUMIFS(СВЦЭМ!$C$39:$C$782,СВЦЭМ!$A$39:$A$782,$A25,СВЦЭМ!$B$39:$B$782,I$11)+'СЕТ СН'!$F$12+СВЦЭМ!$D$10+'СЕТ СН'!$F$6-'СЕТ СН'!$F$22</f>
        <v>1868.3154144299999</v>
      </c>
      <c r="J25" s="36">
        <f>SUMIFS(СВЦЭМ!$C$39:$C$782,СВЦЭМ!$A$39:$A$782,$A25,СВЦЭМ!$B$39:$B$782,J$11)+'СЕТ СН'!$F$12+СВЦЭМ!$D$10+'СЕТ СН'!$F$6-'СЕТ СН'!$F$22</f>
        <v>1789.7143527799999</v>
      </c>
      <c r="K25" s="36">
        <f>SUMIFS(СВЦЭМ!$C$39:$C$782,СВЦЭМ!$A$39:$A$782,$A25,СВЦЭМ!$B$39:$B$782,K$11)+'СЕТ СН'!$F$12+СВЦЭМ!$D$10+'СЕТ СН'!$F$6-'СЕТ СН'!$F$22</f>
        <v>1783.39186632</v>
      </c>
      <c r="L25" s="36">
        <f>SUMIFS(СВЦЭМ!$C$39:$C$782,СВЦЭМ!$A$39:$A$782,$A25,СВЦЭМ!$B$39:$B$782,L$11)+'СЕТ СН'!$F$12+СВЦЭМ!$D$10+'СЕТ СН'!$F$6-'СЕТ СН'!$F$22</f>
        <v>1778.12603184</v>
      </c>
      <c r="M25" s="36">
        <f>SUMIFS(СВЦЭМ!$C$39:$C$782,СВЦЭМ!$A$39:$A$782,$A25,СВЦЭМ!$B$39:$B$782,M$11)+'СЕТ СН'!$F$12+СВЦЭМ!$D$10+'СЕТ СН'!$F$6-'СЕТ СН'!$F$22</f>
        <v>1787.5087876499999</v>
      </c>
      <c r="N25" s="36">
        <f>SUMIFS(СВЦЭМ!$C$39:$C$782,СВЦЭМ!$A$39:$A$782,$A25,СВЦЭМ!$B$39:$B$782,N$11)+'СЕТ СН'!$F$12+СВЦЭМ!$D$10+'СЕТ СН'!$F$6-'СЕТ СН'!$F$22</f>
        <v>1796.2401141</v>
      </c>
      <c r="O25" s="36">
        <f>SUMIFS(СВЦЭМ!$C$39:$C$782,СВЦЭМ!$A$39:$A$782,$A25,СВЦЭМ!$B$39:$B$782,O$11)+'СЕТ СН'!$F$12+СВЦЭМ!$D$10+'СЕТ СН'!$F$6-'СЕТ СН'!$F$22</f>
        <v>1802.52088168</v>
      </c>
      <c r="P25" s="36">
        <f>SUMIFS(СВЦЭМ!$C$39:$C$782,СВЦЭМ!$A$39:$A$782,$A25,СВЦЭМ!$B$39:$B$782,P$11)+'СЕТ СН'!$F$12+СВЦЭМ!$D$10+'СЕТ СН'!$F$6-'СЕТ СН'!$F$22</f>
        <v>1803.78711443</v>
      </c>
      <c r="Q25" s="36">
        <f>SUMIFS(СВЦЭМ!$C$39:$C$782,СВЦЭМ!$A$39:$A$782,$A25,СВЦЭМ!$B$39:$B$782,Q$11)+'СЕТ СН'!$F$12+СВЦЭМ!$D$10+'СЕТ СН'!$F$6-'СЕТ СН'!$F$22</f>
        <v>1829.5580880099999</v>
      </c>
      <c r="R25" s="36">
        <f>SUMIFS(СВЦЭМ!$C$39:$C$782,СВЦЭМ!$A$39:$A$782,$A25,СВЦЭМ!$B$39:$B$782,R$11)+'СЕТ СН'!$F$12+СВЦЭМ!$D$10+'СЕТ СН'!$F$6-'СЕТ СН'!$F$22</f>
        <v>1848.81852574</v>
      </c>
      <c r="S25" s="36">
        <f>SUMIFS(СВЦЭМ!$C$39:$C$782,СВЦЭМ!$A$39:$A$782,$A25,СВЦЭМ!$B$39:$B$782,S$11)+'СЕТ СН'!$F$12+СВЦЭМ!$D$10+'СЕТ СН'!$F$6-'СЕТ СН'!$F$22</f>
        <v>1820.76387916</v>
      </c>
      <c r="T25" s="36">
        <f>SUMIFS(СВЦЭМ!$C$39:$C$782,СВЦЭМ!$A$39:$A$782,$A25,СВЦЭМ!$B$39:$B$782,T$11)+'СЕТ СН'!$F$12+СВЦЭМ!$D$10+'СЕТ СН'!$F$6-'СЕТ СН'!$F$22</f>
        <v>1794.1226321700001</v>
      </c>
      <c r="U25" s="36">
        <f>SUMIFS(СВЦЭМ!$C$39:$C$782,СВЦЭМ!$A$39:$A$782,$A25,СВЦЭМ!$B$39:$B$782,U$11)+'СЕТ СН'!$F$12+СВЦЭМ!$D$10+'СЕТ СН'!$F$6-'СЕТ СН'!$F$22</f>
        <v>1782.52404247</v>
      </c>
      <c r="V25" s="36">
        <f>SUMIFS(СВЦЭМ!$C$39:$C$782,СВЦЭМ!$A$39:$A$782,$A25,СВЦЭМ!$B$39:$B$782,V$11)+'СЕТ СН'!$F$12+СВЦЭМ!$D$10+'СЕТ СН'!$F$6-'СЕТ СН'!$F$22</f>
        <v>1747.57304385</v>
      </c>
      <c r="W25" s="36">
        <f>SUMIFS(СВЦЭМ!$C$39:$C$782,СВЦЭМ!$A$39:$A$782,$A25,СВЦЭМ!$B$39:$B$782,W$11)+'СЕТ СН'!$F$12+СВЦЭМ!$D$10+'СЕТ СН'!$F$6-'СЕТ СН'!$F$22</f>
        <v>1731.3347593999999</v>
      </c>
      <c r="X25" s="36">
        <f>SUMIFS(СВЦЭМ!$C$39:$C$782,СВЦЭМ!$A$39:$A$782,$A25,СВЦЭМ!$B$39:$B$782,X$11)+'СЕТ СН'!$F$12+СВЦЭМ!$D$10+'СЕТ СН'!$F$6-'СЕТ СН'!$F$22</f>
        <v>1766.8723269499999</v>
      </c>
      <c r="Y25" s="36">
        <f>SUMIFS(СВЦЭМ!$C$39:$C$782,СВЦЭМ!$A$39:$A$782,$A25,СВЦЭМ!$B$39:$B$782,Y$11)+'СЕТ СН'!$F$12+СВЦЭМ!$D$10+'СЕТ СН'!$F$6-'СЕТ СН'!$F$22</f>
        <v>1830.69979343</v>
      </c>
    </row>
    <row r="26" spans="1:25" ht="15.75" x14ac:dyDescent="0.2">
      <c r="A26" s="35">
        <f t="shared" si="0"/>
        <v>45427</v>
      </c>
      <c r="B26" s="36">
        <f>SUMIFS(СВЦЭМ!$C$39:$C$782,СВЦЭМ!$A$39:$A$782,$A26,СВЦЭМ!$B$39:$B$782,B$11)+'СЕТ СН'!$F$12+СВЦЭМ!$D$10+'СЕТ СН'!$F$6-'СЕТ СН'!$F$22</f>
        <v>1879.1260320199999</v>
      </c>
      <c r="C26" s="36">
        <f>SUMIFS(СВЦЭМ!$C$39:$C$782,СВЦЭМ!$A$39:$A$782,$A26,СВЦЭМ!$B$39:$B$782,C$11)+'СЕТ СН'!$F$12+СВЦЭМ!$D$10+'СЕТ СН'!$F$6-'СЕТ СН'!$F$22</f>
        <v>1952.4943946399999</v>
      </c>
      <c r="D26" s="36">
        <f>SUMIFS(СВЦЭМ!$C$39:$C$782,СВЦЭМ!$A$39:$A$782,$A26,СВЦЭМ!$B$39:$B$782,D$11)+'СЕТ СН'!$F$12+СВЦЭМ!$D$10+'СЕТ СН'!$F$6-'СЕТ СН'!$F$22</f>
        <v>1965.7536338</v>
      </c>
      <c r="E26" s="36">
        <f>SUMIFS(СВЦЭМ!$C$39:$C$782,СВЦЭМ!$A$39:$A$782,$A26,СВЦЭМ!$B$39:$B$782,E$11)+'СЕТ СН'!$F$12+СВЦЭМ!$D$10+'СЕТ СН'!$F$6-'СЕТ СН'!$F$22</f>
        <v>2020.9100329400001</v>
      </c>
      <c r="F26" s="36">
        <f>SUMIFS(СВЦЭМ!$C$39:$C$782,СВЦЭМ!$A$39:$A$782,$A26,СВЦЭМ!$B$39:$B$782,F$11)+'СЕТ СН'!$F$12+СВЦЭМ!$D$10+'СЕТ СН'!$F$6-'СЕТ СН'!$F$22</f>
        <v>2030.96877851</v>
      </c>
      <c r="G26" s="36">
        <f>SUMIFS(СВЦЭМ!$C$39:$C$782,СВЦЭМ!$A$39:$A$782,$A26,СВЦЭМ!$B$39:$B$782,G$11)+'СЕТ СН'!$F$12+СВЦЭМ!$D$10+'СЕТ СН'!$F$6-'СЕТ СН'!$F$22</f>
        <v>1988.5611452200001</v>
      </c>
      <c r="H26" s="36">
        <f>SUMIFS(СВЦЭМ!$C$39:$C$782,СВЦЭМ!$A$39:$A$782,$A26,СВЦЭМ!$B$39:$B$782,H$11)+'СЕТ СН'!$F$12+СВЦЭМ!$D$10+'СЕТ СН'!$F$6-'СЕТ СН'!$F$22</f>
        <v>1933.3845864</v>
      </c>
      <c r="I26" s="36">
        <f>SUMIFS(СВЦЭМ!$C$39:$C$782,СВЦЭМ!$A$39:$A$782,$A26,СВЦЭМ!$B$39:$B$782,I$11)+'СЕТ СН'!$F$12+СВЦЭМ!$D$10+'СЕТ СН'!$F$6-'СЕТ СН'!$F$22</f>
        <v>1860.4864516</v>
      </c>
      <c r="J26" s="36">
        <f>SUMIFS(СВЦЭМ!$C$39:$C$782,СВЦЭМ!$A$39:$A$782,$A26,СВЦЭМ!$B$39:$B$782,J$11)+'СЕТ СН'!$F$12+СВЦЭМ!$D$10+'СЕТ СН'!$F$6-'СЕТ СН'!$F$22</f>
        <v>1817.78952994</v>
      </c>
      <c r="K26" s="36">
        <f>SUMIFS(СВЦЭМ!$C$39:$C$782,СВЦЭМ!$A$39:$A$782,$A26,СВЦЭМ!$B$39:$B$782,K$11)+'СЕТ СН'!$F$12+СВЦЭМ!$D$10+'СЕТ СН'!$F$6-'СЕТ СН'!$F$22</f>
        <v>1783.7871022699999</v>
      </c>
      <c r="L26" s="36">
        <f>SUMIFS(СВЦЭМ!$C$39:$C$782,СВЦЭМ!$A$39:$A$782,$A26,СВЦЭМ!$B$39:$B$782,L$11)+'СЕТ СН'!$F$12+СВЦЭМ!$D$10+'СЕТ СН'!$F$6-'СЕТ СН'!$F$22</f>
        <v>1750.2339464899999</v>
      </c>
      <c r="M26" s="36">
        <f>SUMIFS(СВЦЭМ!$C$39:$C$782,СВЦЭМ!$A$39:$A$782,$A26,СВЦЭМ!$B$39:$B$782,M$11)+'СЕТ СН'!$F$12+СВЦЭМ!$D$10+'СЕТ СН'!$F$6-'СЕТ СН'!$F$22</f>
        <v>1779.24130685</v>
      </c>
      <c r="N26" s="36">
        <f>SUMIFS(СВЦЭМ!$C$39:$C$782,СВЦЭМ!$A$39:$A$782,$A26,СВЦЭМ!$B$39:$B$782,N$11)+'СЕТ СН'!$F$12+СВЦЭМ!$D$10+'СЕТ СН'!$F$6-'СЕТ СН'!$F$22</f>
        <v>1797.3833835600001</v>
      </c>
      <c r="O26" s="36">
        <f>SUMIFS(СВЦЭМ!$C$39:$C$782,СВЦЭМ!$A$39:$A$782,$A26,СВЦЭМ!$B$39:$B$782,O$11)+'СЕТ СН'!$F$12+СВЦЭМ!$D$10+'СЕТ СН'!$F$6-'СЕТ СН'!$F$22</f>
        <v>1812.89434456</v>
      </c>
      <c r="P26" s="36">
        <f>SUMIFS(СВЦЭМ!$C$39:$C$782,СВЦЭМ!$A$39:$A$782,$A26,СВЦЭМ!$B$39:$B$782,P$11)+'СЕТ СН'!$F$12+СВЦЭМ!$D$10+'СЕТ СН'!$F$6-'СЕТ СН'!$F$22</f>
        <v>1820.6902247999999</v>
      </c>
      <c r="Q26" s="36">
        <f>SUMIFS(СВЦЭМ!$C$39:$C$782,СВЦЭМ!$A$39:$A$782,$A26,СВЦЭМ!$B$39:$B$782,Q$11)+'СЕТ СН'!$F$12+СВЦЭМ!$D$10+'СЕТ СН'!$F$6-'СЕТ СН'!$F$22</f>
        <v>1852.22796081</v>
      </c>
      <c r="R26" s="36">
        <f>SUMIFS(СВЦЭМ!$C$39:$C$782,СВЦЭМ!$A$39:$A$782,$A26,СВЦЭМ!$B$39:$B$782,R$11)+'СЕТ СН'!$F$12+СВЦЭМ!$D$10+'СЕТ СН'!$F$6-'СЕТ СН'!$F$22</f>
        <v>1859.26980688</v>
      </c>
      <c r="S26" s="36">
        <f>SUMIFS(СВЦЭМ!$C$39:$C$782,СВЦЭМ!$A$39:$A$782,$A26,СВЦЭМ!$B$39:$B$782,S$11)+'СЕТ СН'!$F$12+СВЦЭМ!$D$10+'СЕТ СН'!$F$6-'СЕТ СН'!$F$22</f>
        <v>1837.9535832900001</v>
      </c>
      <c r="T26" s="36">
        <f>SUMIFS(СВЦЭМ!$C$39:$C$782,СВЦЭМ!$A$39:$A$782,$A26,СВЦЭМ!$B$39:$B$782,T$11)+'СЕТ СН'!$F$12+СВЦЭМ!$D$10+'СЕТ СН'!$F$6-'СЕТ СН'!$F$22</f>
        <v>1807.07275854</v>
      </c>
      <c r="U26" s="36">
        <f>SUMIFS(СВЦЭМ!$C$39:$C$782,СВЦЭМ!$A$39:$A$782,$A26,СВЦЭМ!$B$39:$B$782,U$11)+'СЕТ СН'!$F$12+СВЦЭМ!$D$10+'СЕТ СН'!$F$6-'СЕТ СН'!$F$22</f>
        <v>1795.4631434099999</v>
      </c>
      <c r="V26" s="36">
        <f>SUMIFS(СВЦЭМ!$C$39:$C$782,СВЦЭМ!$A$39:$A$782,$A26,СВЦЭМ!$B$39:$B$782,V$11)+'СЕТ СН'!$F$12+СВЦЭМ!$D$10+'СЕТ СН'!$F$6-'СЕТ СН'!$F$22</f>
        <v>1755.4163254499999</v>
      </c>
      <c r="W26" s="36">
        <f>SUMIFS(СВЦЭМ!$C$39:$C$782,СВЦЭМ!$A$39:$A$782,$A26,СВЦЭМ!$B$39:$B$782,W$11)+'СЕТ СН'!$F$12+СВЦЭМ!$D$10+'СЕТ СН'!$F$6-'СЕТ СН'!$F$22</f>
        <v>1706.4371497299999</v>
      </c>
      <c r="X26" s="36">
        <f>SUMIFS(СВЦЭМ!$C$39:$C$782,СВЦЭМ!$A$39:$A$782,$A26,СВЦЭМ!$B$39:$B$782,X$11)+'СЕТ СН'!$F$12+СВЦЭМ!$D$10+'СЕТ СН'!$F$6-'СЕТ СН'!$F$22</f>
        <v>1745.34699189</v>
      </c>
      <c r="Y26" s="36">
        <f>SUMIFS(СВЦЭМ!$C$39:$C$782,СВЦЭМ!$A$39:$A$782,$A26,СВЦЭМ!$B$39:$B$782,Y$11)+'СЕТ СН'!$F$12+СВЦЭМ!$D$10+'СЕТ СН'!$F$6-'СЕТ СН'!$F$22</f>
        <v>1803.09830422</v>
      </c>
    </row>
    <row r="27" spans="1:25" ht="15.75" x14ac:dyDescent="0.2">
      <c r="A27" s="35">
        <f t="shared" si="0"/>
        <v>45428</v>
      </c>
      <c r="B27" s="36">
        <f>SUMIFS(СВЦЭМ!$C$39:$C$782,СВЦЭМ!$A$39:$A$782,$A27,СВЦЭМ!$B$39:$B$782,B$11)+'СЕТ СН'!$F$12+СВЦЭМ!$D$10+'СЕТ СН'!$F$6-'СЕТ СН'!$F$22</f>
        <v>1884.3573941100001</v>
      </c>
      <c r="C27" s="36">
        <f>SUMIFS(СВЦЭМ!$C$39:$C$782,СВЦЭМ!$A$39:$A$782,$A27,СВЦЭМ!$B$39:$B$782,C$11)+'СЕТ СН'!$F$12+СВЦЭМ!$D$10+'СЕТ СН'!$F$6-'СЕТ СН'!$F$22</f>
        <v>1980.20724537</v>
      </c>
      <c r="D27" s="36">
        <f>SUMIFS(СВЦЭМ!$C$39:$C$782,СВЦЭМ!$A$39:$A$782,$A27,СВЦЭМ!$B$39:$B$782,D$11)+'СЕТ СН'!$F$12+СВЦЭМ!$D$10+'СЕТ СН'!$F$6-'СЕТ СН'!$F$22</f>
        <v>1985.05803019</v>
      </c>
      <c r="E27" s="36">
        <f>SUMIFS(СВЦЭМ!$C$39:$C$782,СВЦЭМ!$A$39:$A$782,$A27,СВЦЭМ!$B$39:$B$782,E$11)+'СЕТ СН'!$F$12+СВЦЭМ!$D$10+'СЕТ СН'!$F$6-'СЕТ СН'!$F$22</f>
        <v>2040.63998601</v>
      </c>
      <c r="F27" s="36">
        <f>SUMIFS(СВЦЭМ!$C$39:$C$782,СВЦЭМ!$A$39:$A$782,$A27,СВЦЭМ!$B$39:$B$782,F$11)+'СЕТ СН'!$F$12+СВЦЭМ!$D$10+'СЕТ СН'!$F$6-'СЕТ СН'!$F$22</f>
        <v>2024.4596027499999</v>
      </c>
      <c r="G27" s="36">
        <f>SUMIFS(СВЦЭМ!$C$39:$C$782,СВЦЭМ!$A$39:$A$782,$A27,СВЦЭМ!$B$39:$B$782,G$11)+'СЕТ СН'!$F$12+СВЦЭМ!$D$10+'СЕТ СН'!$F$6-'СЕТ СН'!$F$22</f>
        <v>1982.7846436099999</v>
      </c>
      <c r="H27" s="36">
        <f>SUMIFS(СВЦЭМ!$C$39:$C$782,СВЦЭМ!$A$39:$A$782,$A27,СВЦЭМ!$B$39:$B$782,H$11)+'СЕТ СН'!$F$12+СВЦЭМ!$D$10+'СЕТ СН'!$F$6-'СЕТ СН'!$F$22</f>
        <v>1910.1047934799999</v>
      </c>
      <c r="I27" s="36">
        <f>SUMIFS(СВЦЭМ!$C$39:$C$782,СВЦЭМ!$A$39:$A$782,$A27,СВЦЭМ!$B$39:$B$782,I$11)+'СЕТ СН'!$F$12+СВЦЭМ!$D$10+'СЕТ СН'!$F$6-'СЕТ СН'!$F$22</f>
        <v>1815.5699502099999</v>
      </c>
      <c r="J27" s="36">
        <f>SUMIFS(СВЦЭМ!$C$39:$C$782,СВЦЭМ!$A$39:$A$782,$A27,СВЦЭМ!$B$39:$B$782,J$11)+'СЕТ СН'!$F$12+СВЦЭМ!$D$10+'СЕТ СН'!$F$6-'СЕТ СН'!$F$22</f>
        <v>1754.1762607400001</v>
      </c>
      <c r="K27" s="36">
        <f>SUMIFS(СВЦЭМ!$C$39:$C$782,СВЦЭМ!$A$39:$A$782,$A27,СВЦЭМ!$B$39:$B$782,K$11)+'СЕТ СН'!$F$12+СВЦЭМ!$D$10+'СЕТ СН'!$F$6-'СЕТ СН'!$F$22</f>
        <v>1742.7342591500001</v>
      </c>
      <c r="L27" s="36">
        <f>SUMIFS(СВЦЭМ!$C$39:$C$782,СВЦЭМ!$A$39:$A$782,$A27,СВЦЭМ!$B$39:$B$782,L$11)+'СЕТ СН'!$F$12+СВЦЭМ!$D$10+'СЕТ СН'!$F$6-'СЕТ СН'!$F$22</f>
        <v>1717.4335002400001</v>
      </c>
      <c r="M27" s="36">
        <f>SUMIFS(СВЦЭМ!$C$39:$C$782,СВЦЭМ!$A$39:$A$782,$A27,СВЦЭМ!$B$39:$B$782,M$11)+'СЕТ СН'!$F$12+СВЦЭМ!$D$10+'СЕТ СН'!$F$6-'СЕТ СН'!$F$22</f>
        <v>1734.0159371</v>
      </c>
      <c r="N27" s="36">
        <f>SUMIFS(СВЦЭМ!$C$39:$C$782,СВЦЭМ!$A$39:$A$782,$A27,СВЦЭМ!$B$39:$B$782,N$11)+'СЕТ СН'!$F$12+СВЦЭМ!$D$10+'СЕТ СН'!$F$6-'СЕТ СН'!$F$22</f>
        <v>1767.2752652899999</v>
      </c>
      <c r="O27" s="36">
        <f>SUMIFS(СВЦЭМ!$C$39:$C$782,СВЦЭМ!$A$39:$A$782,$A27,СВЦЭМ!$B$39:$B$782,O$11)+'СЕТ СН'!$F$12+СВЦЭМ!$D$10+'СЕТ СН'!$F$6-'СЕТ СН'!$F$22</f>
        <v>1762.8709178199999</v>
      </c>
      <c r="P27" s="36">
        <f>SUMIFS(СВЦЭМ!$C$39:$C$782,СВЦЭМ!$A$39:$A$782,$A27,СВЦЭМ!$B$39:$B$782,P$11)+'СЕТ СН'!$F$12+СВЦЭМ!$D$10+'СЕТ СН'!$F$6-'СЕТ СН'!$F$22</f>
        <v>1768.86681389</v>
      </c>
      <c r="Q27" s="36">
        <f>SUMIFS(СВЦЭМ!$C$39:$C$782,СВЦЭМ!$A$39:$A$782,$A27,СВЦЭМ!$B$39:$B$782,Q$11)+'СЕТ СН'!$F$12+СВЦЭМ!$D$10+'СЕТ СН'!$F$6-'СЕТ СН'!$F$22</f>
        <v>1795.84556449</v>
      </c>
      <c r="R27" s="36">
        <f>SUMIFS(СВЦЭМ!$C$39:$C$782,СВЦЭМ!$A$39:$A$782,$A27,СВЦЭМ!$B$39:$B$782,R$11)+'СЕТ СН'!$F$12+СВЦЭМ!$D$10+'СЕТ СН'!$F$6-'СЕТ СН'!$F$22</f>
        <v>1790.08071565</v>
      </c>
      <c r="S27" s="36">
        <f>SUMIFS(СВЦЭМ!$C$39:$C$782,СВЦЭМ!$A$39:$A$782,$A27,СВЦЭМ!$B$39:$B$782,S$11)+'СЕТ СН'!$F$12+СВЦЭМ!$D$10+'СЕТ СН'!$F$6-'СЕТ СН'!$F$22</f>
        <v>1783.2505493599999</v>
      </c>
      <c r="T27" s="36">
        <f>SUMIFS(СВЦЭМ!$C$39:$C$782,СВЦЭМ!$A$39:$A$782,$A27,СВЦЭМ!$B$39:$B$782,T$11)+'СЕТ СН'!$F$12+СВЦЭМ!$D$10+'СЕТ СН'!$F$6-'СЕТ СН'!$F$22</f>
        <v>1769.2702403399999</v>
      </c>
      <c r="U27" s="36">
        <f>SUMIFS(СВЦЭМ!$C$39:$C$782,СВЦЭМ!$A$39:$A$782,$A27,СВЦЭМ!$B$39:$B$782,U$11)+'СЕТ СН'!$F$12+СВЦЭМ!$D$10+'СЕТ СН'!$F$6-'СЕТ СН'!$F$22</f>
        <v>1753.4343221199999</v>
      </c>
      <c r="V27" s="36">
        <f>SUMIFS(СВЦЭМ!$C$39:$C$782,СВЦЭМ!$A$39:$A$782,$A27,СВЦЭМ!$B$39:$B$782,V$11)+'СЕТ СН'!$F$12+СВЦЭМ!$D$10+'СЕТ СН'!$F$6-'СЕТ СН'!$F$22</f>
        <v>1738.93599718</v>
      </c>
      <c r="W27" s="36">
        <f>SUMIFS(СВЦЭМ!$C$39:$C$782,СВЦЭМ!$A$39:$A$782,$A27,СВЦЭМ!$B$39:$B$782,W$11)+'СЕТ СН'!$F$12+СВЦЭМ!$D$10+'СЕТ СН'!$F$6-'СЕТ СН'!$F$22</f>
        <v>1698.5923047399999</v>
      </c>
      <c r="X27" s="36">
        <f>SUMIFS(СВЦЭМ!$C$39:$C$782,СВЦЭМ!$A$39:$A$782,$A27,СВЦЭМ!$B$39:$B$782,X$11)+'СЕТ СН'!$F$12+СВЦЭМ!$D$10+'СЕТ СН'!$F$6-'СЕТ СН'!$F$22</f>
        <v>1737.1534937700001</v>
      </c>
      <c r="Y27" s="36">
        <f>SUMIFS(СВЦЭМ!$C$39:$C$782,СВЦЭМ!$A$39:$A$782,$A27,СВЦЭМ!$B$39:$B$782,Y$11)+'СЕТ СН'!$F$12+СВЦЭМ!$D$10+'СЕТ СН'!$F$6-'СЕТ СН'!$F$22</f>
        <v>1806.5725464</v>
      </c>
    </row>
    <row r="28" spans="1:25" ht="15.75" x14ac:dyDescent="0.2">
      <c r="A28" s="35">
        <f t="shared" si="0"/>
        <v>45429</v>
      </c>
      <c r="B28" s="36">
        <f>SUMIFS(СВЦЭМ!$C$39:$C$782,СВЦЭМ!$A$39:$A$782,$A28,СВЦЭМ!$B$39:$B$782,B$11)+'СЕТ СН'!$F$12+СВЦЭМ!$D$10+'СЕТ СН'!$F$6-'СЕТ СН'!$F$22</f>
        <v>1788.1166974</v>
      </c>
      <c r="C28" s="36">
        <f>SUMIFS(СВЦЭМ!$C$39:$C$782,СВЦЭМ!$A$39:$A$782,$A28,СВЦЭМ!$B$39:$B$782,C$11)+'СЕТ СН'!$F$12+СВЦЭМ!$D$10+'СЕТ СН'!$F$6-'СЕТ СН'!$F$22</f>
        <v>1816.5380990900001</v>
      </c>
      <c r="D28" s="36">
        <f>SUMIFS(СВЦЭМ!$C$39:$C$782,СВЦЭМ!$A$39:$A$782,$A28,СВЦЭМ!$B$39:$B$782,D$11)+'СЕТ СН'!$F$12+СВЦЭМ!$D$10+'СЕТ СН'!$F$6-'СЕТ СН'!$F$22</f>
        <v>1822.37725144</v>
      </c>
      <c r="E28" s="36">
        <f>SUMIFS(СВЦЭМ!$C$39:$C$782,СВЦЭМ!$A$39:$A$782,$A28,СВЦЭМ!$B$39:$B$782,E$11)+'СЕТ СН'!$F$12+СВЦЭМ!$D$10+'СЕТ СН'!$F$6-'СЕТ СН'!$F$22</f>
        <v>1901.0096271499999</v>
      </c>
      <c r="F28" s="36">
        <f>SUMIFS(СВЦЭМ!$C$39:$C$782,СВЦЭМ!$A$39:$A$782,$A28,СВЦЭМ!$B$39:$B$782,F$11)+'СЕТ СН'!$F$12+СВЦЭМ!$D$10+'СЕТ СН'!$F$6-'СЕТ СН'!$F$22</f>
        <v>1924.47528089</v>
      </c>
      <c r="G28" s="36">
        <f>SUMIFS(СВЦЭМ!$C$39:$C$782,СВЦЭМ!$A$39:$A$782,$A28,СВЦЭМ!$B$39:$B$782,G$11)+'СЕТ СН'!$F$12+СВЦЭМ!$D$10+'СЕТ СН'!$F$6-'СЕТ СН'!$F$22</f>
        <v>1884.3833860100001</v>
      </c>
      <c r="H28" s="36">
        <f>SUMIFS(СВЦЭМ!$C$39:$C$782,СВЦЭМ!$A$39:$A$782,$A28,СВЦЭМ!$B$39:$B$782,H$11)+'СЕТ СН'!$F$12+СВЦЭМ!$D$10+'СЕТ СН'!$F$6-'СЕТ СН'!$F$22</f>
        <v>1870.68886602</v>
      </c>
      <c r="I28" s="36">
        <f>SUMIFS(СВЦЭМ!$C$39:$C$782,СВЦЭМ!$A$39:$A$782,$A28,СВЦЭМ!$B$39:$B$782,I$11)+'СЕТ СН'!$F$12+СВЦЭМ!$D$10+'СЕТ СН'!$F$6-'СЕТ СН'!$F$22</f>
        <v>1884.9567047799999</v>
      </c>
      <c r="J28" s="36">
        <f>SUMIFS(СВЦЭМ!$C$39:$C$782,СВЦЭМ!$A$39:$A$782,$A28,СВЦЭМ!$B$39:$B$782,J$11)+'СЕТ СН'!$F$12+СВЦЭМ!$D$10+'СЕТ СН'!$F$6-'СЕТ СН'!$F$22</f>
        <v>1825.49516567</v>
      </c>
      <c r="K28" s="36">
        <f>SUMIFS(СВЦЭМ!$C$39:$C$782,СВЦЭМ!$A$39:$A$782,$A28,СВЦЭМ!$B$39:$B$782,K$11)+'СЕТ СН'!$F$12+СВЦЭМ!$D$10+'СЕТ СН'!$F$6-'СЕТ СН'!$F$22</f>
        <v>1811.6291305100001</v>
      </c>
      <c r="L28" s="36">
        <f>SUMIFS(СВЦЭМ!$C$39:$C$782,СВЦЭМ!$A$39:$A$782,$A28,СВЦЭМ!$B$39:$B$782,L$11)+'СЕТ СН'!$F$12+СВЦЭМ!$D$10+'СЕТ СН'!$F$6-'СЕТ СН'!$F$22</f>
        <v>1794.73343088</v>
      </c>
      <c r="M28" s="36">
        <f>SUMIFS(СВЦЭМ!$C$39:$C$782,СВЦЭМ!$A$39:$A$782,$A28,СВЦЭМ!$B$39:$B$782,M$11)+'СЕТ СН'!$F$12+СВЦЭМ!$D$10+'СЕТ СН'!$F$6-'СЕТ СН'!$F$22</f>
        <v>1831.3709071599999</v>
      </c>
      <c r="N28" s="36">
        <f>SUMIFS(СВЦЭМ!$C$39:$C$782,СВЦЭМ!$A$39:$A$782,$A28,СВЦЭМ!$B$39:$B$782,N$11)+'СЕТ СН'!$F$12+СВЦЭМ!$D$10+'СЕТ СН'!$F$6-'СЕТ СН'!$F$22</f>
        <v>1839.0279720399999</v>
      </c>
      <c r="O28" s="36">
        <f>SUMIFS(СВЦЭМ!$C$39:$C$782,СВЦЭМ!$A$39:$A$782,$A28,СВЦЭМ!$B$39:$B$782,O$11)+'СЕТ СН'!$F$12+СВЦЭМ!$D$10+'СЕТ СН'!$F$6-'СЕТ СН'!$F$22</f>
        <v>1852.1358520599999</v>
      </c>
      <c r="P28" s="36">
        <f>SUMIFS(СВЦЭМ!$C$39:$C$782,СВЦЭМ!$A$39:$A$782,$A28,СВЦЭМ!$B$39:$B$782,P$11)+'СЕТ СН'!$F$12+СВЦЭМ!$D$10+'СЕТ СН'!$F$6-'СЕТ СН'!$F$22</f>
        <v>1857.35374161</v>
      </c>
      <c r="Q28" s="36">
        <f>SUMIFS(СВЦЭМ!$C$39:$C$782,СВЦЭМ!$A$39:$A$782,$A28,СВЦЭМ!$B$39:$B$782,Q$11)+'СЕТ СН'!$F$12+СВЦЭМ!$D$10+'СЕТ СН'!$F$6-'СЕТ СН'!$F$22</f>
        <v>1892.42185126</v>
      </c>
      <c r="R28" s="36">
        <f>SUMIFS(СВЦЭМ!$C$39:$C$782,СВЦЭМ!$A$39:$A$782,$A28,СВЦЭМ!$B$39:$B$782,R$11)+'СЕТ СН'!$F$12+СВЦЭМ!$D$10+'СЕТ СН'!$F$6-'СЕТ СН'!$F$22</f>
        <v>1903.35112392</v>
      </c>
      <c r="S28" s="36">
        <f>SUMIFS(СВЦЭМ!$C$39:$C$782,СВЦЭМ!$A$39:$A$782,$A28,СВЦЭМ!$B$39:$B$782,S$11)+'СЕТ СН'!$F$12+СВЦЭМ!$D$10+'СЕТ СН'!$F$6-'СЕТ СН'!$F$22</f>
        <v>1887.06621537</v>
      </c>
      <c r="T28" s="36">
        <f>SUMIFS(СВЦЭМ!$C$39:$C$782,СВЦЭМ!$A$39:$A$782,$A28,СВЦЭМ!$B$39:$B$782,T$11)+'СЕТ СН'!$F$12+СВЦЭМ!$D$10+'СЕТ СН'!$F$6-'СЕТ СН'!$F$22</f>
        <v>1838.3456779000001</v>
      </c>
      <c r="U28" s="36">
        <f>SUMIFS(СВЦЭМ!$C$39:$C$782,СВЦЭМ!$A$39:$A$782,$A28,СВЦЭМ!$B$39:$B$782,U$11)+'СЕТ СН'!$F$12+СВЦЭМ!$D$10+'СЕТ СН'!$F$6-'СЕТ СН'!$F$22</f>
        <v>1830.5050087</v>
      </c>
      <c r="V28" s="36">
        <f>SUMIFS(СВЦЭМ!$C$39:$C$782,СВЦЭМ!$A$39:$A$782,$A28,СВЦЭМ!$B$39:$B$782,V$11)+'СЕТ СН'!$F$12+СВЦЭМ!$D$10+'СЕТ СН'!$F$6-'СЕТ СН'!$F$22</f>
        <v>1813.4277883</v>
      </c>
      <c r="W28" s="36">
        <f>SUMIFS(СВЦЭМ!$C$39:$C$782,СВЦЭМ!$A$39:$A$782,$A28,СВЦЭМ!$B$39:$B$782,W$11)+'СЕТ СН'!$F$12+СВЦЭМ!$D$10+'СЕТ СН'!$F$6-'СЕТ СН'!$F$22</f>
        <v>1779.8508932499999</v>
      </c>
      <c r="X28" s="36">
        <f>SUMIFS(СВЦЭМ!$C$39:$C$782,СВЦЭМ!$A$39:$A$782,$A28,СВЦЭМ!$B$39:$B$782,X$11)+'СЕТ СН'!$F$12+СВЦЭМ!$D$10+'СЕТ СН'!$F$6-'СЕТ СН'!$F$22</f>
        <v>1820.22512452</v>
      </c>
      <c r="Y28" s="36">
        <f>SUMIFS(СВЦЭМ!$C$39:$C$782,СВЦЭМ!$A$39:$A$782,$A28,СВЦЭМ!$B$39:$B$782,Y$11)+'СЕТ СН'!$F$12+СВЦЭМ!$D$10+'СЕТ СН'!$F$6-'СЕТ СН'!$F$22</f>
        <v>1885.3314790300001</v>
      </c>
    </row>
    <row r="29" spans="1:25" ht="15.75" x14ac:dyDescent="0.2">
      <c r="A29" s="35">
        <f t="shared" si="0"/>
        <v>45430</v>
      </c>
      <c r="B29" s="36">
        <f>SUMIFS(СВЦЭМ!$C$39:$C$782,СВЦЭМ!$A$39:$A$782,$A29,СВЦЭМ!$B$39:$B$782,B$11)+'СЕТ СН'!$F$12+СВЦЭМ!$D$10+'СЕТ СН'!$F$6-'СЕТ СН'!$F$22</f>
        <v>1833.05615545</v>
      </c>
      <c r="C29" s="36">
        <f>SUMIFS(СВЦЭМ!$C$39:$C$782,СВЦЭМ!$A$39:$A$782,$A29,СВЦЭМ!$B$39:$B$782,C$11)+'СЕТ СН'!$F$12+СВЦЭМ!$D$10+'СЕТ СН'!$F$6-'СЕТ СН'!$F$22</f>
        <v>1912.26846581</v>
      </c>
      <c r="D29" s="36">
        <f>SUMIFS(СВЦЭМ!$C$39:$C$782,СВЦЭМ!$A$39:$A$782,$A29,СВЦЭМ!$B$39:$B$782,D$11)+'СЕТ СН'!$F$12+СВЦЭМ!$D$10+'СЕТ СН'!$F$6-'СЕТ СН'!$F$22</f>
        <v>1907.3440652500001</v>
      </c>
      <c r="E29" s="36">
        <f>SUMIFS(СВЦЭМ!$C$39:$C$782,СВЦЭМ!$A$39:$A$782,$A29,СВЦЭМ!$B$39:$B$782,E$11)+'СЕТ СН'!$F$12+СВЦЭМ!$D$10+'СЕТ СН'!$F$6-'СЕТ СН'!$F$22</f>
        <v>1930.55754748</v>
      </c>
      <c r="F29" s="36">
        <f>SUMIFS(СВЦЭМ!$C$39:$C$782,СВЦЭМ!$A$39:$A$782,$A29,СВЦЭМ!$B$39:$B$782,F$11)+'СЕТ СН'!$F$12+СВЦЭМ!$D$10+'СЕТ СН'!$F$6-'СЕТ СН'!$F$22</f>
        <v>1936.2779159500001</v>
      </c>
      <c r="G29" s="36">
        <f>SUMIFS(СВЦЭМ!$C$39:$C$782,СВЦЭМ!$A$39:$A$782,$A29,СВЦЭМ!$B$39:$B$782,G$11)+'СЕТ СН'!$F$12+СВЦЭМ!$D$10+'СЕТ СН'!$F$6-'СЕТ СН'!$F$22</f>
        <v>1936.9516029199999</v>
      </c>
      <c r="H29" s="36">
        <f>SUMIFS(СВЦЭМ!$C$39:$C$782,СВЦЭМ!$A$39:$A$782,$A29,СВЦЭМ!$B$39:$B$782,H$11)+'СЕТ СН'!$F$12+СВЦЭМ!$D$10+'СЕТ СН'!$F$6-'СЕТ СН'!$F$22</f>
        <v>1914.8645076299999</v>
      </c>
      <c r="I29" s="36">
        <f>SUMIFS(СВЦЭМ!$C$39:$C$782,СВЦЭМ!$A$39:$A$782,$A29,СВЦЭМ!$B$39:$B$782,I$11)+'СЕТ СН'!$F$12+СВЦЭМ!$D$10+'СЕТ СН'!$F$6-'СЕТ СН'!$F$22</f>
        <v>1885.4972387800001</v>
      </c>
      <c r="J29" s="36">
        <f>SUMIFS(СВЦЭМ!$C$39:$C$782,СВЦЭМ!$A$39:$A$782,$A29,СВЦЭМ!$B$39:$B$782,J$11)+'СЕТ СН'!$F$12+СВЦЭМ!$D$10+'СЕТ СН'!$F$6-'СЕТ СН'!$F$22</f>
        <v>1830.3229701400001</v>
      </c>
      <c r="K29" s="36">
        <f>SUMIFS(СВЦЭМ!$C$39:$C$782,СВЦЭМ!$A$39:$A$782,$A29,СВЦЭМ!$B$39:$B$782,K$11)+'СЕТ СН'!$F$12+СВЦЭМ!$D$10+'СЕТ СН'!$F$6-'СЕТ СН'!$F$22</f>
        <v>1821.58104553</v>
      </c>
      <c r="L29" s="36">
        <f>SUMIFS(СВЦЭМ!$C$39:$C$782,СВЦЭМ!$A$39:$A$782,$A29,СВЦЭМ!$B$39:$B$782,L$11)+'СЕТ СН'!$F$12+СВЦЭМ!$D$10+'СЕТ СН'!$F$6-'СЕТ СН'!$F$22</f>
        <v>1807.2949979800001</v>
      </c>
      <c r="M29" s="36">
        <f>SUMIFS(СВЦЭМ!$C$39:$C$782,СВЦЭМ!$A$39:$A$782,$A29,СВЦЭМ!$B$39:$B$782,M$11)+'СЕТ СН'!$F$12+СВЦЭМ!$D$10+'СЕТ СН'!$F$6-'СЕТ СН'!$F$22</f>
        <v>1837.2875863199999</v>
      </c>
      <c r="N29" s="36">
        <f>SUMIFS(СВЦЭМ!$C$39:$C$782,СВЦЭМ!$A$39:$A$782,$A29,СВЦЭМ!$B$39:$B$782,N$11)+'СЕТ СН'!$F$12+СВЦЭМ!$D$10+'СЕТ СН'!$F$6-'СЕТ СН'!$F$22</f>
        <v>1842.1545225099999</v>
      </c>
      <c r="O29" s="36">
        <f>SUMIFS(СВЦЭМ!$C$39:$C$782,СВЦЭМ!$A$39:$A$782,$A29,СВЦЭМ!$B$39:$B$782,O$11)+'СЕТ СН'!$F$12+СВЦЭМ!$D$10+'СЕТ СН'!$F$6-'СЕТ СН'!$F$22</f>
        <v>1849.97896532</v>
      </c>
      <c r="P29" s="36">
        <f>SUMIFS(СВЦЭМ!$C$39:$C$782,СВЦЭМ!$A$39:$A$782,$A29,СВЦЭМ!$B$39:$B$782,P$11)+'СЕТ СН'!$F$12+СВЦЭМ!$D$10+'СЕТ СН'!$F$6-'СЕТ СН'!$F$22</f>
        <v>1872.1063047299999</v>
      </c>
      <c r="Q29" s="36">
        <f>SUMIFS(СВЦЭМ!$C$39:$C$782,СВЦЭМ!$A$39:$A$782,$A29,СВЦЭМ!$B$39:$B$782,Q$11)+'СЕТ СН'!$F$12+СВЦЭМ!$D$10+'СЕТ СН'!$F$6-'СЕТ СН'!$F$22</f>
        <v>1890.94752522</v>
      </c>
      <c r="R29" s="36">
        <f>SUMIFS(СВЦЭМ!$C$39:$C$782,СВЦЭМ!$A$39:$A$782,$A29,СВЦЭМ!$B$39:$B$782,R$11)+'СЕТ СН'!$F$12+СВЦЭМ!$D$10+'СЕТ СН'!$F$6-'СЕТ СН'!$F$22</f>
        <v>1906.35832899</v>
      </c>
      <c r="S29" s="36">
        <f>SUMIFS(СВЦЭМ!$C$39:$C$782,СВЦЭМ!$A$39:$A$782,$A29,СВЦЭМ!$B$39:$B$782,S$11)+'СЕТ СН'!$F$12+СВЦЭМ!$D$10+'СЕТ СН'!$F$6-'СЕТ СН'!$F$22</f>
        <v>1890.6856668299999</v>
      </c>
      <c r="T29" s="36">
        <f>SUMIFS(СВЦЭМ!$C$39:$C$782,СВЦЭМ!$A$39:$A$782,$A29,СВЦЭМ!$B$39:$B$782,T$11)+'СЕТ СН'!$F$12+СВЦЭМ!$D$10+'СЕТ СН'!$F$6-'СЕТ СН'!$F$22</f>
        <v>1872.4628980800001</v>
      </c>
      <c r="U29" s="36">
        <f>SUMIFS(СВЦЭМ!$C$39:$C$782,СВЦЭМ!$A$39:$A$782,$A29,СВЦЭМ!$B$39:$B$782,U$11)+'СЕТ СН'!$F$12+СВЦЭМ!$D$10+'СЕТ СН'!$F$6-'СЕТ СН'!$F$22</f>
        <v>1845.4344307199999</v>
      </c>
      <c r="V29" s="36">
        <f>SUMIFS(СВЦЭМ!$C$39:$C$782,СВЦЭМ!$A$39:$A$782,$A29,СВЦЭМ!$B$39:$B$782,V$11)+'СЕТ СН'!$F$12+СВЦЭМ!$D$10+'СЕТ СН'!$F$6-'СЕТ СН'!$F$22</f>
        <v>1797.9392723999999</v>
      </c>
      <c r="W29" s="36">
        <f>SUMIFS(СВЦЭМ!$C$39:$C$782,СВЦЭМ!$A$39:$A$782,$A29,СВЦЭМ!$B$39:$B$782,W$11)+'СЕТ СН'!$F$12+СВЦЭМ!$D$10+'СЕТ СН'!$F$6-'СЕТ СН'!$F$22</f>
        <v>1808.4549114199999</v>
      </c>
      <c r="X29" s="36">
        <f>SUMIFS(СВЦЭМ!$C$39:$C$782,СВЦЭМ!$A$39:$A$782,$A29,СВЦЭМ!$B$39:$B$782,X$11)+'СЕТ СН'!$F$12+СВЦЭМ!$D$10+'СЕТ СН'!$F$6-'СЕТ СН'!$F$22</f>
        <v>1814.78364919</v>
      </c>
      <c r="Y29" s="36">
        <f>SUMIFS(СВЦЭМ!$C$39:$C$782,СВЦЭМ!$A$39:$A$782,$A29,СВЦЭМ!$B$39:$B$782,Y$11)+'СЕТ СН'!$F$12+СВЦЭМ!$D$10+'СЕТ СН'!$F$6-'СЕТ СН'!$F$22</f>
        <v>1870.55437538</v>
      </c>
    </row>
    <row r="30" spans="1:25" ht="15.75" x14ac:dyDescent="0.2">
      <c r="A30" s="35">
        <f t="shared" si="0"/>
        <v>45431</v>
      </c>
      <c r="B30" s="36">
        <f>SUMIFS(СВЦЭМ!$C$39:$C$782,СВЦЭМ!$A$39:$A$782,$A30,СВЦЭМ!$B$39:$B$782,B$11)+'СЕТ СН'!$F$12+СВЦЭМ!$D$10+'СЕТ СН'!$F$6-'СЕТ СН'!$F$22</f>
        <v>1908.6491640300001</v>
      </c>
      <c r="C30" s="36">
        <f>SUMIFS(СВЦЭМ!$C$39:$C$782,СВЦЭМ!$A$39:$A$782,$A30,СВЦЭМ!$B$39:$B$782,C$11)+'СЕТ СН'!$F$12+СВЦЭМ!$D$10+'СЕТ СН'!$F$6-'СЕТ СН'!$F$22</f>
        <v>1927.76289997</v>
      </c>
      <c r="D30" s="36">
        <f>SUMIFS(СВЦЭМ!$C$39:$C$782,СВЦЭМ!$A$39:$A$782,$A30,СВЦЭМ!$B$39:$B$782,D$11)+'СЕТ СН'!$F$12+СВЦЭМ!$D$10+'СЕТ СН'!$F$6-'СЕТ СН'!$F$22</f>
        <v>1958.4184407600001</v>
      </c>
      <c r="E30" s="36">
        <f>SUMIFS(СВЦЭМ!$C$39:$C$782,СВЦЭМ!$A$39:$A$782,$A30,СВЦЭМ!$B$39:$B$782,E$11)+'СЕТ СН'!$F$12+СВЦЭМ!$D$10+'СЕТ СН'!$F$6-'СЕТ СН'!$F$22</f>
        <v>1982.6764424600001</v>
      </c>
      <c r="F30" s="36">
        <f>SUMIFS(СВЦЭМ!$C$39:$C$782,СВЦЭМ!$A$39:$A$782,$A30,СВЦЭМ!$B$39:$B$782,F$11)+'СЕТ СН'!$F$12+СВЦЭМ!$D$10+'СЕТ СН'!$F$6-'СЕТ СН'!$F$22</f>
        <v>1982.97935753</v>
      </c>
      <c r="G30" s="36">
        <f>SUMIFS(СВЦЭМ!$C$39:$C$782,СВЦЭМ!$A$39:$A$782,$A30,СВЦЭМ!$B$39:$B$782,G$11)+'СЕТ СН'!$F$12+СВЦЭМ!$D$10+'СЕТ СН'!$F$6-'СЕТ СН'!$F$22</f>
        <v>1963.94308553</v>
      </c>
      <c r="H30" s="36">
        <f>SUMIFS(СВЦЭМ!$C$39:$C$782,СВЦЭМ!$A$39:$A$782,$A30,СВЦЭМ!$B$39:$B$782,H$11)+'СЕТ СН'!$F$12+СВЦЭМ!$D$10+'СЕТ СН'!$F$6-'СЕТ СН'!$F$22</f>
        <v>1979.1247450799999</v>
      </c>
      <c r="I30" s="36">
        <f>SUMIFS(СВЦЭМ!$C$39:$C$782,СВЦЭМ!$A$39:$A$782,$A30,СВЦЭМ!$B$39:$B$782,I$11)+'СЕТ СН'!$F$12+СВЦЭМ!$D$10+'СЕТ СН'!$F$6-'СЕТ СН'!$F$22</f>
        <v>1945.7076066899999</v>
      </c>
      <c r="J30" s="36">
        <f>SUMIFS(СВЦЭМ!$C$39:$C$782,СВЦЭМ!$A$39:$A$782,$A30,СВЦЭМ!$B$39:$B$782,J$11)+'СЕТ СН'!$F$12+СВЦЭМ!$D$10+'СЕТ СН'!$F$6-'СЕТ СН'!$F$22</f>
        <v>1847.12762952</v>
      </c>
      <c r="K30" s="36">
        <f>SUMIFS(СВЦЭМ!$C$39:$C$782,СВЦЭМ!$A$39:$A$782,$A30,СВЦЭМ!$B$39:$B$782,K$11)+'СЕТ СН'!$F$12+СВЦЭМ!$D$10+'СЕТ СН'!$F$6-'СЕТ СН'!$F$22</f>
        <v>1788.02215015</v>
      </c>
      <c r="L30" s="36">
        <f>SUMIFS(СВЦЭМ!$C$39:$C$782,СВЦЭМ!$A$39:$A$782,$A30,СВЦЭМ!$B$39:$B$782,L$11)+'СЕТ СН'!$F$12+СВЦЭМ!$D$10+'СЕТ СН'!$F$6-'СЕТ СН'!$F$22</f>
        <v>1776.9834516799999</v>
      </c>
      <c r="M30" s="36">
        <f>SUMIFS(СВЦЭМ!$C$39:$C$782,СВЦЭМ!$A$39:$A$782,$A30,СВЦЭМ!$B$39:$B$782,M$11)+'СЕТ СН'!$F$12+СВЦЭМ!$D$10+'СЕТ СН'!$F$6-'СЕТ СН'!$F$22</f>
        <v>1786.49553322</v>
      </c>
      <c r="N30" s="36">
        <f>SUMIFS(СВЦЭМ!$C$39:$C$782,СВЦЭМ!$A$39:$A$782,$A30,СВЦЭМ!$B$39:$B$782,N$11)+'СЕТ СН'!$F$12+СВЦЭМ!$D$10+'СЕТ СН'!$F$6-'СЕТ СН'!$F$22</f>
        <v>1783.37971264</v>
      </c>
      <c r="O30" s="36">
        <f>SUMIFS(СВЦЭМ!$C$39:$C$782,СВЦЭМ!$A$39:$A$782,$A30,СВЦЭМ!$B$39:$B$782,O$11)+'СЕТ СН'!$F$12+СВЦЭМ!$D$10+'СЕТ СН'!$F$6-'СЕТ СН'!$F$22</f>
        <v>1786.5598663799999</v>
      </c>
      <c r="P30" s="36">
        <f>SUMIFS(СВЦЭМ!$C$39:$C$782,СВЦЭМ!$A$39:$A$782,$A30,СВЦЭМ!$B$39:$B$782,P$11)+'СЕТ СН'!$F$12+СВЦЭМ!$D$10+'СЕТ СН'!$F$6-'СЕТ СН'!$F$22</f>
        <v>1803.36104987</v>
      </c>
      <c r="Q30" s="36">
        <f>SUMIFS(СВЦЭМ!$C$39:$C$782,СВЦЭМ!$A$39:$A$782,$A30,СВЦЭМ!$B$39:$B$782,Q$11)+'СЕТ СН'!$F$12+СВЦЭМ!$D$10+'СЕТ СН'!$F$6-'СЕТ СН'!$F$22</f>
        <v>1824.62920173</v>
      </c>
      <c r="R30" s="36">
        <f>SUMIFS(СВЦЭМ!$C$39:$C$782,СВЦЭМ!$A$39:$A$782,$A30,СВЦЭМ!$B$39:$B$782,R$11)+'СЕТ СН'!$F$12+СВЦЭМ!$D$10+'СЕТ СН'!$F$6-'СЕТ СН'!$F$22</f>
        <v>1827.3962105599999</v>
      </c>
      <c r="S30" s="36">
        <f>SUMIFS(СВЦЭМ!$C$39:$C$782,СВЦЭМ!$A$39:$A$782,$A30,СВЦЭМ!$B$39:$B$782,S$11)+'СЕТ СН'!$F$12+СВЦЭМ!$D$10+'СЕТ СН'!$F$6-'СЕТ СН'!$F$22</f>
        <v>1814.8955689100001</v>
      </c>
      <c r="T30" s="36">
        <f>SUMIFS(СВЦЭМ!$C$39:$C$782,СВЦЭМ!$A$39:$A$782,$A30,СВЦЭМ!$B$39:$B$782,T$11)+'СЕТ СН'!$F$12+СВЦЭМ!$D$10+'СЕТ СН'!$F$6-'СЕТ СН'!$F$22</f>
        <v>1793.5258896099999</v>
      </c>
      <c r="U30" s="36">
        <f>SUMIFS(СВЦЭМ!$C$39:$C$782,СВЦЭМ!$A$39:$A$782,$A30,СВЦЭМ!$B$39:$B$782,U$11)+'СЕТ СН'!$F$12+СВЦЭМ!$D$10+'СЕТ СН'!$F$6-'СЕТ СН'!$F$22</f>
        <v>1793.0256519499999</v>
      </c>
      <c r="V30" s="36">
        <f>SUMIFS(СВЦЭМ!$C$39:$C$782,СВЦЭМ!$A$39:$A$782,$A30,СВЦЭМ!$B$39:$B$782,V$11)+'СЕТ СН'!$F$12+СВЦЭМ!$D$10+'СЕТ СН'!$F$6-'СЕТ СН'!$F$22</f>
        <v>1786.69068186</v>
      </c>
      <c r="W30" s="36">
        <f>SUMIFS(СВЦЭМ!$C$39:$C$782,СВЦЭМ!$A$39:$A$782,$A30,СВЦЭМ!$B$39:$B$782,W$11)+'СЕТ СН'!$F$12+СВЦЭМ!$D$10+'СЕТ СН'!$F$6-'СЕТ СН'!$F$22</f>
        <v>1748.8780061800001</v>
      </c>
      <c r="X30" s="36">
        <f>SUMIFS(СВЦЭМ!$C$39:$C$782,СВЦЭМ!$A$39:$A$782,$A30,СВЦЭМ!$B$39:$B$782,X$11)+'СЕТ СН'!$F$12+СВЦЭМ!$D$10+'СЕТ СН'!$F$6-'СЕТ СН'!$F$22</f>
        <v>1792.8876807300001</v>
      </c>
      <c r="Y30" s="36">
        <f>SUMIFS(СВЦЭМ!$C$39:$C$782,СВЦЭМ!$A$39:$A$782,$A30,СВЦЭМ!$B$39:$B$782,Y$11)+'СЕТ СН'!$F$12+СВЦЭМ!$D$10+'СЕТ СН'!$F$6-'СЕТ СН'!$F$22</f>
        <v>1825.81041824</v>
      </c>
    </row>
    <row r="31" spans="1:25" ht="15.75" x14ac:dyDescent="0.2">
      <c r="A31" s="35">
        <f t="shared" si="0"/>
        <v>45432</v>
      </c>
      <c r="B31" s="36">
        <f>SUMIFS(СВЦЭМ!$C$39:$C$782,СВЦЭМ!$A$39:$A$782,$A31,СВЦЭМ!$B$39:$B$782,B$11)+'СЕТ СН'!$F$12+СВЦЭМ!$D$10+'СЕТ СН'!$F$6-'СЕТ СН'!$F$22</f>
        <v>1844.09715033</v>
      </c>
      <c r="C31" s="36">
        <f>SUMIFS(СВЦЭМ!$C$39:$C$782,СВЦЭМ!$A$39:$A$782,$A31,СВЦЭМ!$B$39:$B$782,C$11)+'СЕТ СН'!$F$12+СВЦЭМ!$D$10+'СЕТ СН'!$F$6-'СЕТ СН'!$F$22</f>
        <v>1948.38761428</v>
      </c>
      <c r="D31" s="36">
        <f>SUMIFS(СВЦЭМ!$C$39:$C$782,СВЦЭМ!$A$39:$A$782,$A31,СВЦЭМ!$B$39:$B$782,D$11)+'СЕТ СН'!$F$12+СВЦЭМ!$D$10+'СЕТ СН'!$F$6-'СЕТ СН'!$F$22</f>
        <v>1948.8341787500001</v>
      </c>
      <c r="E31" s="36">
        <f>SUMIFS(СВЦЭМ!$C$39:$C$782,СВЦЭМ!$A$39:$A$782,$A31,СВЦЭМ!$B$39:$B$782,E$11)+'СЕТ СН'!$F$12+СВЦЭМ!$D$10+'СЕТ СН'!$F$6-'СЕТ СН'!$F$22</f>
        <v>2008.8126555900001</v>
      </c>
      <c r="F31" s="36">
        <f>SUMIFS(СВЦЭМ!$C$39:$C$782,СВЦЭМ!$A$39:$A$782,$A31,СВЦЭМ!$B$39:$B$782,F$11)+'СЕТ СН'!$F$12+СВЦЭМ!$D$10+'СЕТ СН'!$F$6-'СЕТ СН'!$F$22</f>
        <v>2009.52583211</v>
      </c>
      <c r="G31" s="36">
        <f>SUMIFS(СВЦЭМ!$C$39:$C$782,СВЦЭМ!$A$39:$A$782,$A31,СВЦЭМ!$B$39:$B$782,G$11)+'СЕТ СН'!$F$12+СВЦЭМ!$D$10+'СЕТ СН'!$F$6-'СЕТ СН'!$F$22</f>
        <v>1958.1428008999999</v>
      </c>
      <c r="H31" s="36">
        <f>SUMIFS(СВЦЭМ!$C$39:$C$782,СВЦЭМ!$A$39:$A$782,$A31,СВЦЭМ!$B$39:$B$782,H$11)+'СЕТ СН'!$F$12+СВЦЭМ!$D$10+'СЕТ СН'!$F$6-'СЕТ СН'!$F$22</f>
        <v>1908.8513260299999</v>
      </c>
      <c r="I31" s="36">
        <f>SUMIFS(СВЦЭМ!$C$39:$C$782,СВЦЭМ!$A$39:$A$782,$A31,СВЦЭМ!$B$39:$B$782,I$11)+'СЕТ СН'!$F$12+СВЦЭМ!$D$10+'СЕТ СН'!$F$6-'СЕТ СН'!$F$22</f>
        <v>1837.83807778</v>
      </c>
      <c r="J31" s="36">
        <f>SUMIFS(СВЦЭМ!$C$39:$C$782,СВЦЭМ!$A$39:$A$782,$A31,СВЦЭМ!$B$39:$B$782,J$11)+'СЕТ СН'!$F$12+СВЦЭМ!$D$10+'СЕТ СН'!$F$6-'СЕТ СН'!$F$22</f>
        <v>1789.3948123099999</v>
      </c>
      <c r="K31" s="36">
        <f>SUMIFS(СВЦЭМ!$C$39:$C$782,СВЦЭМ!$A$39:$A$782,$A31,СВЦЭМ!$B$39:$B$782,K$11)+'СЕТ СН'!$F$12+СВЦЭМ!$D$10+'СЕТ СН'!$F$6-'СЕТ СН'!$F$22</f>
        <v>1781.60854376</v>
      </c>
      <c r="L31" s="36">
        <f>SUMIFS(СВЦЭМ!$C$39:$C$782,СВЦЭМ!$A$39:$A$782,$A31,СВЦЭМ!$B$39:$B$782,L$11)+'СЕТ СН'!$F$12+СВЦЭМ!$D$10+'СЕТ СН'!$F$6-'СЕТ СН'!$F$22</f>
        <v>1774.6305867799999</v>
      </c>
      <c r="M31" s="36">
        <f>SUMIFS(СВЦЭМ!$C$39:$C$782,СВЦЭМ!$A$39:$A$782,$A31,СВЦЭМ!$B$39:$B$782,M$11)+'СЕТ СН'!$F$12+СВЦЭМ!$D$10+'СЕТ СН'!$F$6-'СЕТ СН'!$F$22</f>
        <v>1794.7487244700001</v>
      </c>
      <c r="N31" s="36">
        <f>SUMIFS(СВЦЭМ!$C$39:$C$782,СВЦЭМ!$A$39:$A$782,$A31,СВЦЭМ!$B$39:$B$782,N$11)+'СЕТ СН'!$F$12+СВЦЭМ!$D$10+'СЕТ СН'!$F$6-'СЕТ СН'!$F$22</f>
        <v>1803.30851542</v>
      </c>
      <c r="O31" s="36">
        <f>SUMIFS(СВЦЭМ!$C$39:$C$782,СВЦЭМ!$A$39:$A$782,$A31,СВЦЭМ!$B$39:$B$782,O$11)+'СЕТ СН'!$F$12+СВЦЭМ!$D$10+'СЕТ СН'!$F$6-'СЕТ СН'!$F$22</f>
        <v>1796.8586154699999</v>
      </c>
      <c r="P31" s="36">
        <f>SUMIFS(СВЦЭМ!$C$39:$C$782,СВЦЭМ!$A$39:$A$782,$A31,СВЦЭМ!$B$39:$B$782,P$11)+'СЕТ СН'!$F$12+СВЦЭМ!$D$10+'СЕТ СН'!$F$6-'СЕТ СН'!$F$22</f>
        <v>1814.9512693899999</v>
      </c>
      <c r="Q31" s="36">
        <f>SUMIFS(СВЦЭМ!$C$39:$C$782,СВЦЭМ!$A$39:$A$782,$A31,СВЦЭМ!$B$39:$B$782,Q$11)+'СЕТ СН'!$F$12+СВЦЭМ!$D$10+'СЕТ СН'!$F$6-'СЕТ СН'!$F$22</f>
        <v>1824.5184509400001</v>
      </c>
      <c r="R31" s="36">
        <f>SUMIFS(СВЦЭМ!$C$39:$C$782,СВЦЭМ!$A$39:$A$782,$A31,СВЦЭМ!$B$39:$B$782,R$11)+'СЕТ СН'!$F$12+СВЦЭМ!$D$10+'СЕТ СН'!$F$6-'СЕТ СН'!$F$22</f>
        <v>1832.8302627</v>
      </c>
      <c r="S31" s="36">
        <f>SUMIFS(СВЦЭМ!$C$39:$C$782,СВЦЭМ!$A$39:$A$782,$A31,СВЦЭМ!$B$39:$B$782,S$11)+'СЕТ СН'!$F$12+СВЦЭМ!$D$10+'СЕТ СН'!$F$6-'СЕТ СН'!$F$22</f>
        <v>1801.3181765699999</v>
      </c>
      <c r="T31" s="36">
        <f>SUMIFS(СВЦЭМ!$C$39:$C$782,СВЦЭМ!$A$39:$A$782,$A31,СВЦЭМ!$B$39:$B$782,T$11)+'СЕТ СН'!$F$12+СВЦЭМ!$D$10+'СЕТ СН'!$F$6-'СЕТ СН'!$F$22</f>
        <v>1795.80088357</v>
      </c>
      <c r="U31" s="36">
        <f>SUMIFS(СВЦЭМ!$C$39:$C$782,СВЦЭМ!$A$39:$A$782,$A31,СВЦЭМ!$B$39:$B$782,U$11)+'СЕТ СН'!$F$12+СВЦЭМ!$D$10+'СЕТ СН'!$F$6-'СЕТ СН'!$F$22</f>
        <v>1799.3640456599999</v>
      </c>
      <c r="V31" s="36">
        <f>SUMIFS(СВЦЭМ!$C$39:$C$782,СВЦЭМ!$A$39:$A$782,$A31,СВЦЭМ!$B$39:$B$782,V$11)+'СЕТ СН'!$F$12+СВЦЭМ!$D$10+'СЕТ СН'!$F$6-'СЕТ СН'!$F$22</f>
        <v>1782.2226239700001</v>
      </c>
      <c r="W31" s="36">
        <f>SUMIFS(СВЦЭМ!$C$39:$C$782,СВЦЭМ!$A$39:$A$782,$A31,СВЦЭМ!$B$39:$B$782,W$11)+'СЕТ СН'!$F$12+СВЦЭМ!$D$10+'СЕТ СН'!$F$6-'СЕТ СН'!$F$22</f>
        <v>1744.7631082099999</v>
      </c>
      <c r="X31" s="36">
        <f>SUMIFS(СВЦЭМ!$C$39:$C$782,СВЦЭМ!$A$39:$A$782,$A31,СВЦЭМ!$B$39:$B$782,X$11)+'СЕТ СН'!$F$12+СВЦЭМ!$D$10+'СЕТ СН'!$F$6-'СЕТ СН'!$F$22</f>
        <v>1773.4136213199999</v>
      </c>
      <c r="Y31" s="36">
        <f>SUMIFS(СВЦЭМ!$C$39:$C$782,СВЦЭМ!$A$39:$A$782,$A31,СВЦЭМ!$B$39:$B$782,Y$11)+'СЕТ СН'!$F$12+СВЦЭМ!$D$10+'СЕТ СН'!$F$6-'СЕТ СН'!$F$22</f>
        <v>1816.70381651</v>
      </c>
    </row>
    <row r="32" spans="1:25" ht="15.75" x14ac:dyDescent="0.2">
      <c r="A32" s="35">
        <f t="shared" si="0"/>
        <v>45433</v>
      </c>
      <c r="B32" s="36">
        <f>SUMIFS(СВЦЭМ!$C$39:$C$782,СВЦЭМ!$A$39:$A$782,$A32,СВЦЭМ!$B$39:$B$782,B$11)+'СЕТ СН'!$F$12+СВЦЭМ!$D$10+'СЕТ СН'!$F$6-'СЕТ СН'!$F$22</f>
        <v>1794.6069841199999</v>
      </c>
      <c r="C32" s="36">
        <f>SUMIFS(СВЦЭМ!$C$39:$C$782,СВЦЭМ!$A$39:$A$782,$A32,СВЦЭМ!$B$39:$B$782,C$11)+'СЕТ СН'!$F$12+СВЦЭМ!$D$10+'СЕТ СН'!$F$6-'СЕТ СН'!$F$22</f>
        <v>1896.54176671</v>
      </c>
      <c r="D32" s="36">
        <f>SUMIFS(СВЦЭМ!$C$39:$C$782,СВЦЭМ!$A$39:$A$782,$A32,СВЦЭМ!$B$39:$B$782,D$11)+'СЕТ СН'!$F$12+СВЦЭМ!$D$10+'СЕТ СН'!$F$6-'СЕТ СН'!$F$22</f>
        <v>1915.1886495399999</v>
      </c>
      <c r="E32" s="36">
        <f>SUMIFS(СВЦЭМ!$C$39:$C$782,СВЦЭМ!$A$39:$A$782,$A32,СВЦЭМ!$B$39:$B$782,E$11)+'СЕТ СН'!$F$12+СВЦЭМ!$D$10+'СЕТ СН'!$F$6-'СЕТ СН'!$F$22</f>
        <v>1978.15805894</v>
      </c>
      <c r="F32" s="36">
        <f>SUMIFS(СВЦЭМ!$C$39:$C$782,СВЦЭМ!$A$39:$A$782,$A32,СВЦЭМ!$B$39:$B$782,F$11)+'СЕТ СН'!$F$12+СВЦЭМ!$D$10+'СЕТ СН'!$F$6-'СЕТ СН'!$F$22</f>
        <v>1966.7562180699999</v>
      </c>
      <c r="G32" s="36">
        <f>SUMIFS(СВЦЭМ!$C$39:$C$782,СВЦЭМ!$A$39:$A$782,$A32,СВЦЭМ!$B$39:$B$782,G$11)+'СЕТ СН'!$F$12+СВЦЭМ!$D$10+'СЕТ СН'!$F$6-'СЕТ СН'!$F$22</f>
        <v>1932.81209782</v>
      </c>
      <c r="H32" s="36">
        <f>SUMIFS(СВЦЭМ!$C$39:$C$782,СВЦЭМ!$A$39:$A$782,$A32,СВЦЭМ!$B$39:$B$782,H$11)+'СЕТ СН'!$F$12+СВЦЭМ!$D$10+'СЕТ СН'!$F$6-'СЕТ СН'!$F$22</f>
        <v>1834.8606150099999</v>
      </c>
      <c r="I32" s="36">
        <f>SUMIFS(СВЦЭМ!$C$39:$C$782,СВЦЭМ!$A$39:$A$782,$A32,СВЦЭМ!$B$39:$B$782,I$11)+'СЕТ СН'!$F$12+СВЦЭМ!$D$10+'СЕТ СН'!$F$6-'СЕТ СН'!$F$22</f>
        <v>1793.3618184300001</v>
      </c>
      <c r="J32" s="36">
        <f>SUMIFS(СВЦЭМ!$C$39:$C$782,СВЦЭМ!$A$39:$A$782,$A32,СВЦЭМ!$B$39:$B$782,J$11)+'СЕТ СН'!$F$12+СВЦЭМ!$D$10+'СЕТ СН'!$F$6-'СЕТ СН'!$F$22</f>
        <v>1788.7494280999999</v>
      </c>
      <c r="K32" s="36">
        <f>SUMIFS(СВЦЭМ!$C$39:$C$782,СВЦЭМ!$A$39:$A$782,$A32,СВЦЭМ!$B$39:$B$782,K$11)+'СЕТ СН'!$F$12+СВЦЭМ!$D$10+'СЕТ СН'!$F$6-'СЕТ СН'!$F$22</f>
        <v>1790.69643933</v>
      </c>
      <c r="L32" s="36">
        <f>SUMIFS(СВЦЭМ!$C$39:$C$782,СВЦЭМ!$A$39:$A$782,$A32,СВЦЭМ!$B$39:$B$782,L$11)+'СЕТ СН'!$F$12+СВЦЭМ!$D$10+'СЕТ СН'!$F$6-'СЕТ СН'!$F$22</f>
        <v>1766.2605969199999</v>
      </c>
      <c r="M32" s="36">
        <f>SUMIFS(СВЦЭМ!$C$39:$C$782,СВЦЭМ!$A$39:$A$782,$A32,СВЦЭМ!$B$39:$B$782,M$11)+'СЕТ СН'!$F$12+СВЦЭМ!$D$10+'СЕТ СН'!$F$6-'СЕТ СН'!$F$22</f>
        <v>1767.1221236199999</v>
      </c>
      <c r="N32" s="36">
        <f>SUMIFS(СВЦЭМ!$C$39:$C$782,СВЦЭМ!$A$39:$A$782,$A32,СВЦЭМ!$B$39:$B$782,N$11)+'СЕТ СН'!$F$12+СВЦЭМ!$D$10+'СЕТ СН'!$F$6-'СЕТ СН'!$F$22</f>
        <v>1743.79439514</v>
      </c>
      <c r="O32" s="36">
        <f>SUMIFS(СВЦЭМ!$C$39:$C$782,СВЦЭМ!$A$39:$A$782,$A32,СВЦЭМ!$B$39:$B$782,O$11)+'СЕТ СН'!$F$12+СВЦЭМ!$D$10+'СЕТ СН'!$F$6-'СЕТ СН'!$F$22</f>
        <v>1746.29510052</v>
      </c>
      <c r="P32" s="36">
        <f>SUMIFS(СВЦЭМ!$C$39:$C$782,СВЦЭМ!$A$39:$A$782,$A32,СВЦЭМ!$B$39:$B$782,P$11)+'СЕТ СН'!$F$12+СВЦЭМ!$D$10+'СЕТ СН'!$F$6-'СЕТ СН'!$F$22</f>
        <v>1743.3322593299999</v>
      </c>
      <c r="Q32" s="36">
        <f>SUMIFS(СВЦЭМ!$C$39:$C$782,СВЦЭМ!$A$39:$A$782,$A32,СВЦЭМ!$B$39:$B$782,Q$11)+'СЕТ СН'!$F$12+СВЦЭМ!$D$10+'СЕТ СН'!$F$6-'СЕТ СН'!$F$22</f>
        <v>1760.0039250099999</v>
      </c>
      <c r="R32" s="36">
        <f>SUMIFS(СВЦЭМ!$C$39:$C$782,СВЦЭМ!$A$39:$A$782,$A32,СВЦЭМ!$B$39:$B$782,R$11)+'СЕТ СН'!$F$12+СВЦЭМ!$D$10+'СЕТ СН'!$F$6-'СЕТ СН'!$F$22</f>
        <v>1761.08529922</v>
      </c>
      <c r="S32" s="36">
        <f>SUMIFS(СВЦЭМ!$C$39:$C$782,СВЦЭМ!$A$39:$A$782,$A32,СВЦЭМ!$B$39:$B$782,S$11)+'СЕТ СН'!$F$12+СВЦЭМ!$D$10+'СЕТ СН'!$F$6-'СЕТ СН'!$F$22</f>
        <v>1763.1804293</v>
      </c>
      <c r="T32" s="36">
        <f>SUMIFS(СВЦЭМ!$C$39:$C$782,СВЦЭМ!$A$39:$A$782,$A32,СВЦЭМ!$B$39:$B$782,T$11)+'СЕТ СН'!$F$12+СВЦЭМ!$D$10+'СЕТ СН'!$F$6-'СЕТ СН'!$F$22</f>
        <v>1763.5458322100001</v>
      </c>
      <c r="U32" s="36">
        <f>SUMIFS(СВЦЭМ!$C$39:$C$782,СВЦЭМ!$A$39:$A$782,$A32,СВЦЭМ!$B$39:$B$782,U$11)+'СЕТ СН'!$F$12+СВЦЭМ!$D$10+'СЕТ СН'!$F$6-'СЕТ СН'!$F$22</f>
        <v>1761.2388090499999</v>
      </c>
      <c r="V32" s="36">
        <f>SUMIFS(СВЦЭМ!$C$39:$C$782,СВЦЭМ!$A$39:$A$782,$A32,СВЦЭМ!$B$39:$B$782,V$11)+'СЕТ СН'!$F$12+СВЦЭМ!$D$10+'СЕТ СН'!$F$6-'СЕТ СН'!$F$22</f>
        <v>1740.34524846</v>
      </c>
      <c r="W32" s="36">
        <f>SUMIFS(СВЦЭМ!$C$39:$C$782,СВЦЭМ!$A$39:$A$782,$A32,СВЦЭМ!$B$39:$B$782,W$11)+'СЕТ СН'!$F$12+СВЦЭМ!$D$10+'СЕТ СН'!$F$6-'СЕТ СН'!$F$22</f>
        <v>1708.04124041</v>
      </c>
      <c r="X32" s="36">
        <f>SUMIFS(СВЦЭМ!$C$39:$C$782,СВЦЭМ!$A$39:$A$782,$A32,СВЦЭМ!$B$39:$B$782,X$11)+'СЕТ СН'!$F$12+СВЦЭМ!$D$10+'СЕТ СН'!$F$6-'СЕТ СН'!$F$22</f>
        <v>1750.3657539599999</v>
      </c>
      <c r="Y32" s="36">
        <f>SUMIFS(СВЦЭМ!$C$39:$C$782,СВЦЭМ!$A$39:$A$782,$A32,СВЦЭМ!$B$39:$B$782,Y$11)+'СЕТ СН'!$F$12+СВЦЭМ!$D$10+'СЕТ СН'!$F$6-'СЕТ СН'!$F$22</f>
        <v>1747.14171392</v>
      </c>
    </row>
    <row r="33" spans="1:25" ht="15.75" x14ac:dyDescent="0.2">
      <c r="A33" s="35">
        <f t="shared" si="0"/>
        <v>45434</v>
      </c>
      <c r="B33" s="36">
        <f>SUMIFS(СВЦЭМ!$C$39:$C$782,СВЦЭМ!$A$39:$A$782,$A33,СВЦЭМ!$B$39:$B$782,B$11)+'СЕТ СН'!$F$12+СВЦЭМ!$D$10+'СЕТ СН'!$F$6-'СЕТ СН'!$F$22</f>
        <v>1797.2259832</v>
      </c>
      <c r="C33" s="36">
        <f>SUMIFS(СВЦЭМ!$C$39:$C$782,СВЦЭМ!$A$39:$A$782,$A33,СВЦЭМ!$B$39:$B$782,C$11)+'СЕТ СН'!$F$12+СВЦЭМ!$D$10+'СЕТ СН'!$F$6-'СЕТ СН'!$F$22</f>
        <v>1877.16404751</v>
      </c>
      <c r="D33" s="36">
        <f>SUMIFS(СВЦЭМ!$C$39:$C$782,СВЦЭМ!$A$39:$A$782,$A33,СВЦЭМ!$B$39:$B$782,D$11)+'СЕТ СН'!$F$12+СВЦЭМ!$D$10+'СЕТ СН'!$F$6-'СЕТ СН'!$F$22</f>
        <v>1912.1715196099999</v>
      </c>
      <c r="E33" s="36">
        <f>SUMIFS(СВЦЭМ!$C$39:$C$782,СВЦЭМ!$A$39:$A$782,$A33,СВЦЭМ!$B$39:$B$782,E$11)+'СЕТ СН'!$F$12+СВЦЭМ!$D$10+'СЕТ СН'!$F$6-'СЕТ СН'!$F$22</f>
        <v>1925.4144509800001</v>
      </c>
      <c r="F33" s="36">
        <f>SUMIFS(СВЦЭМ!$C$39:$C$782,СВЦЭМ!$A$39:$A$782,$A33,СВЦЭМ!$B$39:$B$782,F$11)+'СЕТ СН'!$F$12+СВЦЭМ!$D$10+'СЕТ СН'!$F$6-'СЕТ СН'!$F$22</f>
        <v>1934.70541327</v>
      </c>
      <c r="G33" s="36">
        <f>SUMIFS(СВЦЭМ!$C$39:$C$782,СВЦЭМ!$A$39:$A$782,$A33,СВЦЭМ!$B$39:$B$782,G$11)+'СЕТ СН'!$F$12+СВЦЭМ!$D$10+'СЕТ СН'!$F$6-'СЕТ СН'!$F$22</f>
        <v>1943.6369218099999</v>
      </c>
      <c r="H33" s="36">
        <f>SUMIFS(СВЦЭМ!$C$39:$C$782,СВЦЭМ!$A$39:$A$782,$A33,СВЦЭМ!$B$39:$B$782,H$11)+'СЕТ СН'!$F$12+СВЦЭМ!$D$10+'СЕТ СН'!$F$6-'СЕТ СН'!$F$22</f>
        <v>1864.0028070599999</v>
      </c>
      <c r="I33" s="36">
        <f>SUMIFS(СВЦЭМ!$C$39:$C$782,СВЦЭМ!$A$39:$A$782,$A33,СВЦЭМ!$B$39:$B$782,I$11)+'СЕТ СН'!$F$12+СВЦЭМ!$D$10+'СЕТ СН'!$F$6-'СЕТ СН'!$F$22</f>
        <v>1806.7726317899999</v>
      </c>
      <c r="J33" s="36">
        <f>SUMIFS(СВЦЭМ!$C$39:$C$782,СВЦЭМ!$A$39:$A$782,$A33,СВЦЭМ!$B$39:$B$782,J$11)+'СЕТ СН'!$F$12+СВЦЭМ!$D$10+'СЕТ СН'!$F$6-'СЕТ СН'!$F$22</f>
        <v>1814.61722108</v>
      </c>
      <c r="K33" s="36">
        <f>SUMIFS(СВЦЭМ!$C$39:$C$782,СВЦЭМ!$A$39:$A$782,$A33,СВЦЭМ!$B$39:$B$782,K$11)+'СЕТ СН'!$F$12+СВЦЭМ!$D$10+'СЕТ СН'!$F$6-'СЕТ СН'!$F$22</f>
        <v>1785.0120505499999</v>
      </c>
      <c r="L33" s="36">
        <f>SUMIFS(СВЦЭМ!$C$39:$C$782,СВЦЭМ!$A$39:$A$782,$A33,СВЦЭМ!$B$39:$B$782,L$11)+'СЕТ СН'!$F$12+СВЦЭМ!$D$10+'СЕТ СН'!$F$6-'СЕТ СН'!$F$22</f>
        <v>1758.7058110999999</v>
      </c>
      <c r="M33" s="36">
        <f>SUMIFS(СВЦЭМ!$C$39:$C$782,СВЦЭМ!$A$39:$A$782,$A33,СВЦЭМ!$B$39:$B$782,M$11)+'СЕТ СН'!$F$12+СВЦЭМ!$D$10+'СЕТ СН'!$F$6-'СЕТ СН'!$F$22</f>
        <v>1785.7976968200001</v>
      </c>
      <c r="N33" s="36">
        <f>SUMIFS(СВЦЭМ!$C$39:$C$782,СВЦЭМ!$A$39:$A$782,$A33,СВЦЭМ!$B$39:$B$782,N$11)+'СЕТ СН'!$F$12+СВЦЭМ!$D$10+'СЕТ СН'!$F$6-'СЕТ СН'!$F$22</f>
        <v>1799.88340498</v>
      </c>
      <c r="O33" s="36">
        <f>SUMIFS(СВЦЭМ!$C$39:$C$782,СВЦЭМ!$A$39:$A$782,$A33,СВЦЭМ!$B$39:$B$782,O$11)+'СЕТ СН'!$F$12+СВЦЭМ!$D$10+'СЕТ СН'!$F$6-'СЕТ СН'!$F$22</f>
        <v>1805.1156962</v>
      </c>
      <c r="P33" s="36">
        <f>SUMIFS(СВЦЭМ!$C$39:$C$782,СВЦЭМ!$A$39:$A$782,$A33,СВЦЭМ!$B$39:$B$782,P$11)+'СЕТ СН'!$F$12+СВЦЭМ!$D$10+'СЕТ СН'!$F$6-'СЕТ СН'!$F$22</f>
        <v>1816.59024529</v>
      </c>
      <c r="Q33" s="36">
        <f>SUMIFS(СВЦЭМ!$C$39:$C$782,СВЦЭМ!$A$39:$A$782,$A33,СВЦЭМ!$B$39:$B$782,Q$11)+'СЕТ СН'!$F$12+СВЦЭМ!$D$10+'СЕТ СН'!$F$6-'СЕТ СН'!$F$22</f>
        <v>1835.5840414500001</v>
      </c>
      <c r="R33" s="36">
        <f>SUMIFS(СВЦЭМ!$C$39:$C$782,СВЦЭМ!$A$39:$A$782,$A33,СВЦЭМ!$B$39:$B$782,R$11)+'СЕТ СН'!$F$12+СВЦЭМ!$D$10+'СЕТ СН'!$F$6-'СЕТ СН'!$F$22</f>
        <v>1838.62495644</v>
      </c>
      <c r="S33" s="36">
        <f>SUMIFS(СВЦЭМ!$C$39:$C$782,СВЦЭМ!$A$39:$A$782,$A33,СВЦЭМ!$B$39:$B$782,S$11)+'СЕТ СН'!$F$12+СВЦЭМ!$D$10+'СЕТ СН'!$F$6-'СЕТ СН'!$F$22</f>
        <v>1840.4453449600001</v>
      </c>
      <c r="T33" s="36">
        <f>SUMIFS(СВЦЭМ!$C$39:$C$782,СВЦЭМ!$A$39:$A$782,$A33,СВЦЭМ!$B$39:$B$782,T$11)+'СЕТ СН'!$F$12+СВЦЭМ!$D$10+'СЕТ СН'!$F$6-'СЕТ СН'!$F$22</f>
        <v>1820.8527549099999</v>
      </c>
      <c r="U33" s="36">
        <f>SUMIFS(СВЦЭМ!$C$39:$C$782,СВЦЭМ!$A$39:$A$782,$A33,СВЦЭМ!$B$39:$B$782,U$11)+'СЕТ СН'!$F$12+СВЦЭМ!$D$10+'СЕТ СН'!$F$6-'СЕТ СН'!$F$22</f>
        <v>1799.5213086799999</v>
      </c>
      <c r="V33" s="36">
        <f>SUMIFS(СВЦЭМ!$C$39:$C$782,СВЦЭМ!$A$39:$A$782,$A33,СВЦЭМ!$B$39:$B$782,V$11)+'СЕТ СН'!$F$12+СВЦЭМ!$D$10+'СЕТ СН'!$F$6-'СЕТ СН'!$F$22</f>
        <v>1747.33584189</v>
      </c>
      <c r="W33" s="36">
        <f>SUMIFS(СВЦЭМ!$C$39:$C$782,СВЦЭМ!$A$39:$A$782,$A33,СВЦЭМ!$B$39:$B$782,W$11)+'СЕТ СН'!$F$12+СВЦЭМ!$D$10+'СЕТ СН'!$F$6-'СЕТ СН'!$F$22</f>
        <v>1707.73461707</v>
      </c>
      <c r="X33" s="36">
        <f>SUMIFS(СВЦЭМ!$C$39:$C$782,СВЦЭМ!$A$39:$A$782,$A33,СВЦЭМ!$B$39:$B$782,X$11)+'СЕТ СН'!$F$12+СВЦЭМ!$D$10+'СЕТ СН'!$F$6-'СЕТ СН'!$F$22</f>
        <v>1737.49772057</v>
      </c>
      <c r="Y33" s="36">
        <f>SUMIFS(СВЦЭМ!$C$39:$C$782,СВЦЭМ!$A$39:$A$782,$A33,СВЦЭМ!$B$39:$B$782,Y$11)+'СЕТ СН'!$F$12+СВЦЭМ!$D$10+'СЕТ СН'!$F$6-'СЕТ СН'!$F$22</f>
        <v>1746.29666589</v>
      </c>
    </row>
    <row r="34" spans="1:25" ht="15.75" x14ac:dyDescent="0.2">
      <c r="A34" s="35">
        <f t="shared" si="0"/>
        <v>45435</v>
      </c>
      <c r="B34" s="36">
        <f>SUMIFS(СВЦЭМ!$C$39:$C$782,СВЦЭМ!$A$39:$A$782,$A34,СВЦЭМ!$B$39:$B$782,B$11)+'СЕТ СН'!$F$12+СВЦЭМ!$D$10+'СЕТ СН'!$F$6-'СЕТ СН'!$F$22</f>
        <v>1775.29712477</v>
      </c>
      <c r="C34" s="36">
        <f>SUMIFS(СВЦЭМ!$C$39:$C$782,СВЦЭМ!$A$39:$A$782,$A34,СВЦЭМ!$B$39:$B$782,C$11)+'СЕТ СН'!$F$12+СВЦЭМ!$D$10+'СЕТ СН'!$F$6-'СЕТ СН'!$F$22</f>
        <v>1856.2519018600001</v>
      </c>
      <c r="D34" s="36">
        <f>SUMIFS(СВЦЭМ!$C$39:$C$782,СВЦЭМ!$A$39:$A$782,$A34,СВЦЭМ!$B$39:$B$782,D$11)+'СЕТ СН'!$F$12+СВЦЭМ!$D$10+'СЕТ СН'!$F$6-'СЕТ СН'!$F$22</f>
        <v>1874.7977657700001</v>
      </c>
      <c r="E34" s="36">
        <f>SUMIFS(СВЦЭМ!$C$39:$C$782,СВЦЭМ!$A$39:$A$782,$A34,СВЦЭМ!$B$39:$B$782,E$11)+'СЕТ СН'!$F$12+СВЦЭМ!$D$10+'СЕТ СН'!$F$6-'СЕТ СН'!$F$22</f>
        <v>1850.19896137</v>
      </c>
      <c r="F34" s="36">
        <f>SUMIFS(СВЦЭМ!$C$39:$C$782,СВЦЭМ!$A$39:$A$782,$A34,СВЦЭМ!$B$39:$B$782,F$11)+'СЕТ СН'!$F$12+СВЦЭМ!$D$10+'СЕТ СН'!$F$6-'СЕТ СН'!$F$22</f>
        <v>1867.2735511399999</v>
      </c>
      <c r="G34" s="36">
        <f>SUMIFS(СВЦЭМ!$C$39:$C$782,СВЦЭМ!$A$39:$A$782,$A34,СВЦЭМ!$B$39:$B$782,G$11)+'СЕТ СН'!$F$12+СВЦЭМ!$D$10+'СЕТ СН'!$F$6-'СЕТ СН'!$F$22</f>
        <v>1854.2231406399999</v>
      </c>
      <c r="H34" s="36">
        <f>SUMIFS(СВЦЭМ!$C$39:$C$782,СВЦЭМ!$A$39:$A$782,$A34,СВЦЭМ!$B$39:$B$782,H$11)+'СЕТ СН'!$F$12+СВЦЭМ!$D$10+'СЕТ СН'!$F$6-'СЕТ СН'!$F$22</f>
        <v>1864.80851179</v>
      </c>
      <c r="I34" s="36">
        <f>SUMIFS(СВЦЭМ!$C$39:$C$782,СВЦЭМ!$A$39:$A$782,$A34,СВЦЭМ!$B$39:$B$782,I$11)+'СЕТ СН'!$F$12+СВЦЭМ!$D$10+'СЕТ СН'!$F$6-'СЕТ СН'!$F$22</f>
        <v>1794.2437307499999</v>
      </c>
      <c r="J34" s="36">
        <f>SUMIFS(СВЦЭМ!$C$39:$C$782,СВЦЭМ!$A$39:$A$782,$A34,СВЦЭМ!$B$39:$B$782,J$11)+'СЕТ СН'!$F$12+СВЦЭМ!$D$10+'СЕТ СН'!$F$6-'СЕТ СН'!$F$22</f>
        <v>1763.1048541</v>
      </c>
      <c r="K34" s="36">
        <f>SUMIFS(СВЦЭМ!$C$39:$C$782,СВЦЭМ!$A$39:$A$782,$A34,СВЦЭМ!$B$39:$B$782,K$11)+'СЕТ СН'!$F$12+СВЦЭМ!$D$10+'СЕТ СН'!$F$6-'СЕТ СН'!$F$22</f>
        <v>1751.7548151799999</v>
      </c>
      <c r="L34" s="36">
        <f>SUMIFS(СВЦЭМ!$C$39:$C$782,СВЦЭМ!$A$39:$A$782,$A34,СВЦЭМ!$B$39:$B$782,L$11)+'СЕТ СН'!$F$12+СВЦЭМ!$D$10+'СЕТ СН'!$F$6-'СЕТ СН'!$F$22</f>
        <v>1759.3715574099999</v>
      </c>
      <c r="M34" s="36">
        <f>SUMIFS(СВЦЭМ!$C$39:$C$782,СВЦЭМ!$A$39:$A$782,$A34,СВЦЭМ!$B$39:$B$782,M$11)+'СЕТ СН'!$F$12+СВЦЭМ!$D$10+'СЕТ СН'!$F$6-'СЕТ СН'!$F$22</f>
        <v>1755.4037357100001</v>
      </c>
      <c r="N34" s="36">
        <f>SUMIFS(СВЦЭМ!$C$39:$C$782,СВЦЭМ!$A$39:$A$782,$A34,СВЦЭМ!$B$39:$B$782,N$11)+'СЕТ СН'!$F$12+СВЦЭМ!$D$10+'СЕТ СН'!$F$6-'СЕТ СН'!$F$22</f>
        <v>1742.7688837000001</v>
      </c>
      <c r="O34" s="36">
        <f>SUMIFS(СВЦЭМ!$C$39:$C$782,СВЦЭМ!$A$39:$A$782,$A34,СВЦЭМ!$B$39:$B$782,O$11)+'СЕТ СН'!$F$12+СВЦЭМ!$D$10+'СЕТ СН'!$F$6-'СЕТ СН'!$F$22</f>
        <v>1756.07591546</v>
      </c>
      <c r="P34" s="36">
        <f>SUMIFS(СВЦЭМ!$C$39:$C$782,СВЦЭМ!$A$39:$A$782,$A34,СВЦЭМ!$B$39:$B$782,P$11)+'СЕТ СН'!$F$12+СВЦЭМ!$D$10+'СЕТ СН'!$F$6-'СЕТ СН'!$F$22</f>
        <v>1769.4858167099999</v>
      </c>
      <c r="Q34" s="36">
        <f>SUMIFS(СВЦЭМ!$C$39:$C$782,СВЦЭМ!$A$39:$A$782,$A34,СВЦЭМ!$B$39:$B$782,Q$11)+'СЕТ СН'!$F$12+СВЦЭМ!$D$10+'СЕТ СН'!$F$6-'СЕТ СН'!$F$22</f>
        <v>1790.9423684200001</v>
      </c>
      <c r="R34" s="36">
        <f>SUMIFS(СВЦЭМ!$C$39:$C$782,СВЦЭМ!$A$39:$A$782,$A34,СВЦЭМ!$B$39:$B$782,R$11)+'СЕТ СН'!$F$12+СВЦЭМ!$D$10+'СЕТ СН'!$F$6-'СЕТ СН'!$F$22</f>
        <v>1793.95773872</v>
      </c>
      <c r="S34" s="36">
        <f>SUMIFS(СВЦЭМ!$C$39:$C$782,СВЦЭМ!$A$39:$A$782,$A34,СВЦЭМ!$B$39:$B$782,S$11)+'СЕТ СН'!$F$12+СВЦЭМ!$D$10+'СЕТ СН'!$F$6-'СЕТ СН'!$F$22</f>
        <v>1775.99131637</v>
      </c>
      <c r="T34" s="36">
        <f>SUMIFS(СВЦЭМ!$C$39:$C$782,СВЦЭМ!$A$39:$A$782,$A34,СВЦЭМ!$B$39:$B$782,T$11)+'СЕТ СН'!$F$12+СВЦЭМ!$D$10+'СЕТ СН'!$F$6-'СЕТ СН'!$F$22</f>
        <v>1773.85872494</v>
      </c>
      <c r="U34" s="36">
        <f>SUMIFS(СВЦЭМ!$C$39:$C$782,СВЦЭМ!$A$39:$A$782,$A34,СВЦЭМ!$B$39:$B$782,U$11)+'СЕТ СН'!$F$12+СВЦЭМ!$D$10+'СЕТ СН'!$F$6-'СЕТ СН'!$F$22</f>
        <v>1783.79054462</v>
      </c>
      <c r="V34" s="36">
        <f>SUMIFS(СВЦЭМ!$C$39:$C$782,СВЦЭМ!$A$39:$A$782,$A34,СВЦЭМ!$B$39:$B$782,V$11)+'СЕТ СН'!$F$12+СВЦЭМ!$D$10+'СЕТ СН'!$F$6-'СЕТ СН'!$F$22</f>
        <v>1776.0949831299999</v>
      </c>
      <c r="W34" s="36">
        <f>SUMIFS(СВЦЭМ!$C$39:$C$782,СВЦЭМ!$A$39:$A$782,$A34,СВЦЭМ!$B$39:$B$782,W$11)+'СЕТ СН'!$F$12+СВЦЭМ!$D$10+'СЕТ СН'!$F$6-'СЕТ СН'!$F$22</f>
        <v>1751.41636664</v>
      </c>
      <c r="X34" s="36">
        <f>SUMIFS(СВЦЭМ!$C$39:$C$782,СВЦЭМ!$A$39:$A$782,$A34,СВЦЭМ!$B$39:$B$782,X$11)+'СЕТ СН'!$F$12+СВЦЭМ!$D$10+'СЕТ СН'!$F$6-'СЕТ СН'!$F$22</f>
        <v>1779.4868736599999</v>
      </c>
      <c r="Y34" s="36">
        <f>SUMIFS(СВЦЭМ!$C$39:$C$782,СВЦЭМ!$A$39:$A$782,$A34,СВЦЭМ!$B$39:$B$782,Y$11)+'СЕТ СН'!$F$12+СВЦЭМ!$D$10+'СЕТ СН'!$F$6-'СЕТ СН'!$F$22</f>
        <v>1841.8853396300001</v>
      </c>
    </row>
    <row r="35" spans="1:25" ht="15.75" x14ac:dyDescent="0.2">
      <c r="A35" s="35">
        <f t="shared" si="0"/>
        <v>45436</v>
      </c>
      <c r="B35" s="36">
        <f>SUMIFS(СВЦЭМ!$C$39:$C$782,СВЦЭМ!$A$39:$A$782,$A35,СВЦЭМ!$B$39:$B$782,B$11)+'СЕТ СН'!$F$12+СВЦЭМ!$D$10+'СЕТ СН'!$F$6-'СЕТ СН'!$F$22</f>
        <v>1763.7909477000001</v>
      </c>
      <c r="C35" s="36">
        <f>SUMIFS(СВЦЭМ!$C$39:$C$782,СВЦЭМ!$A$39:$A$782,$A35,СВЦЭМ!$B$39:$B$782,C$11)+'СЕТ СН'!$F$12+СВЦЭМ!$D$10+'СЕТ СН'!$F$6-'СЕТ СН'!$F$22</f>
        <v>1848.0204969599999</v>
      </c>
      <c r="D35" s="36">
        <f>SUMIFS(СВЦЭМ!$C$39:$C$782,СВЦЭМ!$A$39:$A$782,$A35,СВЦЭМ!$B$39:$B$782,D$11)+'СЕТ СН'!$F$12+СВЦЭМ!$D$10+'СЕТ СН'!$F$6-'СЕТ СН'!$F$22</f>
        <v>1866.4081749499999</v>
      </c>
      <c r="E35" s="36">
        <f>SUMIFS(СВЦЭМ!$C$39:$C$782,СВЦЭМ!$A$39:$A$782,$A35,СВЦЭМ!$B$39:$B$782,E$11)+'СЕТ СН'!$F$12+СВЦЭМ!$D$10+'СЕТ СН'!$F$6-'СЕТ СН'!$F$22</f>
        <v>1932.53334262</v>
      </c>
      <c r="F35" s="36">
        <f>SUMIFS(СВЦЭМ!$C$39:$C$782,СВЦЭМ!$A$39:$A$782,$A35,СВЦЭМ!$B$39:$B$782,F$11)+'СЕТ СН'!$F$12+СВЦЭМ!$D$10+'СЕТ СН'!$F$6-'СЕТ СН'!$F$22</f>
        <v>1916.96423312</v>
      </c>
      <c r="G35" s="36">
        <f>SUMIFS(СВЦЭМ!$C$39:$C$782,СВЦЭМ!$A$39:$A$782,$A35,СВЦЭМ!$B$39:$B$782,G$11)+'СЕТ СН'!$F$12+СВЦЭМ!$D$10+'СЕТ СН'!$F$6-'СЕТ СН'!$F$22</f>
        <v>1880.48582433</v>
      </c>
      <c r="H35" s="36">
        <f>SUMIFS(СВЦЭМ!$C$39:$C$782,СВЦЭМ!$A$39:$A$782,$A35,СВЦЭМ!$B$39:$B$782,H$11)+'СЕТ СН'!$F$12+СВЦЭМ!$D$10+'СЕТ СН'!$F$6-'СЕТ СН'!$F$22</f>
        <v>1754.2867952700001</v>
      </c>
      <c r="I35" s="36">
        <f>SUMIFS(СВЦЭМ!$C$39:$C$782,СВЦЭМ!$A$39:$A$782,$A35,СВЦЭМ!$B$39:$B$782,I$11)+'СЕТ СН'!$F$12+СВЦЭМ!$D$10+'СЕТ СН'!$F$6-'СЕТ СН'!$F$22</f>
        <v>1672.6239879</v>
      </c>
      <c r="J35" s="36">
        <f>SUMIFS(СВЦЭМ!$C$39:$C$782,СВЦЭМ!$A$39:$A$782,$A35,СВЦЭМ!$B$39:$B$782,J$11)+'СЕТ СН'!$F$12+СВЦЭМ!$D$10+'СЕТ СН'!$F$6-'СЕТ СН'!$F$22</f>
        <v>1634.1352315500001</v>
      </c>
      <c r="K35" s="36">
        <f>SUMIFS(СВЦЭМ!$C$39:$C$782,СВЦЭМ!$A$39:$A$782,$A35,СВЦЭМ!$B$39:$B$782,K$11)+'СЕТ СН'!$F$12+СВЦЭМ!$D$10+'СЕТ СН'!$F$6-'СЕТ СН'!$F$22</f>
        <v>1609.1569552799999</v>
      </c>
      <c r="L35" s="36">
        <f>SUMIFS(СВЦЭМ!$C$39:$C$782,СВЦЭМ!$A$39:$A$782,$A35,СВЦЭМ!$B$39:$B$782,L$11)+'СЕТ СН'!$F$12+СВЦЭМ!$D$10+'СЕТ СН'!$F$6-'СЕТ СН'!$F$22</f>
        <v>1589.86368208</v>
      </c>
      <c r="M35" s="36">
        <f>SUMIFS(СВЦЭМ!$C$39:$C$782,СВЦЭМ!$A$39:$A$782,$A35,СВЦЭМ!$B$39:$B$782,M$11)+'СЕТ СН'!$F$12+СВЦЭМ!$D$10+'СЕТ СН'!$F$6-'СЕТ СН'!$F$22</f>
        <v>1590.6729468399999</v>
      </c>
      <c r="N35" s="36">
        <f>SUMIFS(СВЦЭМ!$C$39:$C$782,СВЦЭМ!$A$39:$A$782,$A35,СВЦЭМ!$B$39:$B$782,N$11)+'СЕТ СН'!$F$12+СВЦЭМ!$D$10+'СЕТ СН'!$F$6-'СЕТ СН'!$F$22</f>
        <v>1600.9313677800001</v>
      </c>
      <c r="O35" s="36">
        <f>SUMIFS(СВЦЭМ!$C$39:$C$782,СВЦЭМ!$A$39:$A$782,$A35,СВЦЭМ!$B$39:$B$782,O$11)+'СЕТ СН'!$F$12+СВЦЭМ!$D$10+'СЕТ СН'!$F$6-'СЕТ СН'!$F$22</f>
        <v>1607.73667826</v>
      </c>
      <c r="P35" s="36">
        <f>SUMIFS(СВЦЭМ!$C$39:$C$782,СВЦЭМ!$A$39:$A$782,$A35,СВЦЭМ!$B$39:$B$782,P$11)+'СЕТ СН'!$F$12+СВЦЭМ!$D$10+'СЕТ СН'!$F$6-'СЕТ СН'!$F$22</f>
        <v>1615.89914834</v>
      </c>
      <c r="Q35" s="36">
        <f>SUMIFS(СВЦЭМ!$C$39:$C$782,СВЦЭМ!$A$39:$A$782,$A35,СВЦЭМ!$B$39:$B$782,Q$11)+'СЕТ СН'!$F$12+СВЦЭМ!$D$10+'СЕТ СН'!$F$6-'СЕТ СН'!$F$22</f>
        <v>1632.7897500500001</v>
      </c>
      <c r="R35" s="36">
        <f>SUMIFS(СВЦЭМ!$C$39:$C$782,СВЦЭМ!$A$39:$A$782,$A35,СВЦЭМ!$B$39:$B$782,R$11)+'СЕТ СН'!$F$12+СВЦЭМ!$D$10+'СЕТ СН'!$F$6-'СЕТ СН'!$F$22</f>
        <v>1651.5045805699999</v>
      </c>
      <c r="S35" s="36">
        <f>SUMIFS(СВЦЭМ!$C$39:$C$782,СВЦЭМ!$A$39:$A$782,$A35,СВЦЭМ!$B$39:$B$782,S$11)+'СЕТ СН'!$F$12+СВЦЭМ!$D$10+'СЕТ СН'!$F$6-'СЕТ СН'!$F$22</f>
        <v>1647.54562427</v>
      </c>
      <c r="T35" s="36">
        <f>SUMIFS(СВЦЭМ!$C$39:$C$782,СВЦЭМ!$A$39:$A$782,$A35,СВЦЭМ!$B$39:$B$782,T$11)+'СЕТ СН'!$F$12+СВЦЭМ!$D$10+'СЕТ СН'!$F$6-'СЕТ СН'!$F$22</f>
        <v>1627.89722237</v>
      </c>
      <c r="U35" s="36">
        <f>SUMIFS(СВЦЭМ!$C$39:$C$782,СВЦЭМ!$A$39:$A$782,$A35,СВЦЭМ!$B$39:$B$782,U$11)+'СЕТ СН'!$F$12+СВЦЭМ!$D$10+'СЕТ СН'!$F$6-'СЕТ СН'!$F$22</f>
        <v>1614.13618174</v>
      </c>
      <c r="V35" s="36">
        <f>SUMIFS(СВЦЭМ!$C$39:$C$782,СВЦЭМ!$A$39:$A$782,$A35,СВЦЭМ!$B$39:$B$782,V$11)+'СЕТ СН'!$F$12+СВЦЭМ!$D$10+'СЕТ СН'!$F$6-'СЕТ СН'!$F$22</f>
        <v>1600.45665915</v>
      </c>
      <c r="W35" s="36">
        <f>SUMIFS(СВЦЭМ!$C$39:$C$782,СВЦЭМ!$A$39:$A$782,$A35,СВЦЭМ!$B$39:$B$782,W$11)+'СЕТ СН'!$F$12+СВЦЭМ!$D$10+'СЕТ СН'!$F$6-'СЕТ СН'!$F$22</f>
        <v>1578.31431398</v>
      </c>
      <c r="X35" s="36">
        <f>SUMIFS(СВЦЭМ!$C$39:$C$782,СВЦЭМ!$A$39:$A$782,$A35,СВЦЭМ!$B$39:$B$782,X$11)+'СЕТ СН'!$F$12+СВЦЭМ!$D$10+'СЕТ СН'!$F$6-'СЕТ СН'!$F$22</f>
        <v>1597.6920447</v>
      </c>
      <c r="Y35" s="36">
        <f>SUMIFS(СВЦЭМ!$C$39:$C$782,СВЦЭМ!$A$39:$A$782,$A35,СВЦЭМ!$B$39:$B$782,Y$11)+'СЕТ СН'!$F$12+СВЦЭМ!$D$10+'СЕТ СН'!$F$6-'СЕТ СН'!$F$22</f>
        <v>1684.6065414299999</v>
      </c>
    </row>
    <row r="36" spans="1:25" ht="15.75" x14ac:dyDescent="0.2">
      <c r="A36" s="35">
        <f t="shared" si="0"/>
        <v>45437</v>
      </c>
      <c r="B36" s="36">
        <f>SUMIFS(СВЦЭМ!$C$39:$C$782,СВЦЭМ!$A$39:$A$782,$A36,СВЦЭМ!$B$39:$B$782,B$11)+'СЕТ СН'!$F$12+СВЦЭМ!$D$10+'СЕТ СН'!$F$6-'СЕТ СН'!$F$22</f>
        <v>1673.21231291</v>
      </c>
      <c r="C36" s="36">
        <f>SUMIFS(СВЦЭМ!$C$39:$C$782,СВЦЭМ!$A$39:$A$782,$A36,СВЦЭМ!$B$39:$B$782,C$11)+'СЕТ СН'!$F$12+СВЦЭМ!$D$10+'СЕТ СН'!$F$6-'СЕТ СН'!$F$22</f>
        <v>1742.44390617</v>
      </c>
      <c r="D36" s="36">
        <f>SUMIFS(СВЦЭМ!$C$39:$C$782,СВЦЭМ!$A$39:$A$782,$A36,СВЦЭМ!$B$39:$B$782,D$11)+'СЕТ СН'!$F$12+СВЦЭМ!$D$10+'СЕТ СН'!$F$6-'СЕТ СН'!$F$22</f>
        <v>1860.5885262100001</v>
      </c>
      <c r="E36" s="36">
        <f>SUMIFS(СВЦЭМ!$C$39:$C$782,СВЦЭМ!$A$39:$A$782,$A36,СВЦЭМ!$B$39:$B$782,E$11)+'СЕТ СН'!$F$12+СВЦЭМ!$D$10+'СЕТ СН'!$F$6-'СЕТ СН'!$F$22</f>
        <v>1866.2001306</v>
      </c>
      <c r="F36" s="36">
        <f>SUMIFS(СВЦЭМ!$C$39:$C$782,СВЦЭМ!$A$39:$A$782,$A36,СВЦЭМ!$B$39:$B$782,F$11)+'СЕТ СН'!$F$12+СВЦЭМ!$D$10+'СЕТ СН'!$F$6-'СЕТ СН'!$F$22</f>
        <v>1857.61764543</v>
      </c>
      <c r="G36" s="36">
        <f>SUMIFS(СВЦЭМ!$C$39:$C$782,СВЦЭМ!$A$39:$A$782,$A36,СВЦЭМ!$B$39:$B$782,G$11)+'СЕТ СН'!$F$12+СВЦЭМ!$D$10+'СЕТ СН'!$F$6-'СЕТ СН'!$F$22</f>
        <v>1871.9321198800001</v>
      </c>
      <c r="H36" s="36">
        <f>SUMIFS(СВЦЭМ!$C$39:$C$782,СВЦЭМ!$A$39:$A$782,$A36,СВЦЭМ!$B$39:$B$782,H$11)+'СЕТ СН'!$F$12+СВЦЭМ!$D$10+'СЕТ СН'!$F$6-'СЕТ СН'!$F$22</f>
        <v>1820.6013025899999</v>
      </c>
      <c r="I36" s="36">
        <f>SUMIFS(СВЦЭМ!$C$39:$C$782,СВЦЭМ!$A$39:$A$782,$A36,СВЦЭМ!$B$39:$B$782,I$11)+'СЕТ СН'!$F$12+СВЦЭМ!$D$10+'СЕТ СН'!$F$6-'СЕТ СН'!$F$22</f>
        <v>1740.42075684</v>
      </c>
      <c r="J36" s="36">
        <f>SUMIFS(СВЦЭМ!$C$39:$C$782,СВЦЭМ!$A$39:$A$782,$A36,СВЦЭМ!$B$39:$B$782,J$11)+'СЕТ СН'!$F$12+СВЦЭМ!$D$10+'СЕТ СН'!$F$6-'СЕТ СН'!$F$22</f>
        <v>1635.5201211199999</v>
      </c>
      <c r="K36" s="36">
        <f>SUMIFS(СВЦЭМ!$C$39:$C$782,СВЦЭМ!$A$39:$A$782,$A36,СВЦЭМ!$B$39:$B$782,K$11)+'СЕТ СН'!$F$12+СВЦЭМ!$D$10+'СЕТ СН'!$F$6-'СЕТ СН'!$F$22</f>
        <v>1581.21887004</v>
      </c>
      <c r="L36" s="36">
        <f>SUMIFS(СВЦЭМ!$C$39:$C$782,СВЦЭМ!$A$39:$A$782,$A36,СВЦЭМ!$B$39:$B$782,L$11)+'СЕТ СН'!$F$12+СВЦЭМ!$D$10+'СЕТ СН'!$F$6-'СЕТ СН'!$F$22</f>
        <v>1572.70481928</v>
      </c>
      <c r="M36" s="36">
        <f>SUMIFS(СВЦЭМ!$C$39:$C$782,СВЦЭМ!$A$39:$A$782,$A36,СВЦЭМ!$B$39:$B$782,M$11)+'СЕТ СН'!$F$12+СВЦЭМ!$D$10+'СЕТ СН'!$F$6-'СЕТ СН'!$F$22</f>
        <v>1566.0780972800001</v>
      </c>
      <c r="N36" s="36">
        <f>SUMIFS(СВЦЭМ!$C$39:$C$782,СВЦЭМ!$A$39:$A$782,$A36,СВЦЭМ!$B$39:$B$782,N$11)+'СЕТ СН'!$F$12+СВЦЭМ!$D$10+'СЕТ СН'!$F$6-'СЕТ СН'!$F$22</f>
        <v>1562.5819940700001</v>
      </c>
      <c r="O36" s="36">
        <f>SUMIFS(СВЦЭМ!$C$39:$C$782,СВЦЭМ!$A$39:$A$782,$A36,СВЦЭМ!$B$39:$B$782,O$11)+'СЕТ СН'!$F$12+СВЦЭМ!$D$10+'СЕТ СН'!$F$6-'СЕТ СН'!$F$22</f>
        <v>1576.80117376</v>
      </c>
      <c r="P36" s="36">
        <f>SUMIFS(СВЦЭМ!$C$39:$C$782,СВЦЭМ!$A$39:$A$782,$A36,СВЦЭМ!$B$39:$B$782,P$11)+'СЕТ СН'!$F$12+СВЦЭМ!$D$10+'СЕТ СН'!$F$6-'СЕТ СН'!$F$22</f>
        <v>1585.04961166</v>
      </c>
      <c r="Q36" s="36">
        <f>SUMIFS(СВЦЭМ!$C$39:$C$782,СВЦЭМ!$A$39:$A$782,$A36,СВЦЭМ!$B$39:$B$782,Q$11)+'СЕТ СН'!$F$12+СВЦЭМ!$D$10+'СЕТ СН'!$F$6-'СЕТ СН'!$F$22</f>
        <v>1605.41826913</v>
      </c>
      <c r="R36" s="36">
        <f>SUMIFS(СВЦЭМ!$C$39:$C$782,СВЦЭМ!$A$39:$A$782,$A36,СВЦЭМ!$B$39:$B$782,R$11)+'СЕТ СН'!$F$12+СВЦЭМ!$D$10+'СЕТ СН'!$F$6-'СЕТ СН'!$F$22</f>
        <v>1621.2960879</v>
      </c>
      <c r="S36" s="36">
        <f>SUMIFS(СВЦЭМ!$C$39:$C$782,СВЦЭМ!$A$39:$A$782,$A36,СВЦЭМ!$B$39:$B$782,S$11)+'СЕТ СН'!$F$12+СВЦЭМ!$D$10+'СЕТ СН'!$F$6-'СЕТ СН'!$F$22</f>
        <v>1608.8887743299999</v>
      </c>
      <c r="T36" s="36">
        <f>SUMIFS(СВЦЭМ!$C$39:$C$782,СВЦЭМ!$A$39:$A$782,$A36,СВЦЭМ!$B$39:$B$782,T$11)+'СЕТ СН'!$F$12+СВЦЭМ!$D$10+'СЕТ СН'!$F$6-'СЕТ СН'!$F$22</f>
        <v>1586.20655631</v>
      </c>
      <c r="U36" s="36">
        <f>SUMIFS(СВЦЭМ!$C$39:$C$782,СВЦЭМ!$A$39:$A$782,$A36,СВЦЭМ!$B$39:$B$782,U$11)+'СЕТ СН'!$F$12+СВЦЭМ!$D$10+'СЕТ СН'!$F$6-'СЕТ СН'!$F$22</f>
        <v>1597.0108271300001</v>
      </c>
      <c r="V36" s="36">
        <f>SUMIFS(СВЦЭМ!$C$39:$C$782,СВЦЭМ!$A$39:$A$782,$A36,СВЦЭМ!$B$39:$B$782,V$11)+'СЕТ СН'!$F$12+СВЦЭМ!$D$10+'СЕТ СН'!$F$6-'СЕТ СН'!$F$22</f>
        <v>1600.3207195099999</v>
      </c>
      <c r="W36" s="36">
        <f>SUMIFS(СВЦЭМ!$C$39:$C$782,СВЦЭМ!$A$39:$A$782,$A36,СВЦЭМ!$B$39:$B$782,W$11)+'СЕТ СН'!$F$12+СВЦЭМ!$D$10+'СЕТ СН'!$F$6-'СЕТ СН'!$F$22</f>
        <v>1586.1948563000001</v>
      </c>
      <c r="X36" s="36">
        <f>SUMIFS(СВЦЭМ!$C$39:$C$782,СВЦЭМ!$A$39:$A$782,$A36,СВЦЭМ!$B$39:$B$782,X$11)+'СЕТ СН'!$F$12+СВЦЭМ!$D$10+'СЕТ СН'!$F$6-'СЕТ СН'!$F$22</f>
        <v>1583.0888737400001</v>
      </c>
      <c r="Y36" s="36">
        <f>SUMIFS(СВЦЭМ!$C$39:$C$782,СВЦЭМ!$A$39:$A$782,$A36,СВЦЭМ!$B$39:$B$782,Y$11)+'СЕТ СН'!$F$12+СВЦЭМ!$D$10+'СЕТ СН'!$F$6-'СЕТ СН'!$F$22</f>
        <v>1633.08035595</v>
      </c>
    </row>
    <row r="37" spans="1:25" ht="15.75" x14ac:dyDescent="0.2">
      <c r="A37" s="35">
        <f t="shared" si="0"/>
        <v>45438</v>
      </c>
      <c r="B37" s="36">
        <f>SUMIFS(СВЦЭМ!$C$39:$C$782,СВЦЭМ!$A$39:$A$782,$A37,СВЦЭМ!$B$39:$B$782,B$11)+'СЕТ СН'!$F$12+СВЦЭМ!$D$10+'СЕТ СН'!$F$6-'СЕТ СН'!$F$22</f>
        <v>1757.3536074599999</v>
      </c>
      <c r="C37" s="36">
        <f>SUMIFS(СВЦЭМ!$C$39:$C$782,СВЦЭМ!$A$39:$A$782,$A37,СВЦЭМ!$B$39:$B$782,C$11)+'СЕТ СН'!$F$12+СВЦЭМ!$D$10+'СЕТ СН'!$F$6-'СЕТ СН'!$F$22</f>
        <v>1818.65219181</v>
      </c>
      <c r="D37" s="36">
        <f>SUMIFS(СВЦЭМ!$C$39:$C$782,СВЦЭМ!$A$39:$A$782,$A37,СВЦЭМ!$B$39:$B$782,D$11)+'СЕТ СН'!$F$12+СВЦЭМ!$D$10+'СЕТ СН'!$F$6-'СЕТ СН'!$F$22</f>
        <v>1866.35558423</v>
      </c>
      <c r="E37" s="36">
        <f>SUMIFS(СВЦЭМ!$C$39:$C$782,СВЦЭМ!$A$39:$A$782,$A37,СВЦЭМ!$B$39:$B$782,E$11)+'СЕТ СН'!$F$12+СВЦЭМ!$D$10+'СЕТ СН'!$F$6-'СЕТ СН'!$F$22</f>
        <v>1859.2467172199999</v>
      </c>
      <c r="F37" s="36">
        <f>SUMIFS(СВЦЭМ!$C$39:$C$782,СВЦЭМ!$A$39:$A$782,$A37,СВЦЭМ!$B$39:$B$782,F$11)+'СЕТ СН'!$F$12+СВЦЭМ!$D$10+'СЕТ СН'!$F$6-'СЕТ СН'!$F$22</f>
        <v>1832.3087922</v>
      </c>
      <c r="G37" s="36">
        <f>SUMIFS(СВЦЭМ!$C$39:$C$782,СВЦЭМ!$A$39:$A$782,$A37,СВЦЭМ!$B$39:$B$782,G$11)+'СЕТ СН'!$F$12+СВЦЭМ!$D$10+'СЕТ СН'!$F$6-'СЕТ СН'!$F$22</f>
        <v>1838.53231665</v>
      </c>
      <c r="H37" s="36">
        <f>SUMIFS(СВЦЭМ!$C$39:$C$782,СВЦЭМ!$A$39:$A$782,$A37,СВЦЭМ!$B$39:$B$782,H$11)+'СЕТ СН'!$F$12+СВЦЭМ!$D$10+'СЕТ СН'!$F$6-'СЕТ СН'!$F$22</f>
        <v>1831.0440136499999</v>
      </c>
      <c r="I37" s="36">
        <f>SUMIFS(СВЦЭМ!$C$39:$C$782,СВЦЭМ!$A$39:$A$782,$A37,СВЦЭМ!$B$39:$B$782,I$11)+'СЕТ СН'!$F$12+СВЦЭМ!$D$10+'СЕТ СН'!$F$6-'СЕТ СН'!$F$22</f>
        <v>1811.49465902</v>
      </c>
      <c r="J37" s="36">
        <f>SUMIFS(СВЦЭМ!$C$39:$C$782,СВЦЭМ!$A$39:$A$782,$A37,СВЦЭМ!$B$39:$B$782,J$11)+'СЕТ СН'!$F$12+СВЦЭМ!$D$10+'СЕТ СН'!$F$6-'СЕТ СН'!$F$22</f>
        <v>1735.4965557099999</v>
      </c>
      <c r="K37" s="36">
        <f>SUMIFS(СВЦЭМ!$C$39:$C$782,СВЦЭМ!$A$39:$A$782,$A37,СВЦЭМ!$B$39:$B$782,K$11)+'СЕТ СН'!$F$12+СВЦЭМ!$D$10+'СЕТ СН'!$F$6-'СЕТ СН'!$F$22</f>
        <v>1662.08949796</v>
      </c>
      <c r="L37" s="36">
        <f>SUMIFS(СВЦЭМ!$C$39:$C$782,СВЦЭМ!$A$39:$A$782,$A37,СВЦЭМ!$B$39:$B$782,L$11)+'СЕТ СН'!$F$12+СВЦЭМ!$D$10+'СЕТ СН'!$F$6-'СЕТ СН'!$F$22</f>
        <v>1640.0144828800001</v>
      </c>
      <c r="M37" s="36">
        <f>SUMIFS(СВЦЭМ!$C$39:$C$782,СВЦЭМ!$A$39:$A$782,$A37,СВЦЭМ!$B$39:$B$782,M$11)+'СЕТ СН'!$F$12+СВЦЭМ!$D$10+'СЕТ СН'!$F$6-'СЕТ СН'!$F$22</f>
        <v>1631.53514019</v>
      </c>
      <c r="N37" s="36">
        <f>SUMIFS(СВЦЭМ!$C$39:$C$782,СВЦЭМ!$A$39:$A$782,$A37,СВЦЭМ!$B$39:$B$782,N$11)+'СЕТ СН'!$F$12+СВЦЭМ!$D$10+'СЕТ СН'!$F$6-'СЕТ СН'!$F$22</f>
        <v>1641.4516662799999</v>
      </c>
      <c r="O37" s="36">
        <f>SUMIFS(СВЦЭМ!$C$39:$C$782,СВЦЭМ!$A$39:$A$782,$A37,СВЦЭМ!$B$39:$B$782,O$11)+'СЕТ СН'!$F$12+СВЦЭМ!$D$10+'СЕТ СН'!$F$6-'СЕТ СН'!$F$22</f>
        <v>1662.9468002000001</v>
      </c>
      <c r="P37" s="36">
        <f>SUMIFS(СВЦЭМ!$C$39:$C$782,СВЦЭМ!$A$39:$A$782,$A37,СВЦЭМ!$B$39:$B$782,P$11)+'СЕТ СН'!$F$12+СВЦЭМ!$D$10+'СЕТ СН'!$F$6-'СЕТ СН'!$F$22</f>
        <v>1669.33650902</v>
      </c>
      <c r="Q37" s="36">
        <f>SUMIFS(СВЦЭМ!$C$39:$C$782,СВЦЭМ!$A$39:$A$782,$A37,СВЦЭМ!$B$39:$B$782,Q$11)+'СЕТ СН'!$F$12+СВЦЭМ!$D$10+'СЕТ СН'!$F$6-'СЕТ СН'!$F$22</f>
        <v>1686.1068003999999</v>
      </c>
      <c r="R37" s="36">
        <f>SUMIFS(СВЦЭМ!$C$39:$C$782,СВЦЭМ!$A$39:$A$782,$A37,СВЦЭМ!$B$39:$B$782,R$11)+'СЕТ СН'!$F$12+СВЦЭМ!$D$10+'СЕТ СН'!$F$6-'СЕТ СН'!$F$22</f>
        <v>1689.3920611000001</v>
      </c>
      <c r="S37" s="36">
        <f>SUMIFS(СВЦЭМ!$C$39:$C$782,СВЦЭМ!$A$39:$A$782,$A37,СВЦЭМ!$B$39:$B$782,S$11)+'СЕТ СН'!$F$12+СВЦЭМ!$D$10+'СЕТ СН'!$F$6-'СЕТ СН'!$F$22</f>
        <v>1669.52703213</v>
      </c>
      <c r="T37" s="36">
        <f>SUMIFS(СВЦЭМ!$C$39:$C$782,СВЦЭМ!$A$39:$A$782,$A37,СВЦЭМ!$B$39:$B$782,T$11)+'СЕТ СН'!$F$12+СВЦЭМ!$D$10+'СЕТ СН'!$F$6-'СЕТ СН'!$F$22</f>
        <v>1637.9391275999999</v>
      </c>
      <c r="U37" s="36">
        <f>SUMIFS(СВЦЭМ!$C$39:$C$782,СВЦЭМ!$A$39:$A$782,$A37,СВЦЭМ!$B$39:$B$782,U$11)+'СЕТ СН'!$F$12+СВЦЭМ!$D$10+'СЕТ СН'!$F$6-'СЕТ СН'!$F$22</f>
        <v>1633.4555957</v>
      </c>
      <c r="V37" s="36">
        <f>SUMIFS(СВЦЭМ!$C$39:$C$782,СВЦЭМ!$A$39:$A$782,$A37,СВЦЭМ!$B$39:$B$782,V$11)+'СЕТ СН'!$F$12+СВЦЭМ!$D$10+'СЕТ СН'!$F$6-'СЕТ СН'!$F$22</f>
        <v>1642.1701112000001</v>
      </c>
      <c r="W37" s="36">
        <f>SUMIFS(СВЦЭМ!$C$39:$C$782,СВЦЭМ!$A$39:$A$782,$A37,СВЦЭМ!$B$39:$B$782,W$11)+'СЕТ СН'!$F$12+СВЦЭМ!$D$10+'СЕТ СН'!$F$6-'СЕТ СН'!$F$22</f>
        <v>1620.2114431099999</v>
      </c>
      <c r="X37" s="36">
        <f>SUMIFS(СВЦЭМ!$C$39:$C$782,СВЦЭМ!$A$39:$A$782,$A37,СВЦЭМ!$B$39:$B$782,X$11)+'СЕТ СН'!$F$12+СВЦЭМ!$D$10+'СЕТ СН'!$F$6-'СЕТ СН'!$F$22</f>
        <v>1621.21623731</v>
      </c>
      <c r="Y37" s="36">
        <f>SUMIFS(СВЦЭМ!$C$39:$C$782,СВЦЭМ!$A$39:$A$782,$A37,СВЦЭМ!$B$39:$B$782,Y$11)+'СЕТ СН'!$F$12+СВЦЭМ!$D$10+'СЕТ СН'!$F$6-'СЕТ СН'!$F$22</f>
        <v>1654.8132155200001</v>
      </c>
    </row>
    <row r="38" spans="1:25" ht="15.75" x14ac:dyDescent="0.2">
      <c r="A38" s="35">
        <f t="shared" si="0"/>
        <v>45439</v>
      </c>
      <c r="B38" s="36">
        <f>SUMIFS(СВЦЭМ!$C$39:$C$782,СВЦЭМ!$A$39:$A$782,$A38,СВЦЭМ!$B$39:$B$782,B$11)+'СЕТ СН'!$F$12+СВЦЭМ!$D$10+'СЕТ СН'!$F$6-'СЕТ СН'!$F$22</f>
        <v>1755.97729854</v>
      </c>
      <c r="C38" s="36">
        <f>SUMIFS(СВЦЭМ!$C$39:$C$782,СВЦЭМ!$A$39:$A$782,$A38,СВЦЭМ!$B$39:$B$782,C$11)+'СЕТ СН'!$F$12+СВЦЭМ!$D$10+'СЕТ СН'!$F$6-'СЕТ СН'!$F$22</f>
        <v>1837.5512542700001</v>
      </c>
      <c r="D38" s="36">
        <f>SUMIFS(СВЦЭМ!$C$39:$C$782,СВЦЭМ!$A$39:$A$782,$A38,СВЦЭМ!$B$39:$B$782,D$11)+'СЕТ СН'!$F$12+СВЦЭМ!$D$10+'СЕТ СН'!$F$6-'СЕТ СН'!$F$22</f>
        <v>1902.5494979699999</v>
      </c>
      <c r="E38" s="36">
        <f>SUMIFS(СВЦЭМ!$C$39:$C$782,СВЦЭМ!$A$39:$A$782,$A38,СВЦЭМ!$B$39:$B$782,E$11)+'СЕТ СН'!$F$12+СВЦЭМ!$D$10+'СЕТ СН'!$F$6-'СЕТ СН'!$F$22</f>
        <v>1889.9164272400001</v>
      </c>
      <c r="F38" s="36">
        <f>SUMIFS(СВЦЭМ!$C$39:$C$782,СВЦЭМ!$A$39:$A$782,$A38,СВЦЭМ!$B$39:$B$782,F$11)+'СЕТ СН'!$F$12+СВЦЭМ!$D$10+'СЕТ СН'!$F$6-'СЕТ СН'!$F$22</f>
        <v>1893.77670442</v>
      </c>
      <c r="G38" s="36">
        <f>SUMIFS(СВЦЭМ!$C$39:$C$782,СВЦЭМ!$A$39:$A$782,$A38,СВЦЭМ!$B$39:$B$782,G$11)+'СЕТ СН'!$F$12+СВЦЭМ!$D$10+'СЕТ СН'!$F$6-'СЕТ СН'!$F$22</f>
        <v>1865.8202615</v>
      </c>
      <c r="H38" s="36">
        <f>SUMIFS(СВЦЭМ!$C$39:$C$782,СВЦЭМ!$A$39:$A$782,$A38,СВЦЭМ!$B$39:$B$782,H$11)+'СЕТ СН'!$F$12+СВЦЭМ!$D$10+'СЕТ СН'!$F$6-'СЕТ СН'!$F$22</f>
        <v>1812.3782541400001</v>
      </c>
      <c r="I38" s="36">
        <f>SUMIFS(СВЦЭМ!$C$39:$C$782,СВЦЭМ!$A$39:$A$782,$A38,СВЦЭМ!$B$39:$B$782,I$11)+'СЕТ СН'!$F$12+СВЦЭМ!$D$10+'СЕТ СН'!$F$6-'СЕТ СН'!$F$22</f>
        <v>1736.9207532099999</v>
      </c>
      <c r="J38" s="36">
        <f>SUMIFS(СВЦЭМ!$C$39:$C$782,СВЦЭМ!$A$39:$A$782,$A38,СВЦЭМ!$B$39:$B$782,J$11)+'СЕТ СН'!$F$12+СВЦЭМ!$D$10+'СЕТ СН'!$F$6-'СЕТ СН'!$F$22</f>
        <v>1703.0177877599999</v>
      </c>
      <c r="K38" s="36">
        <f>SUMIFS(СВЦЭМ!$C$39:$C$782,СВЦЭМ!$A$39:$A$782,$A38,СВЦЭМ!$B$39:$B$782,K$11)+'СЕТ СН'!$F$12+СВЦЭМ!$D$10+'СЕТ СН'!$F$6-'СЕТ СН'!$F$22</f>
        <v>1660.5794538299999</v>
      </c>
      <c r="L38" s="36">
        <f>SUMIFS(СВЦЭМ!$C$39:$C$782,СВЦЭМ!$A$39:$A$782,$A38,СВЦЭМ!$B$39:$B$782,L$11)+'СЕТ СН'!$F$12+СВЦЭМ!$D$10+'СЕТ СН'!$F$6-'СЕТ СН'!$F$22</f>
        <v>1594.35428101</v>
      </c>
      <c r="M38" s="36">
        <f>SUMIFS(СВЦЭМ!$C$39:$C$782,СВЦЭМ!$A$39:$A$782,$A38,СВЦЭМ!$B$39:$B$782,M$11)+'СЕТ СН'!$F$12+СВЦЭМ!$D$10+'СЕТ СН'!$F$6-'СЕТ СН'!$F$22</f>
        <v>1601.27857642</v>
      </c>
      <c r="N38" s="36">
        <f>SUMIFS(СВЦЭМ!$C$39:$C$782,СВЦЭМ!$A$39:$A$782,$A38,СВЦЭМ!$B$39:$B$782,N$11)+'СЕТ СН'!$F$12+СВЦЭМ!$D$10+'СЕТ СН'!$F$6-'СЕТ СН'!$F$22</f>
        <v>1657.6371741999999</v>
      </c>
      <c r="O38" s="36">
        <f>SUMIFS(СВЦЭМ!$C$39:$C$782,СВЦЭМ!$A$39:$A$782,$A38,СВЦЭМ!$B$39:$B$782,O$11)+'СЕТ СН'!$F$12+СВЦЭМ!$D$10+'СЕТ СН'!$F$6-'СЕТ СН'!$F$22</f>
        <v>1633.8022647999999</v>
      </c>
      <c r="P38" s="36">
        <f>SUMIFS(СВЦЭМ!$C$39:$C$782,СВЦЭМ!$A$39:$A$782,$A38,СВЦЭМ!$B$39:$B$782,P$11)+'СЕТ СН'!$F$12+СВЦЭМ!$D$10+'СЕТ СН'!$F$6-'СЕТ СН'!$F$22</f>
        <v>1641.22186493</v>
      </c>
      <c r="Q38" s="36">
        <f>SUMIFS(СВЦЭМ!$C$39:$C$782,СВЦЭМ!$A$39:$A$782,$A38,СВЦЭМ!$B$39:$B$782,Q$11)+'СЕТ СН'!$F$12+СВЦЭМ!$D$10+'СЕТ СН'!$F$6-'СЕТ СН'!$F$22</f>
        <v>1664.05848767</v>
      </c>
      <c r="R38" s="36">
        <f>SUMIFS(СВЦЭМ!$C$39:$C$782,СВЦЭМ!$A$39:$A$782,$A38,СВЦЭМ!$B$39:$B$782,R$11)+'СЕТ СН'!$F$12+СВЦЭМ!$D$10+'СЕТ СН'!$F$6-'СЕТ СН'!$F$22</f>
        <v>1665.8650902899999</v>
      </c>
      <c r="S38" s="36">
        <f>SUMIFS(СВЦЭМ!$C$39:$C$782,СВЦЭМ!$A$39:$A$782,$A38,СВЦЭМ!$B$39:$B$782,S$11)+'СЕТ СН'!$F$12+СВЦЭМ!$D$10+'СЕТ СН'!$F$6-'СЕТ СН'!$F$22</f>
        <v>1687.7790740999999</v>
      </c>
      <c r="T38" s="36">
        <f>SUMIFS(СВЦЭМ!$C$39:$C$782,СВЦЭМ!$A$39:$A$782,$A38,СВЦЭМ!$B$39:$B$782,T$11)+'СЕТ СН'!$F$12+СВЦЭМ!$D$10+'СЕТ СН'!$F$6-'СЕТ СН'!$F$22</f>
        <v>1686.3939160099999</v>
      </c>
      <c r="U38" s="36">
        <f>SUMIFS(СВЦЭМ!$C$39:$C$782,СВЦЭМ!$A$39:$A$782,$A38,СВЦЭМ!$B$39:$B$782,U$11)+'СЕТ СН'!$F$12+СВЦЭМ!$D$10+'СЕТ СН'!$F$6-'СЕТ СН'!$F$22</f>
        <v>1677.02087523</v>
      </c>
      <c r="V38" s="36">
        <f>SUMIFS(СВЦЭМ!$C$39:$C$782,СВЦЭМ!$A$39:$A$782,$A38,СВЦЭМ!$B$39:$B$782,V$11)+'СЕТ СН'!$F$12+СВЦЭМ!$D$10+'СЕТ СН'!$F$6-'СЕТ СН'!$F$22</f>
        <v>1645.4710113199999</v>
      </c>
      <c r="W38" s="36">
        <f>SUMIFS(СВЦЭМ!$C$39:$C$782,СВЦЭМ!$A$39:$A$782,$A38,СВЦЭМ!$B$39:$B$782,W$11)+'СЕТ СН'!$F$12+СВЦЭМ!$D$10+'СЕТ СН'!$F$6-'СЕТ СН'!$F$22</f>
        <v>1603.0407524100001</v>
      </c>
      <c r="X38" s="36">
        <f>SUMIFS(СВЦЭМ!$C$39:$C$782,СВЦЭМ!$A$39:$A$782,$A38,СВЦЭМ!$B$39:$B$782,X$11)+'СЕТ СН'!$F$12+СВЦЭМ!$D$10+'СЕТ СН'!$F$6-'СЕТ СН'!$F$22</f>
        <v>1648.47571745</v>
      </c>
      <c r="Y38" s="36">
        <f>SUMIFS(СВЦЭМ!$C$39:$C$782,СВЦЭМ!$A$39:$A$782,$A38,СВЦЭМ!$B$39:$B$782,Y$11)+'СЕТ СН'!$F$12+СВЦЭМ!$D$10+'СЕТ СН'!$F$6-'СЕТ СН'!$F$22</f>
        <v>1683.4323045599999</v>
      </c>
    </row>
    <row r="39" spans="1:25" ht="15.75" x14ac:dyDescent="0.2">
      <c r="A39" s="35">
        <f t="shared" si="0"/>
        <v>45440</v>
      </c>
      <c r="B39" s="36">
        <f>SUMIFS(СВЦЭМ!$C$39:$C$782,СВЦЭМ!$A$39:$A$782,$A39,СВЦЭМ!$B$39:$B$782,B$11)+'СЕТ СН'!$F$12+СВЦЭМ!$D$10+'СЕТ СН'!$F$6-'СЕТ СН'!$F$22</f>
        <v>1753.8609143399999</v>
      </c>
      <c r="C39" s="36">
        <f>SUMIFS(СВЦЭМ!$C$39:$C$782,СВЦЭМ!$A$39:$A$782,$A39,СВЦЭМ!$B$39:$B$782,C$11)+'СЕТ СН'!$F$12+СВЦЭМ!$D$10+'СЕТ СН'!$F$6-'СЕТ СН'!$F$22</f>
        <v>1813.6653111799999</v>
      </c>
      <c r="D39" s="36">
        <f>SUMIFS(СВЦЭМ!$C$39:$C$782,СВЦЭМ!$A$39:$A$782,$A39,СВЦЭМ!$B$39:$B$782,D$11)+'СЕТ СН'!$F$12+СВЦЭМ!$D$10+'СЕТ СН'!$F$6-'СЕТ СН'!$F$22</f>
        <v>1880.7166429599999</v>
      </c>
      <c r="E39" s="36">
        <f>SUMIFS(СВЦЭМ!$C$39:$C$782,СВЦЭМ!$A$39:$A$782,$A39,СВЦЭМ!$B$39:$B$782,E$11)+'СЕТ СН'!$F$12+СВЦЭМ!$D$10+'СЕТ СН'!$F$6-'СЕТ СН'!$F$22</f>
        <v>1880.06635469</v>
      </c>
      <c r="F39" s="36">
        <f>SUMIFS(СВЦЭМ!$C$39:$C$782,СВЦЭМ!$A$39:$A$782,$A39,СВЦЭМ!$B$39:$B$782,F$11)+'СЕТ СН'!$F$12+СВЦЭМ!$D$10+'СЕТ СН'!$F$6-'СЕТ СН'!$F$22</f>
        <v>1879.01419145</v>
      </c>
      <c r="G39" s="36">
        <f>SUMIFS(СВЦЭМ!$C$39:$C$782,СВЦЭМ!$A$39:$A$782,$A39,СВЦЭМ!$B$39:$B$782,G$11)+'СЕТ СН'!$F$12+СВЦЭМ!$D$10+'СЕТ СН'!$F$6-'СЕТ СН'!$F$22</f>
        <v>1864.78753652</v>
      </c>
      <c r="H39" s="36">
        <f>SUMIFS(СВЦЭМ!$C$39:$C$782,СВЦЭМ!$A$39:$A$782,$A39,СВЦЭМ!$B$39:$B$782,H$11)+'СЕТ СН'!$F$12+СВЦЭМ!$D$10+'СЕТ СН'!$F$6-'СЕТ СН'!$F$22</f>
        <v>1779.4018434699999</v>
      </c>
      <c r="I39" s="36">
        <f>SUMIFS(СВЦЭМ!$C$39:$C$782,СВЦЭМ!$A$39:$A$782,$A39,СВЦЭМ!$B$39:$B$782,I$11)+'СЕТ СН'!$F$12+СВЦЭМ!$D$10+'СЕТ СН'!$F$6-'СЕТ СН'!$F$22</f>
        <v>1694.86945571</v>
      </c>
      <c r="J39" s="36">
        <f>SUMIFS(СВЦЭМ!$C$39:$C$782,СВЦЭМ!$A$39:$A$782,$A39,СВЦЭМ!$B$39:$B$782,J$11)+'СЕТ СН'!$F$12+СВЦЭМ!$D$10+'СЕТ СН'!$F$6-'СЕТ СН'!$F$22</f>
        <v>1662.0131959800001</v>
      </c>
      <c r="K39" s="36">
        <f>SUMIFS(СВЦЭМ!$C$39:$C$782,СВЦЭМ!$A$39:$A$782,$A39,СВЦЭМ!$B$39:$B$782,K$11)+'СЕТ СН'!$F$12+СВЦЭМ!$D$10+'СЕТ СН'!$F$6-'СЕТ СН'!$F$22</f>
        <v>1653.5221770999999</v>
      </c>
      <c r="L39" s="36">
        <f>SUMIFS(СВЦЭМ!$C$39:$C$782,СВЦЭМ!$A$39:$A$782,$A39,СВЦЭМ!$B$39:$B$782,L$11)+'СЕТ СН'!$F$12+СВЦЭМ!$D$10+'СЕТ СН'!$F$6-'СЕТ СН'!$F$22</f>
        <v>1602.91550811</v>
      </c>
      <c r="M39" s="36">
        <f>SUMIFS(СВЦЭМ!$C$39:$C$782,СВЦЭМ!$A$39:$A$782,$A39,СВЦЭМ!$B$39:$B$782,M$11)+'СЕТ СН'!$F$12+СВЦЭМ!$D$10+'СЕТ СН'!$F$6-'СЕТ СН'!$F$22</f>
        <v>1618.3379658900001</v>
      </c>
      <c r="N39" s="36">
        <f>SUMIFS(СВЦЭМ!$C$39:$C$782,СВЦЭМ!$A$39:$A$782,$A39,СВЦЭМ!$B$39:$B$782,N$11)+'СЕТ СН'!$F$12+СВЦЭМ!$D$10+'СЕТ СН'!$F$6-'СЕТ СН'!$F$22</f>
        <v>1624.0783251099999</v>
      </c>
      <c r="O39" s="36">
        <f>SUMIFS(СВЦЭМ!$C$39:$C$782,СВЦЭМ!$A$39:$A$782,$A39,СВЦЭМ!$B$39:$B$782,O$11)+'СЕТ СН'!$F$12+СВЦЭМ!$D$10+'СЕТ СН'!$F$6-'СЕТ СН'!$F$22</f>
        <v>1624.5457602500001</v>
      </c>
      <c r="P39" s="36">
        <f>SUMIFS(СВЦЭМ!$C$39:$C$782,СВЦЭМ!$A$39:$A$782,$A39,СВЦЭМ!$B$39:$B$782,P$11)+'СЕТ СН'!$F$12+СВЦЭМ!$D$10+'СЕТ СН'!$F$6-'СЕТ СН'!$F$22</f>
        <v>1713.79226567</v>
      </c>
      <c r="Q39" s="36">
        <f>SUMIFS(СВЦЭМ!$C$39:$C$782,СВЦЭМ!$A$39:$A$782,$A39,СВЦЭМ!$B$39:$B$782,Q$11)+'СЕТ СН'!$F$12+СВЦЭМ!$D$10+'СЕТ СН'!$F$6-'СЕТ СН'!$F$22</f>
        <v>1724.83048669</v>
      </c>
      <c r="R39" s="36">
        <f>SUMIFS(СВЦЭМ!$C$39:$C$782,СВЦЭМ!$A$39:$A$782,$A39,СВЦЭМ!$B$39:$B$782,R$11)+'СЕТ СН'!$F$12+СВЦЭМ!$D$10+'СЕТ СН'!$F$6-'СЕТ СН'!$F$22</f>
        <v>1750.1682905499999</v>
      </c>
      <c r="S39" s="36">
        <f>SUMIFS(СВЦЭМ!$C$39:$C$782,СВЦЭМ!$A$39:$A$782,$A39,СВЦЭМ!$B$39:$B$782,S$11)+'СЕТ СН'!$F$12+СВЦЭМ!$D$10+'СЕТ СН'!$F$6-'СЕТ СН'!$F$22</f>
        <v>1720.1801413200001</v>
      </c>
      <c r="T39" s="36">
        <f>SUMIFS(СВЦЭМ!$C$39:$C$782,СВЦЭМ!$A$39:$A$782,$A39,СВЦЭМ!$B$39:$B$782,T$11)+'СЕТ СН'!$F$12+СВЦЭМ!$D$10+'СЕТ СН'!$F$6-'СЕТ СН'!$F$22</f>
        <v>1735.8068141799999</v>
      </c>
      <c r="U39" s="36">
        <f>SUMIFS(СВЦЭМ!$C$39:$C$782,СВЦЭМ!$A$39:$A$782,$A39,СВЦЭМ!$B$39:$B$782,U$11)+'СЕТ СН'!$F$12+СВЦЭМ!$D$10+'СЕТ СН'!$F$6-'СЕТ СН'!$F$22</f>
        <v>1679.7186214200001</v>
      </c>
      <c r="V39" s="36">
        <f>SUMIFS(СВЦЭМ!$C$39:$C$782,СВЦЭМ!$A$39:$A$782,$A39,СВЦЭМ!$B$39:$B$782,V$11)+'СЕТ СН'!$F$12+СВЦЭМ!$D$10+'СЕТ СН'!$F$6-'СЕТ СН'!$F$22</f>
        <v>1651.8601976099999</v>
      </c>
      <c r="W39" s="36">
        <f>SUMIFS(СВЦЭМ!$C$39:$C$782,СВЦЭМ!$A$39:$A$782,$A39,СВЦЭМ!$B$39:$B$782,W$11)+'СЕТ СН'!$F$12+СВЦЭМ!$D$10+'СЕТ СН'!$F$6-'СЕТ СН'!$F$22</f>
        <v>1614.0172066600001</v>
      </c>
      <c r="X39" s="36">
        <f>SUMIFS(СВЦЭМ!$C$39:$C$782,СВЦЭМ!$A$39:$A$782,$A39,СВЦЭМ!$B$39:$B$782,X$11)+'СЕТ СН'!$F$12+СВЦЭМ!$D$10+'СЕТ СН'!$F$6-'СЕТ СН'!$F$22</f>
        <v>1643.36023015</v>
      </c>
      <c r="Y39" s="36">
        <f>SUMIFS(СВЦЭМ!$C$39:$C$782,СВЦЭМ!$A$39:$A$782,$A39,СВЦЭМ!$B$39:$B$782,Y$11)+'СЕТ СН'!$F$12+СВЦЭМ!$D$10+'СЕТ СН'!$F$6-'СЕТ СН'!$F$22</f>
        <v>1653.97476091</v>
      </c>
    </row>
    <row r="40" spans="1:25" ht="15.75" x14ac:dyDescent="0.2">
      <c r="A40" s="35">
        <f t="shared" si="0"/>
        <v>45441</v>
      </c>
      <c r="B40" s="36">
        <f>SUMIFS(СВЦЭМ!$C$39:$C$782,СВЦЭМ!$A$39:$A$782,$A40,СВЦЭМ!$B$39:$B$782,B$11)+'СЕТ СН'!$F$12+СВЦЭМ!$D$10+'СЕТ СН'!$F$6-'СЕТ СН'!$F$22</f>
        <v>1827.7414705199999</v>
      </c>
      <c r="C40" s="36">
        <f>SUMIFS(СВЦЭМ!$C$39:$C$782,СВЦЭМ!$A$39:$A$782,$A40,СВЦЭМ!$B$39:$B$782,C$11)+'СЕТ СН'!$F$12+СВЦЭМ!$D$10+'СЕТ СН'!$F$6-'СЕТ СН'!$F$22</f>
        <v>1879.4548350600001</v>
      </c>
      <c r="D40" s="36">
        <f>SUMIFS(СВЦЭМ!$C$39:$C$782,СВЦЭМ!$A$39:$A$782,$A40,СВЦЭМ!$B$39:$B$782,D$11)+'СЕТ СН'!$F$12+СВЦЭМ!$D$10+'СЕТ СН'!$F$6-'СЕТ СН'!$F$22</f>
        <v>1955.1631198</v>
      </c>
      <c r="E40" s="36">
        <f>SUMIFS(СВЦЭМ!$C$39:$C$782,СВЦЭМ!$A$39:$A$782,$A40,СВЦЭМ!$B$39:$B$782,E$11)+'СЕТ СН'!$F$12+СВЦЭМ!$D$10+'СЕТ СН'!$F$6-'СЕТ СН'!$F$22</f>
        <v>1959.8368766799999</v>
      </c>
      <c r="F40" s="36">
        <f>SUMIFS(СВЦЭМ!$C$39:$C$782,СВЦЭМ!$A$39:$A$782,$A40,СВЦЭМ!$B$39:$B$782,F$11)+'СЕТ СН'!$F$12+СВЦЭМ!$D$10+'СЕТ СН'!$F$6-'СЕТ СН'!$F$22</f>
        <v>1962.0407225700001</v>
      </c>
      <c r="G40" s="36">
        <f>SUMIFS(СВЦЭМ!$C$39:$C$782,СВЦЭМ!$A$39:$A$782,$A40,СВЦЭМ!$B$39:$B$782,G$11)+'СЕТ СН'!$F$12+СВЦЭМ!$D$10+'СЕТ СН'!$F$6-'СЕТ СН'!$F$22</f>
        <v>1953.29258312</v>
      </c>
      <c r="H40" s="36">
        <f>SUMIFS(СВЦЭМ!$C$39:$C$782,СВЦЭМ!$A$39:$A$782,$A40,СВЦЭМ!$B$39:$B$782,H$11)+'СЕТ СН'!$F$12+СВЦЭМ!$D$10+'СЕТ СН'!$F$6-'СЕТ СН'!$F$22</f>
        <v>1874.1233113599999</v>
      </c>
      <c r="I40" s="36">
        <f>SUMIFS(СВЦЭМ!$C$39:$C$782,СВЦЭМ!$A$39:$A$782,$A40,СВЦЭМ!$B$39:$B$782,I$11)+'СЕТ СН'!$F$12+СВЦЭМ!$D$10+'СЕТ СН'!$F$6-'СЕТ СН'!$F$22</f>
        <v>1792.69767802</v>
      </c>
      <c r="J40" s="36">
        <f>SUMIFS(СВЦЭМ!$C$39:$C$782,СВЦЭМ!$A$39:$A$782,$A40,СВЦЭМ!$B$39:$B$782,J$11)+'СЕТ СН'!$F$12+СВЦЭМ!$D$10+'СЕТ СН'!$F$6-'СЕТ СН'!$F$22</f>
        <v>1699.8546105299999</v>
      </c>
      <c r="K40" s="36">
        <f>SUMIFS(СВЦЭМ!$C$39:$C$782,СВЦЭМ!$A$39:$A$782,$A40,СВЦЭМ!$B$39:$B$782,K$11)+'СЕТ СН'!$F$12+СВЦЭМ!$D$10+'СЕТ СН'!$F$6-'СЕТ СН'!$F$22</f>
        <v>1681.9135241199999</v>
      </c>
      <c r="L40" s="36">
        <f>SUMIFS(СВЦЭМ!$C$39:$C$782,СВЦЭМ!$A$39:$A$782,$A40,СВЦЭМ!$B$39:$B$782,L$11)+'СЕТ СН'!$F$12+СВЦЭМ!$D$10+'СЕТ СН'!$F$6-'СЕТ СН'!$F$22</f>
        <v>1642.4741027499999</v>
      </c>
      <c r="M40" s="36">
        <f>SUMIFS(СВЦЭМ!$C$39:$C$782,СВЦЭМ!$A$39:$A$782,$A40,СВЦЭМ!$B$39:$B$782,M$11)+'СЕТ СН'!$F$12+СВЦЭМ!$D$10+'СЕТ СН'!$F$6-'СЕТ СН'!$F$22</f>
        <v>1658.0159447199999</v>
      </c>
      <c r="N40" s="36">
        <f>SUMIFS(СВЦЭМ!$C$39:$C$782,СВЦЭМ!$A$39:$A$782,$A40,СВЦЭМ!$B$39:$B$782,N$11)+'СЕТ СН'!$F$12+СВЦЭМ!$D$10+'СЕТ СН'!$F$6-'СЕТ СН'!$F$22</f>
        <v>1678.4763112799999</v>
      </c>
      <c r="O40" s="36">
        <f>SUMIFS(СВЦЭМ!$C$39:$C$782,СВЦЭМ!$A$39:$A$782,$A40,СВЦЭМ!$B$39:$B$782,O$11)+'СЕТ СН'!$F$12+СВЦЭМ!$D$10+'СЕТ СН'!$F$6-'СЕТ СН'!$F$22</f>
        <v>1665.0424263</v>
      </c>
      <c r="P40" s="36">
        <f>SUMIFS(СВЦЭМ!$C$39:$C$782,СВЦЭМ!$A$39:$A$782,$A40,СВЦЭМ!$B$39:$B$782,P$11)+'СЕТ СН'!$F$12+СВЦЭМ!$D$10+'СЕТ СН'!$F$6-'СЕТ СН'!$F$22</f>
        <v>1675.5666703699999</v>
      </c>
      <c r="Q40" s="36">
        <f>SUMIFS(СВЦЭМ!$C$39:$C$782,СВЦЭМ!$A$39:$A$782,$A40,СВЦЭМ!$B$39:$B$782,Q$11)+'СЕТ СН'!$F$12+СВЦЭМ!$D$10+'СЕТ СН'!$F$6-'СЕТ СН'!$F$22</f>
        <v>1679.7250558599999</v>
      </c>
      <c r="R40" s="36">
        <f>SUMIFS(СВЦЭМ!$C$39:$C$782,СВЦЭМ!$A$39:$A$782,$A40,СВЦЭМ!$B$39:$B$782,R$11)+'СЕТ СН'!$F$12+СВЦЭМ!$D$10+'СЕТ СН'!$F$6-'СЕТ СН'!$F$22</f>
        <v>1683.2318902699999</v>
      </c>
      <c r="S40" s="36">
        <f>SUMIFS(СВЦЭМ!$C$39:$C$782,СВЦЭМ!$A$39:$A$782,$A40,СВЦЭМ!$B$39:$B$782,S$11)+'СЕТ СН'!$F$12+СВЦЭМ!$D$10+'СЕТ СН'!$F$6-'СЕТ СН'!$F$22</f>
        <v>1676.3709214400001</v>
      </c>
      <c r="T40" s="36">
        <f>SUMIFS(СВЦЭМ!$C$39:$C$782,СВЦЭМ!$A$39:$A$782,$A40,СВЦЭМ!$B$39:$B$782,T$11)+'СЕТ СН'!$F$12+СВЦЭМ!$D$10+'СЕТ СН'!$F$6-'СЕТ СН'!$F$22</f>
        <v>1671.8156948399999</v>
      </c>
      <c r="U40" s="36">
        <f>SUMIFS(СВЦЭМ!$C$39:$C$782,СВЦЭМ!$A$39:$A$782,$A40,СВЦЭМ!$B$39:$B$782,U$11)+'СЕТ СН'!$F$12+СВЦЭМ!$D$10+'СЕТ СН'!$F$6-'СЕТ СН'!$F$22</f>
        <v>1662.9360619900001</v>
      </c>
      <c r="V40" s="36">
        <f>SUMIFS(СВЦЭМ!$C$39:$C$782,СВЦЭМ!$A$39:$A$782,$A40,СВЦЭМ!$B$39:$B$782,V$11)+'СЕТ СН'!$F$12+СВЦЭМ!$D$10+'СЕТ СН'!$F$6-'СЕТ СН'!$F$22</f>
        <v>1665.8477542400001</v>
      </c>
      <c r="W40" s="36">
        <f>SUMIFS(СВЦЭМ!$C$39:$C$782,СВЦЭМ!$A$39:$A$782,$A40,СВЦЭМ!$B$39:$B$782,W$11)+'СЕТ СН'!$F$12+СВЦЭМ!$D$10+'СЕТ СН'!$F$6-'СЕТ СН'!$F$22</f>
        <v>1652.2155354399999</v>
      </c>
      <c r="X40" s="36">
        <f>SUMIFS(СВЦЭМ!$C$39:$C$782,СВЦЭМ!$A$39:$A$782,$A40,СВЦЭМ!$B$39:$B$782,X$11)+'СЕТ СН'!$F$12+СВЦЭМ!$D$10+'СЕТ СН'!$F$6-'СЕТ СН'!$F$22</f>
        <v>1684.3905542299999</v>
      </c>
      <c r="Y40" s="36">
        <f>SUMIFS(СВЦЭМ!$C$39:$C$782,СВЦЭМ!$A$39:$A$782,$A40,СВЦЭМ!$B$39:$B$782,Y$11)+'СЕТ СН'!$F$12+СВЦЭМ!$D$10+'СЕТ СН'!$F$6-'СЕТ СН'!$F$22</f>
        <v>1740.5756460800001</v>
      </c>
    </row>
    <row r="41" spans="1:25" ht="15.75" x14ac:dyDescent="0.2">
      <c r="A41" s="35">
        <f t="shared" si="0"/>
        <v>45442</v>
      </c>
      <c r="B41" s="36">
        <f>SUMIFS(СВЦЭМ!$C$39:$C$782,СВЦЭМ!$A$39:$A$782,$A41,СВЦЭМ!$B$39:$B$782,B$11)+'СЕТ СН'!$F$12+СВЦЭМ!$D$10+'СЕТ СН'!$F$6-'СЕТ СН'!$F$22</f>
        <v>1703.82871264</v>
      </c>
      <c r="C41" s="36">
        <f>SUMIFS(СВЦЭМ!$C$39:$C$782,СВЦЭМ!$A$39:$A$782,$A41,СВЦЭМ!$B$39:$B$782,C$11)+'СЕТ СН'!$F$12+СВЦЭМ!$D$10+'СЕТ СН'!$F$6-'СЕТ СН'!$F$22</f>
        <v>1784.4722687599999</v>
      </c>
      <c r="D41" s="36">
        <f>SUMIFS(СВЦЭМ!$C$39:$C$782,СВЦЭМ!$A$39:$A$782,$A41,СВЦЭМ!$B$39:$B$782,D$11)+'СЕТ СН'!$F$12+СВЦЭМ!$D$10+'СЕТ СН'!$F$6-'СЕТ СН'!$F$22</f>
        <v>1845.9619076700001</v>
      </c>
      <c r="E41" s="36">
        <f>SUMIFS(СВЦЭМ!$C$39:$C$782,СВЦЭМ!$A$39:$A$782,$A41,СВЦЭМ!$B$39:$B$782,E$11)+'СЕТ СН'!$F$12+СВЦЭМ!$D$10+'СЕТ СН'!$F$6-'СЕТ СН'!$F$22</f>
        <v>1846.89162162</v>
      </c>
      <c r="F41" s="36">
        <f>SUMIFS(СВЦЭМ!$C$39:$C$782,СВЦЭМ!$A$39:$A$782,$A41,СВЦЭМ!$B$39:$B$782,F$11)+'СЕТ СН'!$F$12+СВЦЭМ!$D$10+'СЕТ СН'!$F$6-'СЕТ СН'!$F$22</f>
        <v>1848.9041626599999</v>
      </c>
      <c r="G41" s="36">
        <f>SUMIFS(СВЦЭМ!$C$39:$C$782,СВЦЭМ!$A$39:$A$782,$A41,СВЦЭМ!$B$39:$B$782,G$11)+'СЕТ СН'!$F$12+СВЦЭМ!$D$10+'СЕТ СН'!$F$6-'СЕТ СН'!$F$22</f>
        <v>1853.40865465</v>
      </c>
      <c r="H41" s="36">
        <f>SUMIFS(СВЦЭМ!$C$39:$C$782,СВЦЭМ!$A$39:$A$782,$A41,СВЦЭМ!$B$39:$B$782,H$11)+'СЕТ СН'!$F$12+СВЦЭМ!$D$10+'СЕТ СН'!$F$6-'СЕТ СН'!$F$22</f>
        <v>1796.5060514500001</v>
      </c>
      <c r="I41" s="36">
        <f>SUMIFS(СВЦЭМ!$C$39:$C$782,СВЦЭМ!$A$39:$A$782,$A41,СВЦЭМ!$B$39:$B$782,I$11)+'СЕТ СН'!$F$12+СВЦЭМ!$D$10+'СЕТ СН'!$F$6-'СЕТ СН'!$F$22</f>
        <v>1743.1315528600001</v>
      </c>
      <c r="J41" s="36">
        <f>SUMIFS(СВЦЭМ!$C$39:$C$782,СВЦЭМ!$A$39:$A$782,$A41,СВЦЭМ!$B$39:$B$782,J$11)+'СЕТ СН'!$F$12+СВЦЭМ!$D$10+'СЕТ СН'!$F$6-'СЕТ СН'!$F$22</f>
        <v>1644.43889992</v>
      </c>
      <c r="K41" s="36">
        <f>SUMIFS(СВЦЭМ!$C$39:$C$782,СВЦЭМ!$A$39:$A$782,$A41,СВЦЭМ!$B$39:$B$782,K$11)+'СЕТ СН'!$F$12+СВЦЭМ!$D$10+'СЕТ СН'!$F$6-'СЕТ СН'!$F$22</f>
        <v>1620.06912728</v>
      </c>
      <c r="L41" s="36">
        <f>SUMIFS(СВЦЭМ!$C$39:$C$782,СВЦЭМ!$A$39:$A$782,$A41,СВЦЭМ!$B$39:$B$782,L$11)+'СЕТ СН'!$F$12+СВЦЭМ!$D$10+'СЕТ СН'!$F$6-'СЕТ СН'!$F$22</f>
        <v>1609.0891141499999</v>
      </c>
      <c r="M41" s="36">
        <f>SUMIFS(СВЦЭМ!$C$39:$C$782,СВЦЭМ!$A$39:$A$782,$A41,СВЦЭМ!$B$39:$B$782,M$11)+'СЕТ СН'!$F$12+СВЦЭМ!$D$10+'СЕТ СН'!$F$6-'СЕТ СН'!$F$22</f>
        <v>1608.2258498199999</v>
      </c>
      <c r="N41" s="36">
        <f>SUMIFS(СВЦЭМ!$C$39:$C$782,СВЦЭМ!$A$39:$A$782,$A41,СВЦЭМ!$B$39:$B$782,N$11)+'СЕТ СН'!$F$12+СВЦЭМ!$D$10+'СЕТ СН'!$F$6-'СЕТ СН'!$F$22</f>
        <v>1635.04155229</v>
      </c>
      <c r="O41" s="36">
        <f>SUMIFS(СВЦЭМ!$C$39:$C$782,СВЦЭМ!$A$39:$A$782,$A41,СВЦЭМ!$B$39:$B$782,O$11)+'СЕТ СН'!$F$12+СВЦЭМ!$D$10+'СЕТ СН'!$F$6-'СЕТ СН'!$F$22</f>
        <v>1647.98811374</v>
      </c>
      <c r="P41" s="36">
        <f>SUMIFS(СВЦЭМ!$C$39:$C$782,СВЦЭМ!$A$39:$A$782,$A41,СВЦЭМ!$B$39:$B$782,P$11)+'СЕТ СН'!$F$12+СВЦЭМ!$D$10+'СЕТ СН'!$F$6-'СЕТ СН'!$F$22</f>
        <v>1653.8161281800001</v>
      </c>
      <c r="Q41" s="36">
        <f>SUMIFS(СВЦЭМ!$C$39:$C$782,СВЦЭМ!$A$39:$A$782,$A41,СВЦЭМ!$B$39:$B$782,Q$11)+'СЕТ СН'!$F$12+СВЦЭМ!$D$10+'СЕТ СН'!$F$6-'СЕТ СН'!$F$22</f>
        <v>1664.0281953399999</v>
      </c>
      <c r="R41" s="36">
        <f>SUMIFS(СВЦЭМ!$C$39:$C$782,СВЦЭМ!$A$39:$A$782,$A41,СВЦЭМ!$B$39:$B$782,R$11)+'СЕТ СН'!$F$12+СВЦЭМ!$D$10+'СЕТ СН'!$F$6-'СЕТ СН'!$F$22</f>
        <v>1663.8214732500001</v>
      </c>
      <c r="S41" s="36">
        <f>SUMIFS(СВЦЭМ!$C$39:$C$782,СВЦЭМ!$A$39:$A$782,$A41,СВЦЭМ!$B$39:$B$782,S$11)+'СЕТ СН'!$F$12+СВЦЭМ!$D$10+'СЕТ СН'!$F$6-'СЕТ СН'!$F$22</f>
        <v>1646.90238482</v>
      </c>
      <c r="T41" s="36">
        <f>SUMIFS(СВЦЭМ!$C$39:$C$782,СВЦЭМ!$A$39:$A$782,$A41,СВЦЭМ!$B$39:$B$782,T$11)+'СЕТ СН'!$F$12+СВЦЭМ!$D$10+'СЕТ СН'!$F$6-'СЕТ СН'!$F$22</f>
        <v>1622.42319189</v>
      </c>
      <c r="U41" s="36">
        <f>SUMIFS(СВЦЭМ!$C$39:$C$782,СВЦЭМ!$A$39:$A$782,$A41,СВЦЭМ!$B$39:$B$782,U$11)+'СЕТ СН'!$F$12+СВЦЭМ!$D$10+'СЕТ СН'!$F$6-'СЕТ СН'!$F$22</f>
        <v>1618.9437581899999</v>
      </c>
      <c r="V41" s="36">
        <f>SUMIFS(СВЦЭМ!$C$39:$C$782,СВЦЭМ!$A$39:$A$782,$A41,СВЦЭМ!$B$39:$B$782,V$11)+'СЕТ СН'!$F$12+СВЦЭМ!$D$10+'СЕТ СН'!$F$6-'СЕТ СН'!$F$22</f>
        <v>1632.57669431</v>
      </c>
      <c r="W41" s="36">
        <f>SUMIFS(СВЦЭМ!$C$39:$C$782,СВЦЭМ!$A$39:$A$782,$A41,СВЦЭМ!$B$39:$B$782,W$11)+'СЕТ СН'!$F$12+СВЦЭМ!$D$10+'СЕТ СН'!$F$6-'СЕТ СН'!$F$22</f>
        <v>1601.4027891200001</v>
      </c>
      <c r="X41" s="36">
        <f>SUMIFS(СВЦЭМ!$C$39:$C$782,СВЦЭМ!$A$39:$A$782,$A41,СВЦЭМ!$B$39:$B$782,X$11)+'СЕТ СН'!$F$12+СВЦЭМ!$D$10+'СЕТ СН'!$F$6-'СЕТ СН'!$F$22</f>
        <v>1639.4224406799999</v>
      </c>
      <c r="Y41" s="36">
        <f>SUMIFS(СВЦЭМ!$C$39:$C$782,СВЦЭМ!$A$39:$A$782,$A41,СВЦЭМ!$B$39:$B$782,Y$11)+'СЕТ СН'!$F$12+СВЦЭМ!$D$10+'СЕТ СН'!$F$6-'СЕТ СН'!$F$22</f>
        <v>1717.7155185899999</v>
      </c>
    </row>
    <row r="42" spans="1:25" ht="15.75" x14ac:dyDescent="0.2">
      <c r="A42" s="35">
        <f t="shared" si="0"/>
        <v>45443</v>
      </c>
      <c r="B42" s="36">
        <f>SUMIFS(СВЦЭМ!$C$39:$C$782,СВЦЭМ!$A$39:$A$782,$A42,СВЦЭМ!$B$39:$B$782,B$11)+'СЕТ СН'!$F$12+СВЦЭМ!$D$10+'СЕТ СН'!$F$6-'СЕТ СН'!$F$22</f>
        <v>1705.2649942799999</v>
      </c>
      <c r="C42" s="36">
        <f>SUMIFS(СВЦЭМ!$C$39:$C$782,СВЦЭМ!$A$39:$A$782,$A42,СВЦЭМ!$B$39:$B$782,C$11)+'СЕТ СН'!$F$12+СВЦЭМ!$D$10+'СЕТ СН'!$F$6-'СЕТ СН'!$F$22</f>
        <v>1780.6757030799999</v>
      </c>
      <c r="D42" s="36">
        <f>SUMIFS(СВЦЭМ!$C$39:$C$782,СВЦЭМ!$A$39:$A$782,$A42,СВЦЭМ!$B$39:$B$782,D$11)+'СЕТ СН'!$F$12+СВЦЭМ!$D$10+'СЕТ СН'!$F$6-'СЕТ СН'!$F$22</f>
        <v>1819.5859251100001</v>
      </c>
      <c r="E42" s="36">
        <f>SUMIFS(СВЦЭМ!$C$39:$C$782,СВЦЭМ!$A$39:$A$782,$A42,СВЦЭМ!$B$39:$B$782,E$11)+'СЕТ СН'!$F$12+СВЦЭМ!$D$10+'СЕТ СН'!$F$6-'СЕТ СН'!$F$22</f>
        <v>1855.9788732100001</v>
      </c>
      <c r="F42" s="36">
        <f>SUMIFS(СВЦЭМ!$C$39:$C$782,СВЦЭМ!$A$39:$A$782,$A42,СВЦЭМ!$B$39:$B$782,F$11)+'СЕТ СН'!$F$12+СВЦЭМ!$D$10+'СЕТ СН'!$F$6-'СЕТ СН'!$F$22</f>
        <v>1876.32298532</v>
      </c>
      <c r="G42" s="36">
        <f>SUMIFS(СВЦЭМ!$C$39:$C$782,СВЦЭМ!$A$39:$A$782,$A42,СВЦЭМ!$B$39:$B$782,G$11)+'СЕТ СН'!$F$12+СВЦЭМ!$D$10+'СЕТ СН'!$F$6-'СЕТ СН'!$F$22</f>
        <v>1861.179693</v>
      </c>
      <c r="H42" s="36">
        <f>SUMIFS(СВЦЭМ!$C$39:$C$782,СВЦЭМ!$A$39:$A$782,$A42,СВЦЭМ!$B$39:$B$782,H$11)+'СЕТ СН'!$F$12+СВЦЭМ!$D$10+'СЕТ СН'!$F$6-'СЕТ СН'!$F$22</f>
        <v>1778.5197435699999</v>
      </c>
      <c r="I42" s="36">
        <f>SUMIFS(СВЦЭМ!$C$39:$C$782,СВЦЭМ!$A$39:$A$782,$A42,СВЦЭМ!$B$39:$B$782,I$11)+'СЕТ СН'!$F$12+СВЦЭМ!$D$10+'СЕТ СН'!$F$6-'СЕТ СН'!$F$22</f>
        <v>1759.60724336</v>
      </c>
      <c r="J42" s="36">
        <f>SUMIFS(СВЦЭМ!$C$39:$C$782,СВЦЭМ!$A$39:$A$782,$A42,СВЦЭМ!$B$39:$B$782,J$11)+'СЕТ СН'!$F$12+СВЦЭМ!$D$10+'СЕТ СН'!$F$6-'СЕТ СН'!$F$22</f>
        <v>1701.30836847</v>
      </c>
      <c r="K42" s="36">
        <f>SUMIFS(СВЦЭМ!$C$39:$C$782,СВЦЭМ!$A$39:$A$782,$A42,СВЦЭМ!$B$39:$B$782,K$11)+'СЕТ СН'!$F$12+СВЦЭМ!$D$10+'СЕТ СН'!$F$6-'СЕТ СН'!$F$22</f>
        <v>1696.1647160099999</v>
      </c>
      <c r="L42" s="36">
        <f>SUMIFS(СВЦЭМ!$C$39:$C$782,СВЦЭМ!$A$39:$A$782,$A42,СВЦЭМ!$B$39:$B$782,L$11)+'СЕТ СН'!$F$12+СВЦЭМ!$D$10+'СЕТ СН'!$F$6-'СЕТ СН'!$F$22</f>
        <v>1667.4876485499999</v>
      </c>
      <c r="M42" s="36">
        <f>SUMIFS(СВЦЭМ!$C$39:$C$782,СВЦЭМ!$A$39:$A$782,$A42,СВЦЭМ!$B$39:$B$782,M$11)+'СЕТ СН'!$F$12+СВЦЭМ!$D$10+'СЕТ СН'!$F$6-'СЕТ СН'!$F$22</f>
        <v>1671.3077766199999</v>
      </c>
      <c r="N42" s="36">
        <f>SUMIFS(СВЦЭМ!$C$39:$C$782,СВЦЭМ!$A$39:$A$782,$A42,СВЦЭМ!$B$39:$B$782,N$11)+'СЕТ СН'!$F$12+СВЦЭМ!$D$10+'СЕТ СН'!$F$6-'СЕТ СН'!$F$22</f>
        <v>1693.98278884</v>
      </c>
      <c r="O42" s="36">
        <f>SUMIFS(СВЦЭМ!$C$39:$C$782,СВЦЭМ!$A$39:$A$782,$A42,СВЦЭМ!$B$39:$B$782,O$11)+'СЕТ СН'!$F$12+СВЦЭМ!$D$10+'СЕТ СН'!$F$6-'СЕТ СН'!$F$22</f>
        <v>1681.0101080500001</v>
      </c>
      <c r="P42" s="36">
        <f>SUMIFS(СВЦЭМ!$C$39:$C$782,СВЦЭМ!$A$39:$A$782,$A42,СВЦЭМ!$B$39:$B$782,P$11)+'СЕТ СН'!$F$12+СВЦЭМ!$D$10+'СЕТ СН'!$F$6-'СЕТ СН'!$F$22</f>
        <v>1675.5900150299999</v>
      </c>
      <c r="Q42" s="36">
        <f>SUMIFS(СВЦЭМ!$C$39:$C$782,СВЦЭМ!$A$39:$A$782,$A42,СВЦЭМ!$B$39:$B$782,Q$11)+'СЕТ СН'!$F$12+СВЦЭМ!$D$10+'СЕТ СН'!$F$6-'СЕТ СН'!$F$22</f>
        <v>1696.5263344099999</v>
      </c>
      <c r="R42" s="36">
        <f>SUMIFS(СВЦЭМ!$C$39:$C$782,СВЦЭМ!$A$39:$A$782,$A42,СВЦЭМ!$B$39:$B$782,R$11)+'СЕТ СН'!$F$12+СВЦЭМ!$D$10+'СЕТ СН'!$F$6-'СЕТ СН'!$F$22</f>
        <v>1698.62578188</v>
      </c>
      <c r="S42" s="36">
        <f>SUMIFS(СВЦЭМ!$C$39:$C$782,СВЦЭМ!$A$39:$A$782,$A42,СВЦЭМ!$B$39:$B$782,S$11)+'СЕТ СН'!$F$12+СВЦЭМ!$D$10+'СЕТ СН'!$F$6-'СЕТ СН'!$F$22</f>
        <v>1679.0662346700001</v>
      </c>
      <c r="T42" s="36">
        <f>SUMIFS(СВЦЭМ!$C$39:$C$782,СВЦЭМ!$A$39:$A$782,$A42,СВЦЭМ!$B$39:$B$782,T$11)+'СЕТ СН'!$F$12+СВЦЭМ!$D$10+'СЕТ СН'!$F$6-'СЕТ СН'!$F$22</f>
        <v>1634.4452626499999</v>
      </c>
      <c r="U42" s="36">
        <f>SUMIFS(СВЦЭМ!$C$39:$C$782,СВЦЭМ!$A$39:$A$782,$A42,СВЦЭМ!$B$39:$B$782,U$11)+'СЕТ СН'!$F$12+СВЦЭМ!$D$10+'СЕТ СН'!$F$6-'СЕТ СН'!$F$22</f>
        <v>1627.4404544399999</v>
      </c>
      <c r="V42" s="36">
        <f>SUMIFS(СВЦЭМ!$C$39:$C$782,СВЦЭМ!$A$39:$A$782,$A42,СВЦЭМ!$B$39:$B$782,V$11)+'СЕТ СН'!$F$12+СВЦЭМ!$D$10+'СЕТ СН'!$F$6-'СЕТ СН'!$F$22</f>
        <v>1639.0428367499999</v>
      </c>
      <c r="W42" s="36">
        <f>SUMIFS(СВЦЭМ!$C$39:$C$782,СВЦЭМ!$A$39:$A$782,$A42,СВЦЭМ!$B$39:$B$782,W$11)+'СЕТ СН'!$F$12+СВЦЭМ!$D$10+'СЕТ СН'!$F$6-'СЕТ СН'!$F$22</f>
        <v>1615.4578750799999</v>
      </c>
      <c r="X42" s="36">
        <f>SUMIFS(СВЦЭМ!$C$39:$C$782,СВЦЭМ!$A$39:$A$782,$A42,СВЦЭМ!$B$39:$B$782,X$11)+'СЕТ СН'!$F$12+СВЦЭМ!$D$10+'СЕТ СН'!$F$6-'СЕТ СН'!$F$22</f>
        <v>1647.2828299299999</v>
      </c>
      <c r="Y42" s="36">
        <f>SUMIFS(СВЦЭМ!$C$39:$C$782,СВЦЭМ!$A$39:$A$782,$A42,СВЦЭМ!$B$39:$B$782,Y$11)+'СЕТ СН'!$F$12+СВЦЭМ!$D$10+'СЕТ СН'!$F$6-'СЕТ СН'!$F$22</f>
        <v>1658.3816385099999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01.05.2024</v>
      </c>
      <c r="B48" s="36">
        <f>SUMIFS(СВЦЭМ!$C$39:$C$782,СВЦЭМ!$A$39:$A$782,$A48,СВЦЭМ!$B$39:$B$782,B$47)+'СЕТ СН'!$G$12+СВЦЭМ!$D$10+'СЕТ СН'!$G$6-'СЕТ СН'!$G$22</f>
        <v>2104.7490509300001</v>
      </c>
      <c r="C48" s="36">
        <f>SUMIFS(СВЦЭМ!$C$39:$C$782,СВЦЭМ!$A$39:$A$782,$A48,СВЦЭМ!$B$39:$B$782,C$47)+'СЕТ СН'!$G$12+СВЦЭМ!$D$10+'СЕТ СН'!$G$6-'СЕТ СН'!$G$22</f>
        <v>2150.2493759600002</v>
      </c>
      <c r="D48" s="36">
        <f>SUMIFS(СВЦЭМ!$C$39:$C$782,СВЦЭМ!$A$39:$A$782,$A48,СВЦЭМ!$B$39:$B$782,D$47)+'СЕТ СН'!$G$12+СВЦЭМ!$D$10+'СЕТ СН'!$G$6-'СЕТ СН'!$G$22</f>
        <v>2171.8939789900001</v>
      </c>
      <c r="E48" s="36">
        <f>SUMIFS(СВЦЭМ!$C$39:$C$782,СВЦЭМ!$A$39:$A$782,$A48,СВЦЭМ!$B$39:$B$782,E$47)+'СЕТ СН'!$G$12+СВЦЭМ!$D$10+'СЕТ СН'!$G$6-'СЕТ СН'!$G$22</f>
        <v>2179.86100072</v>
      </c>
      <c r="F48" s="36">
        <f>SUMIFS(СВЦЭМ!$C$39:$C$782,СВЦЭМ!$A$39:$A$782,$A48,СВЦЭМ!$B$39:$B$782,F$47)+'СЕТ СН'!$G$12+СВЦЭМ!$D$10+'СЕТ СН'!$G$6-'СЕТ СН'!$G$22</f>
        <v>2175.73141154</v>
      </c>
      <c r="G48" s="36">
        <f>SUMIFS(СВЦЭМ!$C$39:$C$782,СВЦЭМ!$A$39:$A$782,$A48,СВЦЭМ!$B$39:$B$782,G$47)+'СЕТ СН'!$G$12+СВЦЭМ!$D$10+'СЕТ СН'!$G$6-'СЕТ СН'!$G$22</f>
        <v>2162.98702959</v>
      </c>
      <c r="H48" s="36">
        <f>SUMIFS(СВЦЭМ!$C$39:$C$782,СВЦЭМ!$A$39:$A$782,$A48,СВЦЭМ!$B$39:$B$782,H$47)+'СЕТ СН'!$G$12+СВЦЭМ!$D$10+'СЕТ СН'!$G$6-'СЕТ СН'!$G$22</f>
        <v>2155.8912257500001</v>
      </c>
      <c r="I48" s="36">
        <f>SUMIFS(СВЦЭМ!$C$39:$C$782,СВЦЭМ!$A$39:$A$782,$A48,СВЦЭМ!$B$39:$B$782,I$47)+'СЕТ СН'!$G$12+СВЦЭМ!$D$10+'СЕТ СН'!$G$6-'СЕТ СН'!$G$22</f>
        <v>2119.213225</v>
      </c>
      <c r="J48" s="36">
        <f>SUMIFS(СВЦЭМ!$C$39:$C$782,СВЦЭМ!$A$39:$A$782,$A48,СВЦЭМ!$B$39:$B$782,J$47)+'СЕТ СН'!$G$12+СВЦЭМ!$D$10+'СЕТ СН'!$G$6-'СЕТ СН'!$G$22</f>
        <v>2022.59027195</v>
      </c>
      <c r="K48" s="36">
        <f>SUMIFS(СВЦЭМ!$C$39:$C$782,СВЦЭМ!$A$39:$A$782,$A48,СВЦЭМ!$B$39:$B$782,K$47)+'СЕТ СН'!$G$12+СВЦЭМ!$D$10+'СЕТ СН'!$G$6-'СЕТ СН'!$G$22</f>
        <v>1948.9830499300001</v>
      </c>
      <c r="L48" s="36">
        <f>SUMIFS(СВЦЭМ!$C$39:$C$782,СВЦЭМ!$A$39:$A$782,$A48,СВЦЭМ!$B$39:$B$782,L$47)+'СЕТ СН'!$G$12+СВЦЭМ!$D$10+'СЕТ СН'!$G$6-'СЕТ СН'!$G$22</f>
        <v>1941.3461776899999</v>
      </c>
      <c r="M48" s="36">
        <f>SUMIFS(СВЦЭМ!$C$39:$C$782,СВЦЭМ!$A$39:$A$782,$A48,СВЦЭМ!$B$39:$B$782,M$47)+'СЕТ СН'!$G$12+СВЦЭМ!$D$10+'СЕТ СН'!$G$6-'СЕТ СН'!$G$22</f>
        <v>1943.7461594699998</v>
      </c>
      <c r="N48" s="36">
        <f>SUMIFS(СВЦЭМ!$C$39:$C$782,СВЦЭМ!$A$39:$A$782,$A48,СВЦЭМ!$B$39:$B$782,N$47)+'СЕТ СН'!$G$12+СВЦЭМ!$D$10+'СЕТ СН'!$G$6-'СЕТ СН'!$G$22</f>
        <v>1998.6074920000001</v>
      </c>
      <c r="O48" s="36">
        <f>SUMIFS(СВЦЭМ!$C$39:$C$782,СВЦЭМ!$A$39:$A$782,$A48,СВЦЭМ!$B$39:$B$782,O$47)+'СЕТ СН'!$G$12+СВЦЭМ!$D$10+'СЕТ СН'!$G$6-'СЕТ СН'!$G$22</f>
        <v>2020.9351994100002</v>
      </c>
      <c r="P48" s="36">
        <f>SUMIFS(СВЦЭМ!$C$39:$C$782,СВЦЭМ!$A$39:$A$782,$A48,СВЦЭМ!$B$39:$B$782,P$47)+'СЕТ СН'!$G$12+СВЦЭМ!$D$10+'СЕТ СН'!$G$6-'СЕТ СН'!$G$22</f>
        <v>2041.1590138800002</v>
      </c>
      <c r="Q48" s="36">
        <f>SUMIFS(СВЦЭМ!$C$39:$C$782,СВЦЭМ!$A$39:$A$782,$A48,СВЦЭМ!$B$39:$B$782,Q$47)+'СЕТ СН'!$G$12+СВЦЭМ!$D$10+'СЕТ СН'!$G$6-'СЕТ СН'!$G$22</f>
        <v>2059.8336886699999</v>
      </c>
      <c r="R48" s="36">
        <f>SUMIFS(СВЦЭМ!$C$39:$C$782,СВЦЭМ!$A$39:$A$782,$A48,СВЦЭМ!$B$39:$B$782,R$47)+'СЕТ СН'!$G$12+СВЦЭМ!$D$10+'СЕТ СН'!$G$6-'СЕТ СН'!$G$22</f>
        <v>2062.2279050799998</v>
      </c>
      <c r="S48" s="36">
        <f>SUMIFS(СВЦЭМ!$C$39:$C$782,СВЦЭМ!$A$39:$A$782,$A48,СВЦЭМ!$B$39:$B$782,S$47)+'СЕТ СН'!$G$12+СВЦЭМ!$D$10+'СЕТ СН'!$G$6-'СЕТ СН'!$G$22</f>
        <v>2047.4856644699998</v>
      </c>
      <c r="T48" s="36">
        <f>SUMIFS(СВЦЭМ!$C$39:$C$782,СВЦЭМ!$A$39:$A$782,$A48,СВЦЭМ!$B$39:$B$782,T$47)+'СЕТ СН'!$G$12+СВЦЭМ!$D$10+'СЕТ СН'!$G$6-'СЕТ СН'!$G$22</f>
        <v>1968.8083468700002</v>
      </c>
      <c r="U48" s="36">
        <f>SUMIFS(СВЦЭМ!$C$39:$C$782,СВЦЭМ!$A$39:$A$782,$A48,СВЦЭМ!$B$39:$B$782,U$47)+'СЕТ СН'!$G$12+СВЦЭМ!$D$10+'СЕТ СН'!$G$6-'СЕТ СН'!$G$22</f>
        <v>1943.6930964500002</v>
      </c>
      <c r="V48" s="36">
        <f>SUMIFS(СВЦЭМ!$C$39:$C$782,СВЦЭМ!$A$39:$A$782,$A48,СВЦЭМ!$B$39:$B$782,V$47)+'СЕТ СН'!$G$12+СВЦЭМ!$D$10+'СЕТ СН'!$G$6-'СЕТ СН'!$G$22</f>
        <v>1933.9065271600002</v>
      </c>
      <c r="W48" s="36">
        <f>SUMIFS(СВЦЭМ!$C$39:$C$782,СВЦЭМ!$A$39:$A$782,$A48,СВЦЭМ!$B$39:$B$782,W$47)+'СЕТ СН'!$G$12+СВЦЭМ!$D$10+'СЕТ СН'!$G$6-'СЕТ СН'!$G$22</f>
        <v>1928.86025436</v>
      </c>
      <c r="X48" s="36">
        <f>SUMIFS(СВЦЭМ!$C$39:$C$782,СВЦЭМ!$A$39:$A$782,$A48,СВЦЭМ!$B$39:$B$782,X$47)+'СЕТ СН'!$G$12+СВЦЭМ!$D$10+'СЕТ СН'!$G$6-'СЕТ СН'!$G$22</f>
        <v>1934.28213826</v>
      </c>
      <c r="Y48" s="36">
        <f>SUMIFS(СВЦЭМ!$C$39:$C$782,СВЦЭМ!$A$39:$A$782,$A48,СВЦЭМ!$B$39:$B$782,Y$47)+'СЕТ СН'!$G$12+СВЦЭМ!$D$10+'СЕТ СН'!$G$6-'СЕТ СН'!$G$22</f>
        <v>1931.5409141700002</v>
      </c>
    </row>
    <row r="49" spans="1:25" ht="15.75" x14ac:dyDescent="0.2">
      <c r="A49" s="35">
        <f>A48+1</f>
        <v>45414</v>
      </c>
      <c r="B49" s="36">
        <f>SUMIFS(СВЦЭМ!$C$39:$C$782,СВЦЭМ!$A$39:$A$782,$A49,СВЦЭМ!$B$39:$B$782,B$47)+'СЕТ СН'!$G$12+СВЦЭМ!$D$10+'СЕТ СН'!$G$6-'СЕТ СН'!$G$22</f>
        <v>1968.6412436599999</v>
      </c>
      <c r="C49" s="36">
        <f>SUMIFS(СВЦЭМ!$C$39:$C$782,СВЦЭМ!$A$39:$A$782,$A49,СВЦЭМ!$B$39:$B$782,C$47)+'СЕТ СН'!$G$12+СВЦЭМ!$D$10+'СЕТ СН'!$G$6-'СЕТ СН'!$G$22</f>
        <v>2023.4955192799998</v>
      </c>
      <c r="D49" s="36">
        <f>SUMIFS(СВЦЭМ!$C$39:$C$782,СВЦЭМ!$A$39:$A$782,$A49,СВЦЭМ!$B$39:$B$782,D$47)+'СЕТ СН'!$G$12+СВЦЭМ!$D$10+'СЕТ СН'!$G$6-'СЕТ СН'!$G$22</f>
        <v>2047.3751517800001</v>
      </c>
      <c r="E49" s="36">
        <f>SUMIFS(СВЦЭМ!$C$39:$C$782,СВЦЭМ!$A$39:$A$782,$A49,СВЦЭМ!$B$39:$B$782,E$47)+'СЕТ СН'!$G$12+СВЦЭМ!$D$10+'СЕТ СН'!$G$6-'СЕТ СН'!$G$22</f>
        <v>2058.9585197000001</v>
      </c>
      <c r="F49" s="36">
        <f>SUMIFS(СВЦЭМ!$C$39:$C$782,СВЦЭМ!$A$39:$A$782,$A49,СВЦЭМ!$B$39:$B$782,F$47)+'СЕТ СН'!$G$12+СВЦЭМ!$D$10+'СЕТ СН'!$G$6-'СЕТ СН'!$G$22</f>
        <v>2055.5404943799999</v>
      </c>
      <c r="G49" s="36">
        <f>SUMIFS(СВЦЭМ!$C$39:$C$782,СВЦЭМ!$A$39:$A$782,$A49,СВЦЭМ!$B$39:$B$782,G$47)+'СЕТ СН'!$G$12+СВЦЭМ!$D$10+'СЕТ СН'!$G$6-'СЕТ СН'!$G$22</f>
        <v>2038.2075331999999</v>
      </c>
      <c r="H49" s="36">
        <f>SUMIFS(СВЦЭМ!$C$39:$C$782,СВЦЭМ!$A$39:$A$782,$A49,СВЦЭМ!$B$39:$B$782,H$47)+'СЕТ СН'!$G$12+СВЦЭМ!$D$10+'СЕТ СН'!$G$6-'СЕТ СН'!$G$22</f>
        <v>1983.37787278</v>
      </c>
      <c r="I49" s="36">
        <f>SUMIFS(СВЦЭМ!$C$39:$C$782,СВЦЭМ!$A$39:$A$782,$A49,СВЦЭМ!$B$39:$B$782,I$47)+'СЕТ СН'!$G$12+СВЦЭМ!$D$10+'СЕТ СН'!$G$6-'СЕТ СН'!$G$22</f>
        <v>1908.9321757900002</v>
      </c>
      <c r="J49" s="36">
        <f>SUMIFS(СВЦЭМ!$C$39:$C$782,СВЦЭМ!$A$39:$A$782,$A49,СВЦЭМ!$B$39:$B$782,J$47)+'СЕТ СН'!$G$12+СВЦЭМ!$D$10+'СЕТ СН'!$G$6-'СЕТ СН'!$G$22</f>
        <v>1855.5249643699999</v>
      </c>
      <c r="K49" s="36">
        <f>SUMIFS(СВЦЭМ!$C$39:$C$782,СВЦЭМ!$A$39:$A$782,$A49,СВЦЭМ!$B$39:$B$782,K$47)+'СЕТ СН'!$G$12+СВЦЭМ!$D$10+'СЕТ СН'!$G$6-'СЕТ СН'!$G$22</f>
        <v>1831.8513703100002</v>
      </c>
      <c r="L49" s="36">
        <f>SUMIFS(СВЦЭМ!$C$39:$C$782,СВЦЭМ!$A$39:$A$782,$A49,СВЦЭМ!$B$39:$B$782,L$47)+'СЕТ СН'!$G$12+СВЦЭМ!$D$10+'СЕТ СН'!$G$6-'СЕТ СН'!$G$22</f>
        <v>1833.72951934</v>
      </c>
      <c r="M49" s="36">
        <f>SUMIFS(СВЦЭМ!$C$39:$C$782,СВЦЭМ!$A$39:$A$782,$A49,СВЦЭМ!$B$39:$B$782,M$47)+'СЕТ СН'!$G$12+СВЦЭМ!$D$10+'СЕТ СН'!$G$6-'СЕТ СН'!$G$22</f>
        <v>1858.1485393399998</v>
      </c>
      <c r="N49" s="36">
        <f>SUMIFS(СВЦЭМ!$C$39:$C$782,СВЦЭМ!$A$39:$A$782,$A49,СВЦЭМ!$B$39:$B$782,N$47)+'СЕТ СН'!$G$12+СВЦЭМ!$D$10+'СЕТ СН'!$G$6-'СЕТ СН'!$G$22</f>
        <v>1881.4939755</v>
      </c>
      <c r="O49" s="36">
        <f>SUMIFS(СВЦЭМ!$C$39:$C$782,СВЦЭМ!$A$39:$A$782,$A49,СВЦЭМ!$B$39:$B$782,O$47)+'СЕТ СН'!$G$12+СВЦЭМ!$D$10+'СЕТ СН'!$G$6-'СЕТ СН'!$G$22</f>
        <v>1871.9872494800002</v>
      </c>
      <c r="P49" s="36">
        <f>SUMIFS(СВЦЭМ!$C$39:$C$782,СВЦЭМ!$A$39:$A$782,$A49,СВЦЭМ!$B$39:$B$782,P$47)+'СЕТ СН'!$G$12+СВЦЭМ!$D$10+'СЕТ СН'!$G$6-'СЕТ СН'!$G$22</f>
        <v>1887.4713446700002</v>
      </c>
      <c r="Q49" s="36">
        <f>SUMIFS(СВЦЭМ!$C$39:$C$782,СВЦЭМ!$A$39:$A$782,$A49,СВЦЭМ!$B$39:$B$782,Q$47)+'СЕТ СН'!$G$12+СВЦЭМ!$D$10+'СЕТ СН'!$G$6-'СЕТ СН'!$G$22</f>
        <v>1908.67924808</v>
      </c>
      <c r="R49" s="36">
        <f>SUMIFS(СВЦЭМ!$C$39:$C$782,СВЦЭМ!$A$39:$A$782,$A49,СВЦЭМ!$B$39:$B$782,R$47)+'СЕТ СН'!$G$12+СВЦЭМ!$D$10+'СЕТ СН'!$G$6-'СЕТ СН'!$G$22</f>
        <v>1913.0386132399999</v>
      </c>
      <c r="S49" s="36">
        <f>SUMIFS(СВЦЭМ!$C$39:$C$782,СВЦЭМ!$A$39:$A$782,$A49,СВЦЭМ!$B$39:$B$782,S$47)+'СЕТ СН'!$G$12+СВЦЭМ!$D$10+'СЕТ СН'!$G$6-'СЕТ СН'!$G$22</f>
        <v>1909.6649302700002</v>
      </c>
      <c r="T49" s="36">
        <f>SUMIFS(СВЦЭМ!$C$39:$C$782,СВЦЭМ!$A$39:$A$782,$A49,СВЦЭМ!$B$39:$B$782,T$47)+'СЕТ СН'!$G$12+СВЦЭМ!$D$10+'СЕТ СН'!$G$6-'СЕТ СН'!$G$22</f>
        <v>1884.2176519899999</v>
      </c>
      <c r="U49" s="36">
        <f>SUMIFS(СВЦЭМ!$C$39:$C$782,СВЦЭМ!$A$39:$A$782,$A49,СВЦЭМ!$B$39:$B$782,U$47)+'СЕТ СН'!$G$12+СВЦЭМ!$D$10+'СЕТ СН'!$G$6-'СЕТ СН'!$G$22</f>
        <v>1858.2729086499999</v>
      </c>
      <c r="V49" s="36">
        <f>SUMIFS(СВЦЭМ!$C$39:$C$782,СВЦЭМ!$A$39:$A$782,$A49,СВЦЭМ!$B$39:$B$782,V$47)+'СЕТ СН'!$G$12+СВЦЭМ!$D$10+'СЕТ СН'!$G$6-'СЕТ СН'!$G$22</f>
        <v>1802.5388651600001</v>
      </c>
      <c r="W49" s="36">
        <f>SUMIFS(СВЦЭМ!$C$39:$C$782,СВЦЭМ!$A$39:$A$782,$A49,СВЦЭМ!$B$39:$B$782,W$47)+'СЕТ СН'!$G$12+СВЦЭМ!$D$10+'СЕТ СН'!$G$6-'СЕТ СН'!$G$22</f>
        <v>1799.04530682</v>
      </c>
      <c r="X49" s="36">
        <f>SUMIFS(СВЦЭМ!$C$39:$C$782,СВЦЭМ!$A$39:$A$782,$A49,СВЦЭМ!$B$39:$B$782,X$47)+'СЕТ СН'!$G$12+СВЦЭМ!$D$10+'СЕТ СН'!$G$6-'СЕТ СН'!$G$22</f>
        <v>1853.48151173</v>
      </c>
      <c r="Y49" s="36">
        <f>SUMIFS(СВЦЭМ!$C$39:$C$782,СВЦЭМ!$A$39:$A$782,$A49,СВЦЭМ!$B$39:$B$782,Y$47)+'СЕТ СН'!$G$12+СВЦЭМ!$D$10+'СЕТ СН'!$G$6-'СЕТ СН'!$G$22</f>
        <v>1994.78844746</v>
      </c>
    </row>
    <row r="50" spans="1:25" ht="15.75" x14ac:dyDescent="0.2">
      <c r="A50" s="35">
        <f t="shared" ref="A50:A78" si="1">A49+1</f>
        <v>45415</v>
      </c>
      <c r="B50" s="36">
        <f>SUMIFS(СВЦЭМ!$C$39:$C$782,СВЦЭМ!$A$39:$A$782,$A50,СВЦЭМ!$B$39:$B$782,B$47)+'СЕТ СН'!$G$12+СВЦЭМ!$D$10+'СЕТ СН'!$G$6-'СЕТ СН'!$G$22</f>
        <v>2088.0289522600001</v>
      </c>
      <c r="C50" s="36">
        <f>SUMIFS(СВЦЭМ!$C$39:$C$782,СВЦЭМ!$A$39:$A$782,$A50,СВЦЭМ!$B$39:$B$782,C$47)+'СЕТ СН'!$G$12+СВЦЭМ!$D$10+'СЕТ СН'!$G$6-'СЕТ СН'!$G$22</f>
        <v>2136.6611802100001</v>
      </c>
      <c r="D50" s="36">
        <f>SUMIFS(СВЦЭМ!$C$39:$C$782,СВЦЭМ!$A$39:$A$782,$A50,СВЦЭМ!$B$39:$B$782,D$47)+'СЕТ СН'!$G$12+СВЦЭМ!$D$10+'СЕТ СН'!$G$6-'СЕТ СН'!$G$22</f>
        <v>2163.1409729699999</v>
      </c>
      <c r="E50" s="36">
        <f>SUMIFS(СВЦЭМ!$C$39:$C$782,СВЦЭМ!$A$39:$A$782,$A50,СВЦЭМ!$B$39:$B$782,E$47)+'СЕТ СН'!$G$12+СВЦЭМ!$D$10+'СЕТ СН'!$G$6-'СЕТ СН'!$G$22</f>
        <v>2184.51611533</v>
      </c>
      <c r="F50" s="36">
        <f>SUMIFS(СВЦЭМ!$C$39:$C$782,СВЦЭМ!$A$39:$A$782,$A50,СВЦЭМ!$B$39:$B$782,F$47)+'СЕТ СН'!$G$12+СВЦЭМ!$D$10+'СЕТ СН'!$G$6-'СЕТ СН'!$G$22</f>
        <v>2181.6904993100002</v>
      </c>
      <c r="G50" s="36">
        <f>SUMIFS(СВЦЭМ!$C$39:$C$782,СВЦЭМ!$A$39:$A$782,$A50,СВЦЭМ!$B$39:$B$782,G$47)+'СЕТ СН'!$G$12+СВЦЭМ!$D$10+'СЕТ СН'!$G$6-'СЕТ СН'!$G$22</f>
        <v>2167.21168519</v>
      </c>
      <c r="H50" s="36">
        <f>SUMIFS(СВЦЭМ!$C$39:$C$782,СВЦЭМ!$A$39:$A$782,$A50,СВЦЭМ!$B$39:$B$782,H$47)+'СЕТ СН'!$G$12+СВЦЭМ!$D$10+'СЕТ СН'!$G$6-'СЕТ СН'!$G$22</f>
        <v>2089.5971469699998</v>
      </c>
      <c r="I50" s="36">
        <f>SUMIFS(СВЦЭМ!$C$39:$C$782,СВЦЭМ!$A$39:$A$782,$A50,СВЦЭМ!$B$39:$B$782,I$47)+'СЕТ СН'!$G$12+СВЦЭМ!$D$10+'СЕТ СН'!$G$6-'СЕТ СН'!$G$22</f>
        <v>2004.31238235</v>
      </c>
      <c r="J50" s="36">
        <f>SUMIFS(СВЦЭМ!$C$39:$C$782,СВЦЭМ!$A$39:$A$782,$A50,СВЦЭМ!$B$39:$B$782,J$47)+'СЕТ СН'!$G$12+СВЦЭМ!$D$10+'СЕТ СН'!$G$6-'СЕТ СН'!$G$22</f>
        <v>1949.6668621200001</v>
      </c>
      <c r="K50" s="36">
        <f>SUMIFS(СВЦЭМ!$C$39:$C$782,СВЦЭМ!$A$39:$A$782,$A50,СВЦЭМ!$B$39:$B$782,K$47)+'СЕТ СН'!$G$12+СВЦЭМ!$D$10+'СЕТ СН'!$G$6-'СЕТ СН'!$G$22</f>
        <v>1934.3797862299998</v>
      </c>
      <c r="L50" s="36">
        <f>SUMIFS(СВЦЭМ!$C$39:$C$782,СВЦЭМ!$A$39:$A$782,$A50,СВЦЭМ!$B$39:$B$782,L$47)+'СЕТ СН'!$G$12+СВЦЭМ!$D$10+'СЕТ СН'!$G$6-'СЕТ СН'!$G$22</f>
        <v>1922.6432251000001</v>
      </c>
      <c r="M50" s="36">
        <f>SUMIFS(СВЦЭМ!$C$39:$C$782,СВЦЭМ!$A$39:$A$782,$A50,СВЦЭМ!$B$39:$B$782,M$47)+'СЕТ СН'!$G$12+СВЦЭМ!$D$10+'СЕТ СН'!$G$6-'СЕТ СН'!$G$22</f>
        <v>1932.3982316199999</v>
      </c>
      <c r="N50" s="36">
        <f>SUMIFS(СВЦЭМ!$C$39:$C$782,СВЦЭМ!$A$39:$A$782,$A50,СВЦЭМ!$B$39:$B$782,N$47)+'СЕТ СН'!$G$12+СВЦЭМ!$D$10+'СЕТ СН'!$G$6-'СЕТ СН'!$G$22</f>
        <v>1898.7332989400002</v>
      </c>
      <c r="O50" s="36">
        <f>SUMIFS(СВЦЭМ!$C$39:$C$782,СВЦЭМ!$A$39:$A$782,$A50,СВЦЭМ!$B$39:$B$782,O$47)+'СЕТ СН'!$G$12+СВЦЭМ!$D$10+'СЕТ СН'!$G$6-'СЕТ СН'!$G$22</f>
        <v>1897.6093556999999</v>
      </c>
      <c r="P50" s="36">
        <f>SUMIFS(СВЦЭМ!$C$39:$C$782,СВЦЭМ!$A$39:$A$782,$A50,СВЦЭМ!$B$39:$B$782,P$47)+'СЕТ СН'!$G$12+СВЦЭМ!$D$10+'СЕТ СН'!$G$6-'СЕТ СН'!$G$22</f>
        <v>1950.9699997100001</v>
      </c>
      <c r="Q50" s="36">
        <f>SUMIFS(СВЦЭМ!$C$39:$C$782,СВЦЭМ!$A$39:$A$782,$A50,СВЦЭМ!$B$39:$B$782,Q$47)+'СЕТ СН'!$G$12+СВЦЭМ!$D$10+'СЕТ СН'!$G$6-'СЕТ СН'!$G$22</f>
        <v>1968.7553384600001</v>
      </c>
      <c r="R50" s="36">
        <f>SUMIFS(СВЦЭМ!$C$39:$C$782,СВЦЭМ!$A$39:$A$782,$A50,СВЦЭМ!$B$39:$B$782,R$47)+'СЕТ СН'!$G$12+СВЦЭМ!$D$10+'СЕТ СН'!$G$6-'СЕТ СН'!$G$22</f>
        <v>1987.2227288899999</v>
      </c>
      <c r="S50" s="36">
        <f>SUMIFS(СВЦЭМ!$C$39:$C$782,СВЦЭМ!$A$39:$A$782,$A50,СВЦЭМ!$B$39:$B$782,S$47)+'СЕТ СН'!$G$12+СВЦЭМ!$D$10+'СЕТ СН'!$G$6-'СЕТ СН'!$G$22</f>
        <v>1969.8074276500001</v>
      </c>
      <c r="T50" s="36">
        <f>SUMIFS(СВЦЭМ!$C$39:$C$782,СВЦЭМ!$A$39:$A$782,$A50,СВЦЭМ!$B$39:$B$782,T$47)+'СЕТ СН'!$G$12+СВЦЭМ!$D$10+'СЕТ СН'!$G$6-'СЕТ СН'!$G$22</f>
        <v>1949.15536367</v>
      </c>
      <c r="U50" s="36">
        <f>SUMIFS(СВЦЭМ!$C$39:$C$782,СВЦЭМ!$A$39:$A$782,$A50,СВЦЭМ!$B$39:$B$782,U$47)+'СЕТ СН'!$G$12+СВЦЭМ!$D$10+'СЕТ СН'!$G$6-'СЕТ СН'!$G$22</f>
        <v>1935.6187481900001</v>
      </c>
      <c r="V50" s="36">
        <f>SUMIFS(СВЦЭМ!$C$39:$C$782,СВЦЭМ!$A$39:$A$782,$A50,СВЦЭМ!$B$39:$B$782,V$47)+'СЕТ СН'!$G$12+СВЦЭМ!$D$10+'СЕТ СН'!$G$6-'СЕТ СН'!$G$22</f>
        <v>1916.56071944</v>
      </c>
      <c r="W50" s="36">
        <f>SUMIFS(СВЦЭМ!$C$39:$C$782,СВЦЭМ!$A$39:$A$782,$A50,СВЦЭМ!$B$39:$B$782,W$47)+'СЕТ СН'!$G$12+СВЦЭМ!$D$10+'СЕТ СН'!$G$6-'СЕТ СН'!$G$22</f>
        <v>1905.6010634099998</v>
      </c>
      <c r="X50" s="36">
        <f>SUMIFS(СВЦЭМ!$C$39:$C$782,СВЦЭМ!$A$39:$A$782,$A50,СВЦЭМ!$B$39:$B$782,X$47)+'СЕТ СН'!$G$12+СВЦЭМ!$D$10+'СЕТ СН'!$G$6-'СЕТ СН'!$G$22</f>
        <v>1948.0004205400001</v>
      </c>
      <c r="Y50" s="36">
        <f>SUMIFS(СВЦЭМ!$C$39:$C$782,СВЦЭМ!$A$39:$A$782,$A50,СВЦЭМ!$B$39:$B$782,Y$47)+'СЕТ СН'!$G$12+СВЦЭМ!$D$10+'СЕТ СН'!$G$6-'СЕТ СН'!$G$22</f>
        <v>2024.1981212400001</v>
      </c>
    </row>
    <row r="51" spans="1:25" ht="15.75" x14ac:dyDescent="0.2">
      <c r="A51" s="35">
        <f t="shared" si="1"/>
        <v>45416</v>
      </c>
      <c r="B51" s="36">
        <f>SUMIFS(СВЦЭМ!$C$39:$C$782,СВЦЭМ!$A$39:$A$782,$A51,СВЦЭМ!$B$39:$B$782,B$47)+'СЕТ СН'!$G$12+СВЦЭМ!$D$10+'СЕТ СН'!$G$6-'СЕТ СН'!$G$22</f>
        <v>2016.3153791499999</v>
      </c>
      <c r="C51" s="36">
        <f>SUMIFS(СВЦЭМ!$C$39:$C$782,СВЦЭМ!$A$39:$A$782,$A51,СВЦЭМ!$B$39:$B$782,C$47)+'СЕТ СН'!$G$12+СВЦЭМ!$D$10+'СЕТ СН'!$G$6-'СЕТ СН'!$G$22</f>
        <v>2031.91117536</v>
      </c>
      <c r="D51" s="36">
        <f>SUMIFS(СВЦЭМ!$C$39:$C$782,СВЦЭМ!$A$39:$A$782,$A51,СВЦЭМ!$B$39:$B$782,D$47)+'СЕТ СН'!$G$12+СВЦЭМ!$D$10+'СЕТ СН'!$G$6-'СЕТ СН'!$G$22</f>
        <v>2079.4644022900002</v>
      </c>
      <c r="E51" s="36">
        <f>SUMIFS(СВЦЭМ!$C$39:$C$782,СВЦЭМ!$A$39:$A$782,$A51,СВЦЭМ!$B$39:$B$782,E$47)+'СЕТ СН'!$G$12+СВЦЭМ!$D$10+'СЕТ СН'!$G$6-'СЕТ СН'!$G$22</f>
        <v>2102.8865976800002</v>
      </c>
      <c r="F51" s="36">
        <f>SUMIFS(СВЦЭМ!$C$39:$C$782,СВЦЭМ!$A$39:$A$782,$A51,СВЦЭМ!$B$39:$B$782,F$47)+'СЕТ СН'!$G$12+СВЦЭМ!$D$10+'СЕТ СН'!$G$6-'СЕТ СН'!$G$22</f>
        <v>2129.6925409400001</v>
      </c>
      <c r="G51" s="36">
        <f>SUMIFS(СВЦЭМ!$C$39:$C$782,СВЦЭМ!$A$39:$A$782,$A51,СВЦЭМ!$B$39:$B$782,G$47)+'СЕТ СН'!$G$12+СВЦЭМ!$D$10+'СЕТ СН'!$G$6-'СЕТ СН'!$G$22</f>
        <v>2118.4084998200001</v>
      </c>
      <c r="H51" s="36">
        <f>SUMIFS(СВЦЭМ!$C$39:$C$782,СВЦЭМ!$A$39:$A$782,$A51,СВЦЭМ!$B$39:$B$782,H$47)+'СЕТ СН'!$G$12+СВЦЭМ!$D$10+'СЕТ СН'!$G$6-'СЕТ СН'!$G$22</f>
        <v>1996.68341388</v>
      </c>
      <c r="I51" s="36">
        <f>SUMIFS(СВЦЭМ!$C$39:$C$782,СВЦЭМ!$A$39:$A$782,$A51,СВЦЭМ!$B$39:$B$782,I$47)+'СЕТ СН'!$G$12+СВЦЭМ!$D$10+'СЕТ СН'!$G$6-'СЕТ СН'!$G$22</f>
        <v>1945.6108750600001</v>
      </c>
      <c r="J51" s="36">
        <f>SUMIFS(СВЦЭМ!$C$39:$C$782,СВЦЭМ!$A$39:$A$782,$A51,СВЦЭМ!$B$39:$B$782,J$47)+'СЕТ СН'!$G$12+СВЦЭМ!$D$10+'СЕТ СН'!$G$6-'СЕТ СН'!$G$22</f>
        <v>1872.1648551500002</v>
      </c>
      <c r="K51" s="36">
        <f>SUMIFS(СВЦЭМ!$C$39:$C$782,СВЦЭМ!$A$39:$A$782,$A51,СВЦЭМ!$B$39:$B$782,K$47)+'СЕТ СН'!$G$12+СВЦЭМ!$D$10+'СЕТ СН'!$G$6-'СЕТ СН'!$G$22</f>
        <v>1837.3862740300001</v>
      </c>
      <c r="L51" s="36">
        <f>SUMIFS(СВЦЭМ!$C$39:$C$782,СВЦЭМ!$A$39:$A$782,$A51,СВЦЭМ!$B$39:$B$782,L$47)+'СЕТ СН'!$G$12+СВЦЭМ!$D$10+'СЕТ СН'!$G$6-'СЕТ СН'!$G$22</f>
        <v>1781.0157961099999</v>
      </c>
      <c r="M51" s="36">
        <f>SUMIFS(СВЦЭМ!$C$39:$C$782,СВЦЭМ!$A$39:$A$782,$A51,СВЦЭМ!$B$39:$B$782,M$47)+'СЕТ СН'!$G$12+СВЦЭМ!$D$10+'СЕТ СН'!$G$6-'СЕТ СН'!$G$22</f>
        <v>1778.6298795399998</v>
      </c>
      <c r="N51" s="36">
        <f>SUMIFS(СВЦЭМ!$C$39:$C$782,СВЦЭМ!$A$39:$A$782,$A51,СВЦЭМ!$B$39:$B$782,N$47)+'СЕТ СН'!$G$12+СВЦЭМ!$D$10+'СЕТ СН'!$G$6-'СЕТ СН'!$G$22</f>
        <v>1788.8717392600001</v>
      </c>
      <c r="O51" s="36">
        <f>SUMIFS(СВЦЭМ!$C$39:$C$782,СВЦЭМ!$A$39:$A$782,$A51,СВЦЭМ!$B$39:$B$782,O$47)+'СЕТ СН'!$G$12+СВЦЭМ!$D$10+'СЕТ СН'!$G$6-'СЕТ СН'!$G$22</f>
        <v>1810.2818042399999</v>
      </c>
      <c r="P51" s="36">
        <f>SUMIFS(СВЦЭМ!$C$39:$C$782,СВЦЭМ!$A$39:$A$782,$A51,СВЦЭМ!$B$39:$B$782,P$47)+'СЕТ СН'!$G$12+СВЦЭМ!$D$10+'СЕТ СН'!$G$6-'СЕТ СН'!$G$22</f>
        <v>1820.2722345299999</v>
      </c>
      <c r="Q51" s="36">
        <f>SUMIFS(СВЦЭМ!$C$39:$C$782,СВЦЭМ!$A$39:$A$782,$A51,СВЦЭМ!$B$39:$B$782,Q$47)+'СЕТ СН'!$G$12+СВЦЭМ!$D$10+'СЕТ СН'!$G$6-'СЕТ СН'!$G$22</f>
        <v>1843.8709387200001</v>
      </c>
      <c r="R51" s="36">
        <f>SUMIFS(СВЦЭМ!$C$39:$C$782,СВЦЭМ!$A$39:$A$782,$A51,СВЦЭМ!$B$39:$B$782,R$47)+'СЕТ СН'!$G$12+СВЦЭМ!$D$10+'СЕТ СН'!$G$6-'СЕТ СН'!$G$22</f>
        <v>1856.5703471100001</v>
      </c>
      <c r="S51" s="36">
        <f>SUMIFS(СВЦЭМ!$C$39:$C$782,СВЦЭМ!$A$39:$A$782,$A51,СВЦЭМ!$B$39:$B$782,S$47)+'СЕТ СН'!$G$12+СВЦЭМ!$D$10+'СЕТ СН'!$G$6-'СЕТ СН'!$G$22</f>
        <v>1839.77491818</v>
      </c>
      <c r="T51" s="36">
        <f>SUMIFS(СВЦЭМ!$C$39:$C$782,СВЦЭМ!$A$39:$A$782,$A51,СВЦЭМ!$B$39:$B$782,T$47)+'СЕТ СН'!$G$12+СВЦЭМ!$D$10+'СЕТ СН'!$G$6-'СЕТ СН'!$G$22</f>
        <v>1818.47467302</v>
      </c>
      <c r="U51" s="36">
        <f>SUMIFS(СВЦЭМ!$C$39:$C$782,СВЦЭМ!$A$39:$A$782,$A51,СВЦЭМ!$B$39:$B$782,U$47)+'СЕТ СН'!$G$12+СВЦЭМ!$D$10+'СЕТ СН'!$G$6-'СЕТ СН'!$G$22</f>
        <v>1822.4438235100001</v>
      </c>
      <c r="V51" s="36">
        <f>SUMIFS(СВЦЭМ!$C$39:$C$782,СВЦЭМ!$A$39:$A$782,$A51,СВЦЭМ!$B$39:$B$782,V$47)+'СЕТ СН'!$G$12+СВЦЭМ!$D$10+'СЕТ СН'!$G$6-'СЕТ СН'!$G$22</f>
        <v>1847.3219359899999</v>
      </c>
      <c r="W51" s="36">
        <f>SUMIFS(СВЦЭМ!$C$39:$C$782,СВЦЭМ!$A$39:$A$782,$A51,СВЦЭМ!$B$39:$B$782,W$47)+'СЕТ СН'!$G$12+СВЦЭМ!$D$10+'СЕТ СН'!$G$6-'СЕТ СН'!$G$22</f>
        <v>1815.7630218499999</v>
      </c>
      <c r="X51" s="36">
        <f>SUMIFS(СВЦЭМ!$C$39:$C$782,СВЦЭМ!$A$39:$A$782,$A51,СВЦЭМ!$B$39:$B$782,X$47)+'СЕТ СН'!$G$12+СВЦЭМ!$D$10+'СЕТ СН'!$G$6-'СЕТ СН'!$G$22</f>
        <v>1857.41723284</v>
      </c>
      <c r="Y51" s="36">
        <f>SUMIFS(СВЦЭМ!$C$39:$C$782,СВЦЭМ!$A$39:$A$782,$A51,СВЦЭМ!$B$39:$B$782,Y$47)+'СЕТ СН'!$G$12+СВЦЭМ!$D$10+'СЕТ СН'!$G$6-'СЕТ СН'!$G$22</f>
        <v>1937.77672115</v>
      </c>
    </row>
    <row r="52" spans="1:25" ht="15.75" x14ac:dyDescent="0.2">
      <c r="A52" s="35">
        <f t="shared" si="1"/>
        <v>45417</v>
      </c>
      <c r="B52" s="36">
        <f>SUMIFS(СВЦЭМ!$C$39:$C$782,СВЦЭМ!$A$39:$A$782,$A52,СВЦЭМ!$B$39:$B$782,B$47)+'СЕТ СН'!$G$12+СВЦЭМ!$D$10+'СЕТ СН'!$G$6-'СЕТ СН'!$G$22</f>
        <v>2000.58742596</v>
      </c>
      <c r="C52" s="36">
        <f>SUMIFS(СВЦЭМ!$C$39:$C$782,СВЦЭМ!$A$39:$A$782,$A52,СВЦЭМ!$B$39:$B$782,C$47)+'СЕТ СН'!$G$12+СВЦЭМ!$D$10+'СЕТ СН'!$G$6-'СЕТ СН'!$G$22</f>
        <v>2068.6086737099999</v>
      </c>
      <c r="D52" s="36">
        <f>SUMIFS(СВЦЭМ!$C$39:$C$782,СВЦЭМ!$A$39:$A$782,$A52,СВЦЭМ!$B$39:$B$782,D$47)+'СЕТ СН'!$G$12+СВЦЭМ!$D$10+'СЕТ СН'!$G$6-'СЕТ СН'!$G$22</f>
        <v>2102.4014990000001</v>
      </c>
      <c r="E52" s="36">
        <f>SUMIFS(СВЦЭМ!$C$39:$C$782,СВЦЭМ!$A$39:$A$782,$A52,СВЦЭМ!$B$39:$B$782,E$47)+'СЕТ СН'!$G$12+СВЦЭМ!$D$10+'СЕТ СН'!$G$6-'СЕТ СН'!$G$22</f>
        <v>2124.47232708</v>
      </c>
      <c r="F52" s="36">
        <f>SUMIFS(СВЦЭМ!$C$39:$C$782,СВЦЭМ!$A$39:$A$782,$A52,СВЦЭМ!$B$39:$B$782,F$47)+'СЕТ СН'!$G$12+СВЦЭМ!$D$10+'СЕТ СН'!$G$6-'СЕТ СН'!$G$22</f>
        <v>2120.8994332100001</v>
      </c>
      <c r="G52" s="36">
        <f>SUMIFS(СВЦЭМ!$C$39:$C$782,СВЦЭМ!$A$39:$A$782,$A52,СВЦЭМ!$B$39:$B$782,G$47)+'СЕТ СН'!$G$12+СВЦЭМ!$D$10+'СЕТ СН'!$G$6-'СЕТ СН'!$G$22</f>
        <v>2116.7819116300002</v>
      </c>
      <c r="H52" s="36">
        <f>SUMIFS(СВЦЭМ!$C$39:$C$782,СВЦЭМ!$A$39:$A$782,$A52,СВЦЭМ!$B$39:$B$782,H$47)+'СЕТ СН'!$G$12+СВЦЭМ!$D$10+'СЕТ СН'!$G$6-'СЕТ СН'!$G$22</f>
        <v>2107.55224959</v>
      </c>
      <c r="I52" s="36">
        <f>SUMIFS(СВЦЭМ!$C$39:$C$782,СВЦЭМ!$A$39:$A$782,$A52,СВЦЭМ!$B$39:$B$782,I$47)+'СЕТ СН'!$G$12+СВЦЭМ!$D$10+'СЕТ СН'!$G$6-'СЕТ СН'!$G$22</f>
        <v>2065.5980193400001</v>
      </c>
      <c r="J52" s="36">
        <f>SUMIFS(СВЦЭМ!$C$39:$C$782,СВЦЭМ!$A$39:$A$782,$A52,СВЦЭМ!$B$39:$B$782,J$47)+'СЕТ СН'!$G$12+СВЦЭМ!$D$10+'СЕТ СН'!$G$6-'СЕТ СН'!$G$22</f>
        <v>1969.8862835200002</v>
      </c>
      <c r="K52" s="36">
        <f>SUMIFS(СВЦЭМ!$C$39:$C$782,СВЦЭМ!$A$39:$A$782,$A52,СВЦЭМ!$B$39:$B$782,K$47)+'СЕТ СН'!$G$12+СВЦЭМ!$D$10+'СЕТ СН'!$G$6-'СЕТ СН'!$G$22</f>
        <v>1905.6338344400001</v>
      </c>
      <c r="L52" s="36">
        <f>SUMIFS(СВЦЭМ!$C$39:$C$782,СВЦЭМ!$A$39:$A$782,$A52,СВЦЭМ!$B$39:$B$782,L$47)+'СЕТ СН'!$G$12+СВЦЭМ!$D$10+'СЕТ СН'!$G$6-'СЕТ СН'!$G$22</f>
        <v>1864.8577657800001</v>
      </c>
      <c r="M52" s="36">
        <f>SUMIFS(СВЦЭМ!$C$39:$C$782,СВЦЭМ!$A$39:$A$782,$A52,СВЦЭМ!$B$39:$B$782,M$47)+'СЕТ СН'!$G$12+СВЦЭМ!$D$10+'СЕТ СН'!$G$6-'СЕТ СН'!$G$22</f>
        <v>1857.0664399100001</v>
      </c>
      <c r="N52" s="36">
        <f>SUMIFS(СВЦЭМ!$C$39:$C$782,СВЦЭМ!$A$39:$A$782,$A52,СВЦЭМ!$B$39:$B$782,N$47)+'СЕТ СН'!$G$12+СВЦЭМ!$D$10+'СЕТ СН'!$G$6-'СЕТ СН'!$G$22</f>
        <v>1860.1799906000001</v>
      </c>
      <c r="O52" s="36">
        <f>SUMIFS(СВЦЭМ!$C$39:$C$782,СВЦЭМ!$A$39:$A$782,$A52,СВЦЭМ!$B$39:$B$782,O$47)+'СЕТ СН'!$G$12+СВЦЭМ!$D$10+'СЕТ СН'!$G$6-'СЕТ СН'!$G$22</f>
        <v>1891.0452181199998</v>
      </c>
      <c r="P52" s="36">
        <f>SUMIFS(СВЦЭМ!$C$39:$C$782,СВЦЭМ!$A$39:$A$782,$A52,СВЦЭМ!$B$39:$B$782,P$47)+'СЕТ СН'!$G$12+СВЦЭМ!$D$10+'СЕТ СН'!$G$6-'СЕТ СН'!$G$22</f>
        <v>1908.99276014</v>
      </c>
      <c r="Q52" s="36">
        <f>SUMIFS(СВЦЭМ!$C$39:$C$782,СВЦЭМ!$A$39:$A$782,$A52,СВЦЭМ!$B$39:$B$782,Q$47)+'СЕТ СН'!$G$12+СВЦЭМ!$D$10+'СЕТ СН'!$G$6-'СЕТ СН'!$G$22</f>
        <v>1936.6514511</v>
      </c>
      <c r="R52" s="36">
        <f>SUMIFS(СВЦЭМ!$C$39:$C$782,СВЦЭМ!$A$39:$A$782,$A52,СВЦЭМ!$B$39:$B$782,R$47)+'СЕТ СН'!$G$12+СВЦЭМ!$D$10+'СЕТ СН'!$G$6-'СЕТ СН'!$G$22</f>
        <v>1957.2506831800001</v>
      </c>
      <c r="S52" s="36">
        <f>SUMIFS(СВЦЭМ!$C$39:$C$782,СВЦЭМ!$A$39:$A$782,$A52,СВЦЭМ!$B$39:$B$782,S$47)+'СЕТ СН'!$G$12+СВЦЭМ!$D$10+'СЕТ СН'!$G$6-'СЕТ СН'!$G$22</f>
        <v>1935.2585557000002</v>
      </c>
      <c r="T52" s="36">
        <f>SUMIFS(СВЦЭМ!$C$39:$C$782,СВЦЭМ!$A$39:$A$782,$A52,СВЦЭМ!$B$39:$B$782,T$47)+'СЕТ СН'!$G$12+СВЦЭМ!$D$10+'СЕТ СН'!$G$6-'СЕТ СН'!$G$22</f>
        <v>1900.6180554000002</v>
      </c>
      <c r="U52" s="36">
        <f>SUMIFS(СВЦЭМ!$C$39:$C$782,СВЦЭМ!$A$39:$A$782,$A52,СВЦЭМ!$B$39:$B$782,U$47)+'СЕТ СН'!$G$12+СВЦЭМ!$D$10+'СЕТ СН'!$G$6-'СЕТ СН'!$G$22</f>
        <v>1889.0461308399999</v>
      </c>
      <c r="V52" s="36">
        <f>SUMIFS(СВЦЭМ!$C$39:$C$782,СВЦЭМ!$A$39:$A$782,$A52,СВЦЭМ!$B$39:$B$782,V$47)+'СЕТ СН'!$G$12+СВЦЭМ!$D$10+'СЕТ СН'!$G$6-'СЕТ СН'!$G$22</f>
        <v>1845.64757839</v>
      </c>
      <c r="W52" s="36">
        <f>SUMIFS(СВЦЭМ!$C$39:$C$782,СВЦЭМ!$A$39:$A$782,$A52,СВЦЭМ!$B$39:$B$782,W$47)+'СЕТ СН'!$G$12+СВЦЭМ!$D$10+'СЕТ СН'!$G$6-'СЕТ СН'!$G$22</f>
        <v>1812.4824328</v>
      </c>
      <c r="X52" s="36">
        <f>SUMIFS(СВЦЭМ!$C$39:$C$782,СВЦЭМ!$A$39:$A$782,$A52,СВЦЭМ!$B$39:$B$782,X$47)+'СЕТ СН'!$G$12+СВЦЭМ!$D$10+'СЕТ СН'!$G$6-'СЕТ СН'!$G$22</f>
        <v>1861.44758637</v>
      </c>
      <c r="Y52" s="36">
        <f>SUMIFS(СВЦЭМ!$C$39:$C$782,СВЦЭМ!$A$39:$A$782,$A52,СВЦЭМ!$B$39:$B$782,Y$47)+'СЕТ СН'!$G$12+СВЦЭМ!$D$10+'СЕТ СН'!$G$6-'СЕТ СН'!$G$22</f>
        <v>1929.2038109200003</v>
      </c>
    </row>
    <row r="53" spans="1:25" ht="15.75" x14ac:dyDescent="0.2">
      <c r="A53" s="35">
        <f t="shared" si="1"/>
        <v>45418</v>
      </c>
      <c r="B53" s="36">
        <f>SUMIFS(СВЦЭМ!$C$39:$C$782,СВЦЭМ!$A$39:$A$782,$A53,СВЦЭМ!$B$39:$B$782,B$47)+'СЕТ СН'!$G$12+СВЦЭМ!$D$10+'СЕТ СН'!$G$6-'СЕТ СН'!$G$22</f>
        <v>1959.1371111100002</v>
      </c>
      <c r="C53" s="36">
        <f>SUMIFS(СВЦЭМ!$C$39:$C$782,СВЦЭМ!$A$39:$A$782,$A53,СВЦЭМ!$B$39:$B$782,C$47)+'СЕТ СН'!$G$12+СВЦЭМ!$D$10+'СЕТ СН'!$G$6-'СЕТ СН'!$G$22</f>
        <v>1976.1621665399998</v>
      </c>
      <c r="D53" s="36">
        <f>SUMIFS(СВЦЭМ!$C$39:$C$782,СВЦЭМ!$A$39:$A$782,$A53,СВЦЭМ!$B$39:$B$782,D$47)+'СЕТ СН'!$G$12+СВЦЭМ!$D$10+'СЕТ СН'!$G$6-'СЕТ СН'!$G$22</f>
        <v>2038.7054896099999</v>
      </c>
      <c r="E53" s="36">
        <f>SUMIFS(СВЦЭМ!$C$39:$C$782,СВЦЭМ!$A$39:$A$782,$A53,СВЦЭМ!$B$39:$B$782,E$47)+'СЕТ СН'!$G$12+СВЦЭМ!$D$10+'СЕТ СН'!$G$6-'СЕТ СН'!$G$22</f>
        <v>2083.31061146</v>
      </c>
      <c r="F53" s="36">
        <f>SUMIFS(СВЦЭМ!$C$39:$C$782,СВЦЭМ!$A$39:$A$782,$A53,СВЦЭМ!$B$39:$B$782,F$47)+'СЕТ СН'!$G$12+СВЦЭМ!$D$10+'СЕТ СН'!$G$6-'СЕТ СН'!$G$22</f>
        <v>2074.8007900600001</v>
      </c>
      <c r="G53" s="36">
        <f>SUMIFS(СВЦЭМ!$C$39:$C$782,СВЦЭМ!$A$39:$A$782,$A53,СВЦЭМ!$B$39:$B$782,G$47)+'СЕТ СН'!$G$12+СВЦЭМ!$D$10+'СЕТ СН'!$G$6-'СЕТ СН'!$G$22</f>
        <v>2057.5745804600001</v>
      </c>
      <c r="H53" s="36">
        <f>SUMIFS(СВЦЭМ!$C$39:$C$782,СВЦЭМ!$A$39:$A$782,$A53,СВЦЭМ!$B$39:$B$782,H$47)+'СЕТ СН'!$G$12+СВЦЭМ!$D$10+'СЕТ СН'!$G$6-'СЕТ СН'!$G$22</f>
        <v>2027.4413414000001</v>
      </c>
      <c r="I53" s="36">
        <f>SUMIFS(СВЦЭМ!$C$39:$C$782,СВЦЭМ!$A$39:$A$782,$A53,СВЦЭМ!$B$39:$B$782,I$47)+'СЕТ СН'!$G$12+СВЦЭМ!$D$10+'СЕТ СН'!$G$6-'СЕТ СН'!$G$22</f>
        <v>1982.7857300800001</v>
      </c>
      <c r="J53" s="36">
        <f>SUMIFS(СВЦЭМ!$C$39:$C$782,СВЦЭМ!$A$39:$A$782,$A53,СВЦЭМ!$B$39:$B$782,J$47)+'СЕТ СН'!$G$12+СВЦЭМ!$D$10+'СЕТ СН'!$G$6-'СЕТ СН'!$G$22</f>
        <v>1954.7679144100002</v>
      </c>
      <c r="K53" s="36">
        <f>SUMIFS(СВЦЭМ!$C$39:$C$782,СВЦЭМ!$A$39:$A$782,$A53,СВЦЭМ!$B$39:$B$782,K$47)+'СЕТ СН'!$G$12+СВЦЭМ!$D$10+'СЕТ СН'!$G$6-'СЕТ СН'!$G$22</f>
        <v>1961.1234025200001</v>
      </c>
      <c r="L53" s="36">
        <f>SUMIFS(СВЦЭМ!$C$39:$C$782,СВЦЭМ!$A$39:$A$782,$A53,СВЦЭМ!$B$39:$B$782,L$47)+'СЕТ СН'!$G$12+СВЦЭМ!$D$10+'СЕТ СН'!$G$6-'СЕТ СН'!$G$22</f>
        <v>1927.7125063500002</v>
      </c>
      <c r="M53" s="36">
        <f>SUMIFS(СВЦЭМ!$C$39:$C$782,СВЦЭМ!$A$39:$A$782,$A53,СВЦЭМ!$B$39:$B$782,M$47)+'СЕТ СН'!$G$12+СВЦЭМ!$D$10+'СЕТ СН'!$G$6-'СЕТ СН'!$G$22</f>
        <v>1929.7850638599998</v>
      </c>
      <c r="N53" s="36">
        <f>SUMIFS(СВЦЭМ!$C$39:$C$782,СВЦЭМ!$A$39:$A$782,$A53,СВЦЭМ!$B$39:$B$782,N$47)+'СЕТ СН'!$G$12+СВЦЭМ!$D$10+'СЕТ СН'!$G$6-'СЕТ СН'!$G$22</f>
        <v>1941.8370866300002</v>
      </c>
      <c r="O53" s="36">
        <f>SUMIFS(СВЦЭМ!$C$39:$C$782,СВЦЭМ!$A$39:$A$782,$A53,СВЦЭМ!$B$39:$B$782,O$47)+'СЕТ СН'!$G$12+СВЦЭМ!$D$10+'СЕТ СН'!$G$6-'СЕТ СН'!$G$22</f>
        <v>1941.5946607000001</v>
      </c>
      <c r="P53" s="36">
        <f>SUMIFS(СВЦЭМ!$C$39:$C$782,СВЦЭМ!$A$39:$A$782,$A53,СВЦЭМ!$B$39:$B$782,P$47)+'СЕТ СН'!$G$12+СВЦЭМ!$D$10+'СЕТ СН'!$G$6-'СЕТ СН'!$G$22</f>
        <v>1955.8414566900001</v>
      </c>
      <c r="Q53" s="36">
        <f>SUMIFS(СВЦЭМ!$C$39:$C$782,СВЦЭМ!$A$39:$A$782,$A53,СВЦЭМ!$B$39:$B$782,Q$47)+'СЕТ СН'!$G$12+СВЦЭМ!$D$10+'СЕТ СН'!$G$6-'СЕТ СН'!$G$22</f>
        <v>1973.2560850499999</v>
      </c>
      <c r="R53" s="36">
        <f>SUMIFS(СВЦЭМ!$C$39:$C$782,СВЦЭМ!$A$39:$A$782,$A53,СВЦЭМ!$B$39:$B$782,R$47)+'СЕТ СН'!$G$12+СВЦЭМ!$D$10+'СЕТ СН'!$G$6-'СЕТ СН'!$G$22</f>
        <v>1974.0669166600001</v>
      </c>
      <c r="S53" s="36">
        <f>SUMIFS(СВЦЭМ!$C$39:$C$782,СВЦЭМ!$A$39:$A$782,$A53,СВЦЭМ!$B$39:$B$782,S$47)+'СЕТ СН'!$G$12+СВЦЭМ!$D$10+'СЕТ СН'!$G$6-'СЕТ СН'!$G$22</f>
        <v>1954.6089499300001</v>
      </c>
      <c r="T53" s="36">
        <f>SUMIFS(СВЦЭМ!$C$39:$C$782,СВЦЭМ!$A$39:$A$782,$A53,СВЦЭМ!$B$39:$B$782,T$47)+'СЕТ СН'!$G$12+СВЦЭМ!$D$10+'СЕТ СН'!$G$6-'СЕТ СН'!$G$22</f>
        <v>1925.1922573299998</v>
      </c>
      <c r="U53" s="36">
        <f>SUMIFS(СВЦЭМ!$C$39:$C$782,СВЦЭМ!$A$39:$A$782,$A53,СВЦЭМ!$B$39:$B$782,U$47)+'СЕТ СН'!$G$12+СВЦЭМ!$D$10+'СЕТ СН'!$G$6-'СЕТ СН'!$G$22</f>
        <v>1932.3339534000002</v>
      </c>
      <c r="V53" s="36">
        <f>SUMIFS(СВЦЭМ!$C$39:$C$782,СВЦЭМ!$A$39:$A$782,$A53,СВЦЭМ!$B$39:$B$782,V$47)+'СЕТ СН'!$G$12+СВЦЭМ!$D$10+'СЕТ СН'!$G$6-'СЕТ СН'!$G$22</f>
        <v>1912.6195318300001</v>
      </c>
      <c r="W53" s="36">
        <f>SUMIFS(СВЦЭМ!$C$39:$C$782,СВЦЭМ!$A$39:$A$782,$A53,СВЦЭМ!$B$39:$B$782,W$47)+'СЕТ СН'!$G$12+СВЦЭМ!$D$10+'СЕТ СН'!$G$6-'СЕТ СН'!$G$22</f>
        <v>1888.5742568800001</v>
      </c>
      <c r="X53" s="36">
        <f>SUMIFS(СВЦЭМ!$C$39:$C$782,СВЦЭМ!$A$39:$A$782,$A53,СВЦЭМ!$B$39:$B$782,X$47)+'СЕТ СН'!$G$12+СВЦЭМ!$D$10+'СЕТ СН'!$G$6-'СЕТ СН'!$G$22</f>
        <v>1935.18780345</v>
      </c>
      <c r="Y53" s="36">
        <f>SUMIFS(СВЦЭМ!$C$39:$C$782,СВЦЭМ!$A$39:$A$782,$A53,СВЦЭМ!$B$39:$B$782,Y$47)+'СЕТ СН'!$G$12+СВЦЭМ!$D$10+'СЕТ СН'!$G$6-'СЕТ СН'!$G$22</f>
        <v>1955.2629216999999</v>
      </c>
    </row>
    <row r="54" spans="1:25" ht="15.75" x14ac:dyDescent="0.2">
      <c r="A54" s="35">
        <f t="shared" si="1"/>
        <v>45419</v>
      </c>
      <c r="B54" s="36">
        <f>SUMIFS(СВЦЭМ!$C$39:$C$782,СВЦЭМ!$A$39:$A$782,$A54,СВЦЭМ!$B$39:$B$782,B$47)+'СЕТ СН'!$G$12+СВЦЭМ!$D$10+'СЕТ СН'!$G$6-'СЕТ СН'!$G$22</f>
        <v>1967.3871891399999</v>
      </c>
      <c r="C54" s="36">
        <f>SUMIFS(СВЦЭМ!$C$39:$C$782,СВЦЭМ!$A$39:$A$782,$A54,СВЦЭМ!$B$39:$B$782,C$47)+'СЕТ СН'!$G$12+СВЦЭМ!$D$10+'СЕТ СН'!$G$6-'СЕТ СН'!$G$22</f>
        <v>2060.3460232100001</v>
      </c>
      <c r="D54" s="36">
        <f>SUMIFS(СВЦЭМ!$C$39:$C$782,СВЦЭМ!$A$39:$A$782,$A54,СВЦЭМ!$B$39:$B$782,D$47)+'СЕТ СН'!$G$12+СВЦЭМ!$D$10+'СЕТ СН'!$G$6-'СЕТ СН'!$G$22</f>
        <v>2158.73565616</v>
      </c>
      <c r="E54" s="36">
        <f>SUMIFS(СВЦЭМ!$C$39:$C$782,СВЦЭМ!$A$39:$A$782,$A54,СВЦЭМ!$B$39:$B$782,E$47)+'СЕТ СН'!$G$12+СВЦЭМ!$D$10+'СЕТ СН'!$G$6-'СЕТ СН'!$G$22</f>
        <v>2189.28756174</v>
      </c>
      <c r="F54" s="36">
        <f>SUMIFS(СВЦЭМ!$C$39:$C$782,СВЦЭМ!$A$39:$A$782,$A54,СВЦЭМ!$B$39:$B$782,F$47)+'СЕТ СН'!$G$12+СВЦЭМ!$D$10+'СЕТ СН'!$G$6-'СЕТ СН'!$G$22</f>
        <v>2207.5475876700002</v>
      </c>
      <c r="G54" s="36">
        <f>SUMIFS(СВЦЭМ!$C$39:$C$782,СВЦЭМ!$A$39:$A$782,$A54,СВЦЭМ!$B$39:$B$782,G$47)+'СЕТ СН'!$G$12+СВЦЭМ!$D$10+'СЕТ СН'!$G$6-'СЕТ СН'!$G$22</f>
        <v>2162.1935379800002</v>
      </c>
      <c r="H54" s="36">
        <f>SUMIFS(СВЦЭМ!$C$39:$C$782,СВЦЭМ!$A$39:$A$782,$A54,СВЦЭМ!$B$39:$B$782,H$47)+'СЕТ СН'!$G$12+СВЦЭМ!$D$10+'СЕТ СН'!$G$6-'СЕТ СН'!$G$22</f>
        <v>2098.7389361599999</v>
      </c>
      <c r="I54" s="36">
        <f>SUMIFS(СВЦЭМ!$C$39:$C$782,СВЦЭМ!$A$39:$A$782,$A54,СВЦЭМ!$B$39:$B$782,I$47)+'СЕТ СН'!$G$12+СВЦЭМ!$D$10+'СЕТ СН'!$G$6-'СЕТ СН'!$G$22</f>
        <v>2016.5978286899999</v>
      </c>
      <c r="J54" s="36">
        <f>SUMIFS(СВЦЭМ!$C$39:$C$782,СВЦЭМ!$A$39:$A$782,$A54,СВЦЭМ!$B$39:$B$782,J$47)+'СЕТ СН'!$G$12+СВЦЭМ!$D$10+'СЕТ СН'!$G$6-'СЕТ СН'!$G$22</f>
        <v>1957.34844359</v>
      </c>
      <c r="K54" s="36">
        <f>SUMIFS(СВЦЭМ!$C$39:$C$782,СВЦЭМ!$A$39:$A$782,$A54,СВЦЭМ!$B$39:$B$782,K$47)+'СЕТ СН'!$G$12+СВЦЭМ!$D$10+'СЕТ СН'!$G$6-'СЕТ СН'!$G$22</f>
        <v>1951.6277626300002</v>
      </c>
      <c r="L54" s="36">
        <f>SUMIFS(СВЦЭМ!$C$39:$C$782,СВЦЭМ!$A$39:$A$782,$A54,СВЦЭМ!$B$39:$B$782,L$47)+'СЕТ СН'!$G$12+СВЦЭМ!$D$10+'СЕТ СН'!$G$6-'СЕТ СН'!$G$22</f>
        <v>1909.99657437</v>
      </c>
      <c r="M54" s="36">
        <f>SUMIFS(СВЦЭМ!$C$39:$C$782,СВЦЭМ!$A$39:$A$782,$A54,СВЦЭМ!$B$39:$B$782,M$47)+'СЕТ СН'!$G$12+СВЦЭМ!$D$10+'СЕТ СН'!$G$6-'СЕТ СН'!$G$22</f>
        <v>1926.75521458</v>
      </c>
      <c r="N54" s="36">
        <f>SUMIFS(СВЦЭМ!$C$39:$C$782,СВЦЭМ!$A$39:$A$782,$A54,СВЦЭМ!$B$39:$B$782,N$47)+'СЕТ СН'!$G$12+СВЦЭМ!$D$10+'СЕТ СН'!$G$6-'СЕТ СН'!$G$22</f>
        <v>1916.0108835199999</v>
      </c>
      <c r="O54" s="36">
        <f>SUMIFS(СВЦЭМ!$C$39:$C$782,СВЦЭМ!$A$39:$A$782,$A54,СВЦЭМ!$B$39:$B$782,O$47)+'СЕТ СН'!$G$12+СВЦЭМ!$D$10+'СЕТ СН'!$G$6-'СЕТ СН'!$G$22</f>
        <v>1927.1975322600001</v>
      </c>
      <c r="P54" s="36">
        <f>SUMIFS(СВЦЭМ!$C$39:$C$782,СВЦЭМ!$A$39:$A$782,$A54,СВЦЭМ!$B$39:$B$782,P$47)+'СЕТ СН'!$G$12+СВЦЭМ!$D$10+'СЕТ СН'!$G$6-'СЕТ СН'!$G$22</f>
        <v>1940.1627362499999</v>
      </c>
      <c r="Q54" s="36">
        <f>SUMIFS(СВЦЭМ!$C$39:$C$782,СВЦЭМ!$A$39:$A$782,$A54,СВЦЭМ!$B$39:$B$782,Q$47)+'СЕТ СН'!$G$12+СВЦЭМ!$D$10+'СЕТ СН'!$G$6-'СЕТ СН'!$G$22</f>
        <v>1983.55435154</v>
      </c>
      <c r="R54" s="36">
        <f>SUMIFS(СВЦЭМ!$C$39:$C$782,СВЦЭМ!$A$39:$A$782,$A54,СВЦЭМ!$B$39:$B$782,R$47)+'СЕТ СН'!$G$12+СВЦЭМ!$D$10+'СЕТ СН'!$G$6-'СЕТ СН'!$G$22</f>
        <v>1995.5394853100001</v>
      </c>
      <c r="S54" s="36">
        <f>SUMIFS(СВЦЭМ!$C$39:$C$782,СВЦЭМ!$A$39:$A$782,$A54,СВЦЭМ!$B$39:$B$782,S$47)+'СЕТ СН'!$G$12+СВЦЭМ!$D$10+'СЕТ СН'!$G$6-'СЕТ СН'!$G$22</f>
        <v>1958.9724727900002</v>
      </c>
      <c r="T54" s="36">
        <f>SUMIFS(СВЦЭМ!$C$39:$C$782,СВЦЭМ!$A$39:$A$782,$A54,СВЦЭМ!$B$39:$B$782,T$47)+'СЕТ СН'!$G$12+СВЦЭМ!$D$10+'СЕТ СН'!$G$6-'СЕТ СН'!$G$22</f>
        <v>1919.8446217599999</v>
      </c>
      <c r="U54" s="36">
        <f>SUMIFS(СВЦЭМ!$C$39:$C$782,СВЦЭМ!$A$39:$A$782,$A54,СВЦЭМ!$B$39:$B$782,U$47)+'СЕТ СН'!$G$12+СВЦЭМ!$D$10+'СЕТ СН'!$G$6-'СЕТ СН'!$G$22</f>
        <v>1931.6124971099998</v>
      </c>
      <c r="V54" s="36">
        <f>SUMIFS(СВЦЭМ!$C$39:$C$782,СВЦЭМ!$A$39:$A$782,$A54,СВЦЭМ!$B$39:$B$782,V$47)+'СЕТ СН'!$G$12+СВЦЭМ!$D$10+'СЕТ СН'!$G$6-'СЕТ СН'!$G$22</f>
        <v>1898.09633811</v>
      </c>
      <c r="W54" s="36">
        <f>SUMIFS(СВЦЭМ!$C$39:$C$782,СВЦЭМ!$A$39:$A$782,$A54,СВЦЭМ!$B$39:$B$782,W$47)+'СЕТ СН'!$G$12+СВЦЭМ!$D$10+'СЕТ СН'!$G$6-'СЕТ СН'!$G$22</f>
        <v>1869.0815313600001</v>
      </c>
      <c r="X54" s="36">
        <f>SUMIFS(СВЦЭМ!$C$39:$C$782,СВЦЭМ!$A$39:$A$782,$A54,СВЦЭМ!$B$39:$B$782,X$47)+'СЕТ СН'!$G$12+СВЦЭМ!$D$10+'СЕТ СН'!$G$6-'СЕТ СН'!$G$22</f>
        <v>1909.2284181099999</v>
      </c>
      <c r="Y54" s="36">
        <f>SUMIFS(СВЦЭМ!$C$39:$C$782,СВЦЭМ!$A$39:$A$782,$A54,СВЦЭМ!$B$39:$B$782,Y$47)+'СЕТ СН'!$G$12+СВЦЭМ!$D$10+'СЕТ СН'!$G$6-'СЕТ СН'!$G$22</f>
        <v>1943.9757291999999</v>
      </c>
    </row>
    <row r="55" spans="1:25" ht="15.75" x14ac:dyDescent="0.2">
      <c r="A55" s="35">
        <f t="shared" si="1"/>
        <v>45420</v>
      </c>
      <c r="B55" s="36">
        <f>SUMIFS(СВЦЭМ!$C$39:$C$782,СВЦЭМ!$A$39:$A$782,$A55,СВЦЭМ!$B$39:$B$782,B$47)+'СЕТ СН'!$G$12+СВЦЭМ!$D$10+'СЕТ СН'!$G$6-'СЕТ СН'!$G$22</f>
        <v>1936.63198633</v>
      </c>
      <c r="C55" s="36">
        <f>SUMIFS(СВЦЭМ!$C$39:$C$782,СВЦЭМ!$A$39:$A$782,$A55,СВЦЭМ!$B$39:$B$782,C$47)+'СЕТ СН'!$G$12+СВЦЭМ!$D$10+'СЕТ СН'!$G$6-'СЕТ СН'!$G$22</f>
        <v>1993.51729656</v>
      </c>
      <c r="D55" s="36">
        <f>SUMIFS(СВЦЭМ!$C$39:$C$782,СВЦЭМ!$A$39:$A$782,$A55,СВЦЭМ!$B$39:$B$782,D$47)+'СЕТ СН'!$G$12+СВЦЭМ!$D$10+'СЕТ СН'!$G$6-'СЕТ СН'!$G$22</f>
        <v>2040.79298995</v>
      </c>
      <c r="E55" s="36">
        <f>SUMIFS(СВЦЭМ!$C$39:$C$782,СВЦЭМ!$A$39:$A$782,$A55,СВЦЭМ!$B$39:$B$782,E$47)+'СЕТ СН'!$G$12+СВЦЭМ!$D$10+'СЕТ СН'!$G$6-'СЕТ СН'!$G$22</f>
        <v>2065.9296247000002</v>
      </c>
      <c r="F55" s="36">
        <f>SUMIFS(СВЦЭМ!$C$39:$C$782,СВЦЭМ!$A$39:$A$782,$A55,СВЦЭМ!$B$39:$B$782,F$47)+'СЕТ СН'!$G$12+СВЦЭМ!$D$10+'СЕТ СН'!$G$6-'СЕТ СН'!$G$22</f>
        <v>2078.6655538800001</v>
      </c>
      <c r="G55" s="36">
        <f>SUMIFS(СВЦЭМ!$C$39:$C$782,СВЦЭМ!$A$39:$A$782,$A55,СВЦЭМ!$B$39:$B$782,G$47)+'СЕТ СН'!$G$12+СВЦЭМ!$D$10+'СЕТ СН'!$G$6-'СЕТ СН'!$G$22</f>
        <v>2050.7702371599999</v>
      </c>
      <c r="H55" s="36">
        <f>SUMIFS(СВЦЭМ!$C$39:$C$782,СВЦЭМ!$A$39:$A$782,$A55,СВЦЭМ!$B$39:$B$782,H$47)+'СЕТ СН'!$G$12+СВЦЭМ!$D$10+'СЕТ СН'!$G$6-'СЕТ СН'!$G$22</f>
        <v>1986.8394464399998</v>
      </c>
      <c r="I55" s="36">
        <f>SUMIFS(СВЦЭМ!$C$39:$C$782,СВЦЭМ!$A$39:$A$782,$A55,СВЦЭМ!$B$39:$B$782,I$47)+'СЕТ СН'!$G$12+СВЦЭМ!$D$10+'СЕТ СН'!$G$6-'СЕТ СН'!$G$22</f>
        <v>1902.94501928</v>
      </c>
      <c r="J55" s="36">
        <f>SUMIFS(СВЦЭМ!$C$39:$C$782,СВЦЭМ!$A$39:$A$782,$A55,СВЦЭМ!$B$39:$B$782,J$47)+'СЕТ СН'!$G$12+СВЦЭМ!$D$10+'СЕТ СН'!$G$6-'СЕТ СН'!$G$22</f>
        <v>1842.06159888</v>
      </c>
      <c r="K55" s="36">
        <f>SUMIFS(СВЦЭМ!$C$39:$C$782,СВЦЭМ!$A$39:$A$782,$A55,СВЦЭМ!$B$39:$B$782,K$47)+'СЕТ СН'!$G$12+СВЦЭМ!$D$10+'СЕТ СН'!$G$6-'СЕТ СН'!$G$22</f>
        <v>1829.8010085800001</v>
      </c>
      <c r="L55" s="36">
        <f>SUMIFS(СВЦЭМ!$C$39:$C$782,СВЦЭМ!$A$39:$A$782,$A55,СВЦЭМ!$B$39:$B$782,L$47)+'СЕТ СН'!$G$12+СВЦЭМ!$D$10+'СЕТ СН'!$G$6-'СЕТ СН'!$G$22</f>
        <v>1812.6572291699999</v>
      </c>
      <c r="M55" s="36">
        <f>SUMIFS(СВЦЭМ!$C$39:$C$782,СВЦЭМ!$A$39:$A$782,$A55,СВЦЭМ!$B$39:$B$782,M$47)+'СЕТ СН'!$G$12+СВЦЭМ!$D$10+'СЕТ СН'!$G$6-'СЕТ СН'!$G$22</f>
        <v>1809.4146121100002</v>
      </c>
      <c r="N55" s="36">
        <f>SUMIFS(СВЦЭМ!$C$39:$C$782,СВЦЭМ!$A$39:$A$782,$A55,СВЦЭМ!$B$39:$B$782,N$47)+'СЕТ СН'!$G$12+СВЦЭМ!$D$10+'СЕТ СН'!$G$6-'СЕТ СН'!$G$22</f>
        <v>1813.4848124200003</v>
      </c>
      <c r="O55" s="36">
        <f>SUMIFS(СВЦЭМ!$C$39:$C$782,СВЦЭМ!$A$39:$A$782,$A55,СВЦЭМ!$B$39:$B$782,O$47)+'СЕТ СН'!$G$12+СВЦЭМ!$D$10+'СЕТ СН'!$G$6-'СЕТ СН'!$G$22</f>
        <v>1839.80060142</v>
      </c>
      <c r="P55" s="36">
        <f>SUMIFS(СВЦЭМ!$C$39:$C$782,СВЦЭМ!$A$39:$A$782,$A55,СВЦЭМ!$B$39:$B$782,P$47)+'СЕТ СН'!$G$12+СВЦЭМ!$D$10+'СЕТ СН'!$G$6-'СЕТ СН'!$G$22</f>
        <v>1853.2060948200001</v>
      </c>
      <c r="Q55" s="36">
        <f>SUMIFS(СВЦЭМ!$C$39:$C$782,СВЦЭМ!$A$39:$A$782,$A55,СВЦЭМ!$B$39:$B$782,Q$47)+'СЕТ СН'!$G$12+СВЦЭМ!$D$10+'СЕТ СН'!$G$6-'СЕТ СН'!$G$22</f>
        <v>1876.4403502700002</v>
      </c>
      <c r="R55" s="36">
        <f>SUMIFS(СВЦЭМ!$C$39:$C$782,СВЦЭМ!$A$39:$A$782,$A55,СВЦЭМ!$B$39:$B$782,R$47)+'СЕТ СН'!$G$12+СВЦЭМ!$D$10+'СЕТ СН'!$G$6-'СЕТ СН'!$G$22</f>
        <v>1877.82123744</v>
      </c>
      <c r="S55" s="36">
        <f>SUMIFS(СВЦЭМ!$C$39:$C$782,СВЦЭМ!$A$39:$A$782,$A55,СВЦЭМ!$B$39:$B$782,S$47)+'СЕТ СН'!$G$12+СВЦЭМ!$D$10+'СЕТ СН'!$G$6-'СЕТ СН'!$G$22</f>
        <v>1869.0567804299999</v>
      </c>
      <c r="T55" s="36">
        <f>SUMIFS(СВЦЭМ!$C$39:$C$782,СВЦЭМ!$A$39:$A$782,$A55,СВЦЭМ!$B$39:$B$782,T$47)+'СЕТ СН'!$G$12+СВЦЭМ!$D$10+'СЕТ СН'!$G$6-'СЕТ СН'!$G$22</f>
        <v>1852.85532285</v>
      </c>
      <c r="U55" s="36">
        <f>SUMIFS(СВЦЭМ!$C$39:$C$782,СВЦЭМ!$A$39:$A$782,$A55,СВЦЭМ!$B$39:$B$782,U$47)+'СЕТ СН'!$G$12+СВЦЭМ!$D$10+'СЕТ СН'!$G$6-'СЕТ СН'!$G$22</f>
        <v>1839.1618785000001</v>
      </c>
      <c r="V55" s="36">
        <f>SUMIFS(СВЦЭМ!$C$39:$C$782,СВЦЭМ!$A$39:$A$782,$A55,СВЦЭМ!$B$39:$B$782,V$47)+'СЕТ СН'!$G$12+СВЦЭМ!$D$10+'СЕТ СН'!$G$6-'СЕТ СН'!$G$22</f>
        <v>1816.06102199</v>
      </c>
      <c r="W55" s="36">
        <f>SUMIFS(СВЦЭМ!$C$39:$C$782,СВЦЭМ!$A$39:$A$782,$A55,СВЦЭМ!$B$39:$B$782,W$47)+'СЕТ СН'!$G$12+СВЦЭМ!$D$10+'СЕТ СН'!$G$6-'СЕТ СН'!$G$22</f>
        <v>1788.0045476099999</v>
      </c>
      <c r="X55" s="36">
        <f>SUMIFS(СВЦЭМ!$C$39:$C$782,СВЦЭМ!$A$39:$A$782,$A55,СВЦЭМ!$B$39:$B$782,X$47)+'СЕТ СН'!$G$12+СВЦЭМ!$D$10+'СЕТ СН'!$G$6-'СЕТ СН'!$G$22</f>
        <v>1796.9982557500002</v>
      </c>
      <c r="Y55" s="36">
        <f>SUMIFS(СВЦЭМ!$C$39:$C$782,СВЦЭМ!$A$39:$A$782,$A55,СВЦЭМ!$B$39:$B$782,Y$47)+'СЕТ СН'!$G$12+СВЦЭМ!$D$10+'СЕТ СН'!$G$6-'СЕТ СН'!$G$22</f>
        <v>1818.9862230700001</v>
      </c>
    </row>
    <row r="56" spans="1:25" ht="15.75" x14ac:dyDescent="0.2">
      <c r="A56" s="35">
        <f t="shared" si="1"/>
        <v>45421</v>
      </c>
      <c r="B56" s="36">
        <f>SUMIFS(СВЦЭМ!$C$39:$C$782,СВЦЭМ!$A$39:$A$782,$A56,СВЦЭМ!$B$39:$B$782,B$47)+'СЕТ СН'!$G$12+СВЦЭМ!$D$10+'СЕТ СН'!$G$6-'СЕТ СН'!$G$22</f>
        <v>1975.7474701400001</v>
      </c>
      <c r="C56" s="36">
        <f>SUMIFS(СВЦЭМ!$C$39:$C$782,СВЦЭМ!$A$39:$A$782,$A56,СВЦЭМ!$B$39:$B$782,C$47)+'СЕТ СН'!$G$12+СВЦЭМ!$D$10+'СЕТ СН'!$G$6-'СЕТ СН'!$G$22</f>
        <v>2036.1699740700001</v>
      </c>
      <c r="D56" s="36">
        <f>SUMIFS(СВЦЭМ!$C$39:$C$782,СВЦЭМ!$A$39:$A$782,$A56,СВЦЭМ!$B$39:$B$782,D$47)+'СЕТ СН'!$G$12+СВЦЭМ!$D$10+'СЕТ СН'!$G$6-'СЕТ СН'!$G$22</f>
        <v>2084.5800606399998</v>
      </c>
      <c r="E56" s="36">
        <f>SUMIFS(СВЦЭМ!$C$39:$C$782,СВЦЭМ!$A$39:$A$782,$A56,СВЦЭМ!$B$39:$B$782,E$47)+'СЕТ СН'!$G$12+СВЦЭМ!$D$10+'СЕТ СН'!$G$6-'СЕТ СН'!$G$22</f>
        <v>2112.4029638800002</v>
      </c>
      <c r="F56" s="36">
        <f>SUMIFS(СВЦЭМ!$C$39:$C$782,СВЦЭМ!$A$39:$A$782,$A56,СВЦЭМ!$B$39:$B$782,F$47)+'СЕТ СН'!$G$12+СВЦЭМ!$D$10+'СЕТ СН'!$G$6-'СЕТ СН'!$G$22</f>
        <v>2111.8751783299999</v>
      </c>
      <c r="G56" s="36">
        <f>SUMIFS(СВЦЭМ!$C$39:$C$782,СВЦЭМ!$A$39:$A$782,$A56,СВЦЭМ!$B$39:$B$782,G$47)+'СЕТ СН'!$G$12+СВЦЭМ!$D$10+'СЕТ СН'!$G$6-'СЕТ СН'!$G$22</f>
        <v>2096.45787651</v>
      </c>
      <c r="H56" s="36">
        <f>SUMIFS(СВЦЭМ!$C$39:$C$782,СВЦЭМ!$A$39:$A$782,$A56,СВЦЭМ!$B$39:$B$782,H$47)+'СЕТ СН'!$G$12+СВЦЭМ!$D$10+'СЕТ СН'!$G$6-'СЕТ СН'!$G$22</f>
        <v>2095.3095307500002</v>
      </c>
      <c r="I56" s="36">
        <f>SUMIFS(СВЦЭМ!$C$39:$C$782,СВЦЭМ!$A$39:$A$782,$A56,СВЦЭМ!$B$39:$B$782,I$47)+'СЕТ СН'!$G$12+СВЦЭМ!$D$10+'СЕТ СН'!$G$6-'СЕТ СН'!$G$22</f>
        <v>2047.00569864</v>
      </c>
      <c r="J56" s="36">
        <f>SUMIFS(СВЦЭМ!$C$39:$C$782,СВЦЭМ!$A$39:$A$782,$A56,СВЦЭМ!$B$39:$B$782,J$47)+'СЕТ СН'!$G$12+СВЦЭМ!$D$10+'СЕТ СН'!$G$6-'СЕТ СН'!$G$22</f>
        <v>1968.8882877999999</v>
      </c>
      <c r="K56" s="36">
        <f>SUMIFS(СВЦЭМ!$C$39:$C$782,СВЦЭМ!$A$39:$A$782,$A56,СВЦЭМ!$B$39:$B$782,K$47)+'СЕТ СН'!$G$12+СВЦЭМ!$D$10+'СЕТ СН'!$G$6-'СЕТ СН'!$G$22</f>
        <v>1906.5836968200001</v>
      </c>
      <c r="L56" s="36">
        <f>SUMIFS(СВЦЭМ!$C$39:$C$782,СВЦЭМ!$A$39:$A$782,$A56,СВЦЭМ!$B$39:$B$782,L$47)+'СЕТ СН'!$G$12+СВЦЭМ!$D$10+'СЕТ СН'!$G$6-'СЕТ СН'!$G$22</f>
        <v>1856.5390713500001</v>
      </c>
      <c r="M56" s="36">
        <f>SUMIFS(СВЦЭМ!$C$39:$C$782,СВЦЭМ!$A$39:$A$782,$A56,СВЦЭМ!$B$39:$B$782,M$47)+'СЕТ СН'!$G$12+СВЦЭМ!$D$10+'СЕТ СН'!$G$6-'СЕТ СН'!$G$22</f>
        <v>1852.9824692000002</v>
      </c>
      <c r="N56" s="36">
        <f>SUMIFS(СВЦЭМ!$C$39:$C$782,СВЦЭМ!$A$39:$A$782,$A56,СВЦЭМ!$B$39:$B$782,N$47)+'СЕТ СН'!$G$12+СВЦЭМ!$D$10+'СЕТ СН'!$G$6-'СЕТ СН'!$G$22</f>
        <v>1892.8813835800001</v>
      </c>
      <c r="O56" s="36">
        <f>SUMIFS(СВЦЭМ!$C$39:$C$782,СВЦЭМ!$A$39:$A$782,$A56,СВЦЭМ!$B$39:$B$782,O$47)+'СЕТ СН'!$G$12+СВЦЭМ!$D$10+'СЕТ СН'!$G$6-'СЕТ СН'!$G$22</f>
        <v>1922.8430243100001</v>
      </c>
      <c r="P56" s="36">
        <f>SUMIFS(СВЦЭМ!$C$39:$C$782,СВЦЭМ!$A$39:$A$782,$A56,СВЦЭМ!$B$39:$B$782,P$47)+'СЕТ СН'!$G$12+СВЦЭМ!$D$10+'СЕТ СН'!$G$6-'СЕТ СН'!$G$22</f>
        <v>1900.32874735</v>
      </c>
      <c r="Q56" s="36">
        <f>SUMIFS(СВЦЭМ!$C$39:$C$782,СВЦЭМ!$A$39:$A$782,$A56,СВЦЭМ!$B$39:$B$782,Q$47)+'СЕТ СН'!$G$12+СВЦЭМ!$D$10+'СЕТ СН'!$G$6-'СЕТ СН'!$G$22</f>
        <v>1933.4013794500001</v>
      </c>
      <c r="R56" s="36">
        <f>SUMIFS(СВЦЭМ!$C$39:$C$782,СВЦЭМ!$A$39:$A$782,$A56,СВЦЭМ!$B$39:$B$782,R$47)+'СЕТ СН'!$G$12+СВЦЭМ!$D$10+'СЕТ СН'!$G$6-'СЕТ СН'!$G$22</f>
        <v>1934.7854234199999</v>
      </c>
      <c r="S56" s="36">
        <f>SUMIFS(СВЦЭМ!$C$39:$C$782,СВЦЭМ!$A$39:$A$782,$A56,СВЦЭМ!$B$39:$B$782,S$47)+'СЕТ СН'!$G$12+СВЦЭМ!$D$10+'СЕТ СН'!$G$6-'СЕТ СН'!$G$22</f>
        <v>1930.4063082399998</v>
      </c>
      <c r="T56" s="36">
        <f>SUMIFS(СВЦЭМ!$C$39:$C$782,СВЦЭМ!$A$39:$A$782,$A56,СВЦЭМ!$B$39:$B$782,T$47)+'СЕТ СН'!$G$12+СВЦЭМ!$D$10+'СЕТ СН'!$G$6-'СЕТ СН'!$G$22</f>
        <v>1893.5423125000002</v>
      </c>
      <c r="U56" s="36">
        <f>SUMIFS(СВЦЭМ!$C$39:$C$782,СВЦЭМ!$A$39:$A$782,$A56,СВЦЭМ!$B$39:$B$782,U$47)+'СЕТ СН'!$G$12+СВЦЭМ!$D$10+'СЕТ СН'!$G$6-'СЕТ СН'!$G$22</f>
        <v>1890.3405498900001</v>
      </c>
      <c r="V56" s="36">
        <f>SUMIFS(СВЦЭМ!$C$39:$C$782,СВЦЭМ!$A$39:$A$782,$A56,СВЦЭМ!$B$39:$B$782,V$47)+'СЕТ СН'!$G$12+СВЦЭМ!$D$10+'СЕТ СН'!$G$6-'СЕТ СН'!$G$22</f>
        <v>1846.0001916300002</v>
      </c>
      <c r="W56" s="36">
        <f>SUMIFS(СВЦЭМ!$C$39:$C$782,СВЦЭМ!$A$39:$A$782,$A56,СВЦЭМ!$B$39:$B$782,W$47)+'СЕТ СН'!$G$12+СВЦЭМ!$D$10+'СЕТ СН'!$G$6-'СЕТ СН'!$G$22</f>
        <v>1809.0675922099999</v>
      </c>
      <c r="X56" s="36">
        <f>SUMIFS(СВЦЭМ!$C$39:$C$782,СВЦЭМ!$A$39:$A$782,$A56,СВЦЭМ!$B$39:$B$782,X$47)+'СЕТ СН'!$G$12+СВЦЭМ!$D$10+'СЕТ СН'!$G$6-'СЕТ СН'!$G$22</f>
        <v>1855.3781220800001</v>
      </c>
      <c r="Y56" s="36">
        <f>SUMIFS(СВЦЭМ!$C$39:$C$782,СВЦЭМ!$A$39:$A$782,$A56,СВЦЭМ!$B$39:$B$782,Y$47)+'СЕТ СН'!$G$12+СВЦЭМ!$D$10+'СЕТ СН'!$G$6-'СЕТ СН'!$G$22</f>
        <v>1930.0734980699999</v>
      </c>
    </row>
    <row r="57" spans="1:25" ht="15.75" x14ac:dyDescent="0.2">
      <c r="A57" s="35">
        <f t="shared" si="1"/>
        <v>45422</v>
      </c>
      <c r="B57" s="36">
        <f>SUMIFS(СВЦЭМ!$C$39:$C$782,СВЦЭМ!$A$39:$A$782,$A57,СВЦЭМ!$B$39:$B$782,B$47)+'СЕТ СН'!$G$12+СВЦЭМ!$D$10+'СЕТ СН'!$G$6-'СЕТ СН'!$G$22</f>
        <v>2022.5429658900002</v>
      </c>
      <c r="C57" s="36">
        <f>SUMIFS(СВЦЭМ!$C$39:$C$782,СВЦЭМ!$A$39:$A$782,$A57,СВЦЭМ!$B$39:$B$782,C$47)+'СЕТ СН'!$G$12+СВЦЭМ!$D$10+'СЕТ СН'!$G$6-'СЕТ СН'!$G$22</f>
        <v>2088.4188085800001</v>
      </c>
      <c r="D57" s="36">
        <f>SUMIFS(СВЦЭМ!$C$39:$C$782,СВЦЭМ!$A$39:$A$782,$A57,СВЦЭМ!$B$39:$B$782,D$47)+'СЕТ СН'!$G$12+СВЦЭМ!$D$10+'СЕТ СН'!$G$6-'СЕТ СН'!$G$22</f>
        <v>2104.6953114299999</v>
      </c>
      <c r="E57" s="36">
        <f>SUMIFS(СВЦЭМ!$C$39:$C$782,СВЦЭМ!$A$39:$A$782,$A57,СВЦЭМ!$B$39:$B$782,E$47)+'СЕТ СН'!$G$12+СВЦЭМ!$D$10+'СЕТ СН'!$G$6-'СЕТ СН'!$G$22</f>
        <v>2137.94743939</v>
      </c>
      <c r="F57" s="36">
        <f>SUMIFS(СВЦЭМ!$C$39:$C$782,СВЦЭМ!$A$39:$A$782,$A57,СВЦЭМ!$B$39:$B$782,F$47)+'СЕТ СН'!$G$12+СВЦЭМ!$D$10+'СЕТ СН'!$G$6-'СЕТ СН'!$G$22</f>
        <v>2140.6997567899998</v>
      </c>
      <c r="G57" s="36">
        <f>SUMIFS(СВЦЭМ!$C$39:$C$782,СВЦЭМ!$A$39:$A$782,$A57,СВЦЭМ!$B$39:$B$782,G$47)+'СЕТ СН'!$G$12+СВЦЭМ!$D$10+'СЕТ СН'!$G$6-'СЕТ СН'!$G$22</f>
        <v>2138.8513747900001</v>
      </c>
      <c r="H57" s="36">
        <f>SUMIFS(СВЦЭМ!$C$39:$C$782,СВЦЭМ!$A$39:$A$782,$A57,СВЦЭМ!$B$39:$B$782,H$47)+'СЕТ СН'!$G$12+СВЦЭМ!$D$10+'СЕТ СН'!$G$6-'СЕТ СН'!$G$22</f>
        <v>2103.3634372199999</v>
      </c>
      <c r="I57" s="36">
        <f>SUMIFS(СВЦЭМ!$C$39:$C$782,СВЦЭМ!$A$39:$A$782,$A57,СВЦЭМ!$B$39:$B$782,I$47)+'СЕТ СН'!$G$12+СВЦЭМ!$D$10+'СЕТ СН'!$G$6-'СЕТ СН'!$G$22</f>
        <v>2059.42337589</v>
      </c>
      <c r="J57" s="36">
        <f>SUMIFS(СВЦЭМ!$C$39:$C$782,СВЦЭМ!$A$39:$A$782,$A57,СВЦЭМ!$B$39:$B$782,J$47)+'СЕТ СН'!$G$12+СВЦЭМ!$D$10+'СЕТ СН'!$G$6-'СЕТ СН'!$G$22</f>
        <v>1976.7858581400001</v>
      </c>
      <c r="K57" s="36">
        <f>SUMIFS(СВЦЭМ!$C$39:$C$782,СВЦЭМ!$A$39:$A$782,$A57,СВЦЭМ!$B$39:$B$782,K$47)+'СЕТ СН'!$G$12+СВЦЭМ!$D$10+'СЕТ СН'!$G$6-'СЕТ СН'!$G$22</f>
        <v>1918.8041696099999</v>
      </c>
      <c r="L57" s="36">
        <f>SUMIFS(СВЦЭМ!$C$39:$C$782,СВЦЭМ!$A$39:$A$782,$A57,СВЦЭМ!$B$39:$B$782,L$47)+'СЕТ СН'!$G$12+СВЦЭМ!$D$10+'СЕТ СН'!$G$6-'СЕТ СН'!$G$22</f>
        <v>1873.6656521999998</v>
      </c>
      <c r="M57" s="36">
        <f>SUMIFS(СВЦЭМ!$C$39:$C$782,СВЦЭМ!$A$39:$A$782,$A57,СВЦЭМ!$B$39:$B$782,M$47)+'СЕТ СН'!$G$12+СВЦЭМ!$D$10+'СЕТ СН'!$G$6-'СЕТ СН'!$G$22</f>
        <v>1875.6998919799998</v>
      </c>
      <c r="N57" s="36">
        <f>SUMIFS(СВЦЭМ!$C$39:$C$782,СВЦЭМ!$A$39:$A$782,$A57,СВЦЭМ!$B$39:$B$782,N$47)+'СЕТ СН'!$G$12+СВЦЭМ!$D$10+'СЕТ СН'!$G$6-'СЕТ СН'!$G$22</f>
        <v>1891.9213079000001</v>
      </c>
      <c r="O57" s="36">
        <f>SUMIFS(СВЦЭМ!$C$39:$C$782,СВЦЭМ!$A$39:$A$782,$A57,СВЦЭМ!$B$39:$B$782,O$47)+'СЕТ СН'!$G$12+СВЦЭМ!$D$10+'СЕТ СН'!$G$6-'СЕТ СН'!$G$22</f>
        <v>1895.8809685599999</v>
      </c>
      <c r="P57" s="36">
        <f>SUMIFS(СВЦЭМ!$C$39:$C$782,СВЦЭМ!$A$39:$A$782,$A57,СВЦЭМ!$B$39:$B$782,P$47)+'СЕТ СН'!$G$12+СВЦЭМ!$D$10+'СЕТ СН'!$G$6-'СЕТ СН'!$G$22</f>
        <v>1909.6749759899999</v>
      </c>
      <c r="Q57" s="36">
        <f>SUMIFS(СВЦЭМ!$C$39:$C$782,СВЦЭМ!$A$39:$A$782,$A57,СВЦЭМ!$B$39:$B$782,Q$47)+'СЕТ СН'!$G$12+СВЦЭМ!$D$10+'СЕТ СН'!$G$6-'СЕТ СН'!$G$22</f>
        <v>1946.1104878699998</v>
      </c>
      <c r="R57" s="36">
        <f>SUMIFS(СВЦЭМ!$C$39:$C$782,СВЦЭМ!$A$39:$A$782,$A57,СВЦЭМ!$B$39:$B$782,R$47)+'СЕТ СН'!$G$12+СВЦЭМ!$D$10+'СЕТ СН'!$G$6-'СЕТ СН'!$G$22</f>
        <v>1962.7436029400001</v>
      </c>
      <c r="S57" s="36">
        <f>SUMIFS(СВЦЭМ!$C$39:$C$782,СВЦЭМ!$A$39:$A$782,$A57,СВЦЭМ!$B$39:$B$782,S$47)+'СЕТ СН'!$G$12+СВЦЭМ!$D$10+'СЕТ СН'!$G$6-'СЕТ СН'!$G$22</f>
        <v>1949.7540899800001</v>
      </c>
      <c r="T57" s="36">
        <f>SUMIFS(СВЦЭМ!$C$39:$C$782,СВЦЭМ!$A$39:$A$782,$A57,СВЦЭМ!$B$39:$B$782,T$47)+'СЕТ СН'!$G$12+СВЦЭМ!$D$10+'СЕТ СН'!$G$6-'СЕТ СН'!$G$22</f>
        <v>1921.6602913699999</v>
      </c>
      <c r="U57" s="36">
        <f>SUMIFS(СВЦЭМ!$C$39:$C$782,СВЦЭМ!$A$39:$A$782,$A57,СВЦЭМ!$B$39:$B$782,U$47)+'СЕТ СН'!$G$12+СВЦЭМ!$D$10+'СЕТ СН'!$G$6-'СЕТ СН'!$G$22</f>
        <v>1900.5306882099999</v>
      </c>
      <c r="V57" s="36">
        <f>SUMIFS(СВЦЭМ!$C$39:$C$782,СВЦЭМ!$A$39:$A$782,$A57,СВЦЭМ!$B$39:$B$782,V$47)+'СЕТ СН'!$G$12+СВЦЭМ!$D$10+'СЕТ СН'!$G$6-'СЕТ СН'!$G$22</f>
        <v>1855.3600988799999</v>
      </c>
      <c r="W57" s="36">
        <f>SUMIFS(СВЦЭМ!$C$39:$C$782,СВЦЭМ!$A$39:$A$782,$A57,СВЦЭМ!$B$39:$B$782,W$47)+'СЕТ СН'!$G$12+СВЦЭМ!$D$10+'СЕТ СН'!$G$6-'СЕТ СН'!$G$22</f>
        <v>1850.4264343300001</v>
      </c>
      <c r="X57" s="36">
        <f>SUMIFS(СВЦЭМ!$C$39:$C$782,СВЦЭМ!$A$39:$A$782,$A57,СВЦЭМ!$B$39:$B$782,X$47)+'СЕТ СН'!$G$12+СВЦЭМ!$D$10+'СЕТ СН'!$G$6-'СЕТ СН'!$G$22</f>
        <v>1886.5868862400002</v>
      </c>
      <c r="Y57" s="36">
        <f>SUMIFS(СВЦЭМ!$C$39:$C$782,СВЦЭМ!$A$39:$A$782,$A57,СВЦЭМ!$B$39:$B$782,Y$47)+'СЕТ СН'!$G$12+СВЦЭМ!$D$10+'СЕТ СН'!$G$6-'СЕТ СН'!$G$22</f>
        <v>1940.6293847800002</v>
      </c>
    </row>
    <row r="58" spans="1:25" ht="15.75" x14ac:dyDescent="0.2">
      <c r="A58" s="35">
        <f t="shared" si="1"/>
        <v>45423</v>
      </c>
      <c r="B58" s="36">
        <f>SUMIFS(СВЦЭМ!$C$39:$C$782,СВЦЭМ!$A$39:$A$782,$A58,СВЦЭМ!$B$39:$B$782,B$47)+'СЕТ СН'!$G$12+СВЦЭМ!$D$10+'СЕТ СН'!$G$6-'СЕТ СН'!$G$22</f>
        <v>1987.1116816100002</v>
      </c>
      <c r="C58" s="36">
        <f>SUMIFS(СВЦЭМ!$C$39:$C$782,СВЦЭМ!$A$39:$A$782,$A58,СВЦЭМ!$B$39:$B$782,C$47)+'СЕТ СН'!$G$12+СВЦЭМ!$D$10+'СЕТ СН'!$G$6-'СЕТ СН'!$G$22</f>
        <v>2088.25375042</v>
      </c>
      <c r="D58" s="36">
        <f>SUMIFS(СВЦЭМ!$C$39:$C$782,СВЦЭМ!$A$39:$A$782,$A58,СВЦЭМ!$B$39:$B$782,D$47)+'СЕТ СН'!$G$12+СВЦЭМ!$D$10+'СЕТ СН'!$G$6-'СЕТ СН'!$G$22</f>
        <v>2121.74637007</v>
      </c>
      <c r="E58" s="36">
        <f>SUMIFS(СВЦЭМ!$C$39:$C$782,СВЦЭМ!$A$39:$A$782,$A58,СВЦЭМ!$B$39:$B$782,E$47)+'СЕТ СН'!$G$12+СВЦЭМ!$D$10+'СЕТ СН'!$G$6-'СЕТ СН'!$G$22</f>
        <v>2136.9786983200001</v>
      </c>
      <c r="F58" s="36">
        <f>SUMIFS(СВЦЭМ!$C$39:$C$782,СВЦЭМ!$A$39:$A$782,$A58,СВЦЭМ!$B$39:$B$782,F$47)+'СЕТ СН'!$G$12+СВЦЭМ!$D$10+'СЕТ СН'!$G$6-'СЕТ СН'!$G$22</f>
        <v>2147.7904287699998</v>
      </c>
      <c r="G58" s="36">
        <f>SUMIFS(СВЦЭМ!$C$39:$C$782,СВЦЭМ!$A$39:$A$782,$A58,СВЦЭМ!$B$39:$B$782,G$47)+'СЕТ СН'!$G$12+СВЦЭМ!$D$10+'СЕТ СН'!$G$6-'СЕТ СН'!$G$22</f>
        <v>2133.7284336299999</v>
      </c>
      <c r="H58" s="36">
        <f>SUMIFS(СВЦЭМ!$C$39:$C$782,СВЦЭМ!$A$39:$A$782,$A58,СВЦЭМ!$B$39:$B$782,H$47)+'СЕТ СН'!$G$12+СВЦЭМ!$D$10+'СЕТ СН'!$G$6-'СЕТ СН'!$G$22</f>
        <v>2096.5478797300002</v>
      </c>
      <c r="I58" s="36">
        <f>SUMIFS(СВЦЭМ!$C$39:$C$782,СВЦЭМ!$A$39:$A$782,$A58,СВЦЭМ!$B$39:$B$782,I$47)+'СЕТ СН'!$G$12+СВЦЭМ!$D$10+'СЕТ СН'!$G$6-'СЕТ СН'!$G$22</f>
        <v>2063.7148189999998</v>
      </c>
      <c r="J58" s="36">
        <f>SUMIFS(СВЦЭМ!$C$39:$C$782,СВЦЭМ!$A$39:$A$782,$A58,СВЦЭМ!$B$39:$B$782,J$47)+'СЕТ СН'!$G$12+СВЦЭМ!$D$10+'СЕТ СН'!$G$6-'СЕТ СН'!$G$22</f>
        <v>1983.4082399899999</v>
      </c>
      <c r="K58" s="36">
        <f>SUMIFS(СВЦЭМ!$C$39:$C$782,СВЦЭМ!$A$39:$A$782,$A58,СВЦЭМ!$B$39:$B$782,K$47)+'СЕТ СН'!$G$12+СВЦЭМ!$D$10+'СЕТ СН'!$G$6-'СЕТ СН'!$G$22</f>
        <v>1941.5819191400001</v>
      </c>
      <c r="L58" s="36">
        <f>SUMIFS(СВЦЭМ!$C$39:$C$782,СВЦЭМ!$A$39:$A$782,$A58,СВЦЭМ!$B$39:$B$782,L$47)+'СЕТ СН'!$G$12+СВЦЭМ!$D$10+'СЕТ СН'!$G$6-'СЕТ СН'!$G$22</f>
        <v>1908.3616705700001</v>
      </c>
      <c r="M58" s="36">
        <f>SUMIFS(СВЦЭМ!$C$39:$C$782,СВЦЭМ!$A$39:$A$782,$A58,СВЦЭМ!$B$39:$B$782,M$47)+'СЕТ СН'!$G$12+СВЦЭМ!$D$10+'СЕТ СН'!$G$6-'СЕТ СН'!$G$22</f>
        <v>1909.3092261699999</v>
      </c>
      <c r="N58" s="36">
        <f>SUMIFS(СВЦЭМ!$C$39:$C$782,СВЦЭМ!$A$39:$A$782,$A58,СВЦЭМ!$B$39:$B$782,N$47)+'СЕТ СН'!$G$12+СВЦЭМ!$D$10+'СЕТ СН'!$G$6-'СЕТ СН'!$G$22</f>
        <v>1922.3140576300002</v>
      </c>
      <c r="O58" s="36">
        <f>SUMIFS(СВЦЭМ!$C$39:$C$782,СВЦЭМ!$A$39:$A$782,$A58,СВЦЭМ!$B$39:$B$782,O$47)+'СЕТ СН'!$G$12+СВЦЭМ!$D$10+'СЕТ СН'!$G$6-'СЕТ СН'!$G$22</f>
        <v>1944.8894642599998</v>
      </c>
      <c r="P58" s="36">
        <f>SUMIFS(СВЦЭМ!$C$39:$C$782,СВЦЭМ!$A$39:$A$782,$A58,СВЦЭМ!$B$39:$B$782,P$47)+'СЕТ СН'!$G$12+СВЦЭМ!$D$10+'СЕТ СН'!$G$6-'СЕТ СН'!$G$22</f>
        <v>2025.8415523899998</v>
      </c>
      <c r="Q58" s="36">
        <f>SUMIFS(СВЦЭМ!$C$39:$C$782,СВЦЭМ!$A$39:$A$782,$A58,СВЦЭМ!$B$39:$B$782,Q$47)+'СЕТ СН'!$G$12+СВЦЭМ!$D$10+'СЕТ СН'!$G$6-'СЕТ СН'!$G$22</f>
        <v>1975.6359117100001</v>
      </c>
      <c r="R58" s="36">
        <f>SUMIFS(СВЦЭМ!$C$39:$C$782,СВЦЭМ!$A$39:$A$782,$A58,СВЦЭМ!$B$39:$B$782,R$47)+'СЕТ СН'!$G$12+СВЦЭМ!$D$10+'СЕТ СН'!$G$6-'СЕТ СН'!$G$22</f>
        <v>1980.9133861199998</v>
      </c>
      <c r="S58" s="36">
        <f>SUMIFS(СВЦЭМ!$C$39:$C$782,СВЦЭМ!$A$39:$A$782,$A58,СВЦЭМ!$B$39:$B$782,S$47)+'СЕТ СН'!$G$12+СВЦЭМ!$D$10+'СЕТ СН'!$G$6-'СЕТ СН'!$G$22</f>
        <v>1970.8311231799998</v>
      </c>
      <c r="T58" s="36">
        <f>SUMIFS(СВЦЭМ!$C$39:$C$782,СВЦЭМ!$A$39:$A$782,$A58,СВЦЭМ!$B$39:$B$782,T$47)+'СЕТ СН'!$G$12+СВЦЭМ!$D$10+'СЕТ СН'!$G$6-'СЕТ СН'!$G$22</f>
        <v>1954.0165359500002</v>
      </c>
      <c r="U58" s="36">
        <f>SUMIFS(СВЦЭМ!$C$39:$C$782,СВЦЭМ!$A$39:$A$782,$A58,СВЦЭМ!$B$39:$B$782,U$47)+'СЕТ СН'!$G$12+СВЦЭМ!$D$10+'СЕТ СН'!$G$6-'СЕТ СН'!$G$22</f>
        <v>1944.5680326699999</v>
      </c>
      <c r="V58" s="36">
        <f>SUMIFS(СВЦЭМ!$C$39:$C$782,СВЦЭМ!$A$39:$A$782,$A58,СВЦЭМ!$B$39:$B$782,V$47)+'СЕТ СН'!$G$12+СВЦЭМ!$D$10+'СЕТ СН'!$G$6-'СЕТ СН'!$G$22</f>
        <v>1912.0091258500001</v>
      </c>
      <c r="W58" s="36">
        <f>SUMIFS(СВЦЭМ!$C$39:$C$782,СВЦЭМ!$A$39:$A$782,$A58,СВЦЭМ!$B$39:$B$782,W$47)+'СЕТ СН'!$G$12+СВЦЭМ!$D$10+'СЕТ СН'!$G$6-'СЕТ СН'!$G$22</f>
        <v>1894.4941290900001</v>
      </c>
      <c r="X58" s="36">
        <f>SUMIFS(СВЦЭМ!$C$39:$C$782,СВЦЭМ!$A$39:$A$782,$A58,СВЦЭМ!$B$39:$B$782,X$47)+'СЕТ СН'!$G$12+СВЦЭМ!$D$10+'СЕТ СН'!$G$6-'СЕТ СН'!$G$22</f>
        <v>1925.3838249800001</v>
      </c>
      <c r="Y58" s="36">
        <f>SUMIFS(СВЦЭМ!$C$39:$C$782,СВЦЭМ!$A$39:$A$782,$A58,СВЦЭМ!$B$39:$B$782,Y$47)+'СЕТ СН'!$G$12+СВЦЭМ!$D$10+'СЕТ СН'!$G$6-'СЕТ СН'!$G$22</f>
        <v>1982.0791734899999</v>
      </c>
    </row>
    <row r="59" spans="1:25" ht="15.75" x14ac:dyDescent="0.2">
      <c r="A59" s="35">
        <f t="shared" si="1"/>
        <v>45424</v>
      </c>
      <c r="B59" s="36">
        <f>SUMIFS(СВЦЭМ!$C$39:$C$782,СВЦЭМ!$A$39:$A$782,$A59,СВЦЭМ!$B$39:$B$782,B$47)+'СЕТ СН'!$G$12+СВЦЭМ!$D$10+'СЕТ СН'!$G$6-'СЕТ СН'!$G$22</f>
        <v>2062.5019622</v>
      </c>
      <c r="C59" s="36">
        <f>SUMIFS(СВЦЭМ!$C$39:$C$782,СВЦЭМ!$A$39:$A$782,$A59,СВЦЭМ!$B$39:$B$782,C$47)+'СЕТ СН'!$G$12+СВЦЭМ!$D$10+'СЕТ СН'!$G$6-'СЕТ СН'!$G$22</f>
        <v>2108.70953177</v>
      </c>
      <c r="D59" s="36">
        <f>SUMIFS(СВЦЭМ!$C$39:$C$782,СВЦЭМ!$A$39:$A$782,$A59,СВЦЭМ!$B$39:$B$782,D$47)+'СЕТ СН'!$G$12+СВЦЭМ!$D$10+'СЕТ СН'!$G$6-'СЕТ СН'!$G$22</f>
        <v>2139.7934362999999</v>
      </c>
      <c r="E59" s="36">
        <f>SUMIFS(СВЦЭМ!$C$39:$C$782,СВЦЭМ!$A$39:$A$782,$A59,СВЦЭМ!$B$39:$B$782,E$47)+'СЕТ СН'!$G$12+СВЦЭМ!$D$10+'СЕТ СН'!$G$6-'СЕТ СН'!$G$22</f>
        <v>2165.8349455100001</v>
      </c>
      <c r="F59" s="36">
        <f>SUMIFS(СВЦЭМ!$C$39:$C$782,СВЦЭМ!$A$39:$A$782,$A59,СВЦЭМ!$B$39:$B$782,F$47)+'СЕТ СН'!$G$12+СВЦЭМ!$D$10+'СЕТ СН'!$G$6-'СЕТ СН'!$G$22</f>
        <v>2175.1941920200002</v>
      </c>
      <c r="G59" s="36">
        <f>SUMIFS(СВЦЭМ!$C$39:$C$782,СВЦЭМ!$A$39:$A$782,$A59,СВЦЭМ!$B$39:$B$782,G$47)+'СЕТ СН'!$G$12+СВЦЭМ!$D$10+'СЕТ СН'!$G$6-'СЕТ СН'!$G$22</f>
        <v>2158.5957119099999</v>
      </c>
      <c r="H59" s="36">
        <f>SUMIFS(СВЦЭМ!$C$39:$C$782,СВЦЭМ!$A$39:$A$782,$A59,СВЦЭМ!$B$39:$B$782,H$47)+'СЕТ СН'!$G$12+СВЦЭМ!$D$10+'СЕТ СН'!$G$6-'СЕТ СН'!$G$22</f>
        <v>2133.3566325800002</v>
      </c>
      <c r="I59" s="36">
        <f>SUMIFS(СВЦЭМ!$C$39:$C$782,СВЦЭМ!$A$39:$A$782,$A59,СВЦЭМ!$B$39:$B$782,I$47)+'СЕТ СН'!$G$12+СВЦЭМ!$D$10+'СЕТ СН'!$G$6-'СЕТ СН'!$G$22</f>
        <v>2096.3284395999999</v>
      </c>
      <c r="J59" s="36">
        <f>SUMIFS(СВЦЭМ!$C$39:$C$782,СВЦЭМ!$A$39:$A$782,$A59,СВЦЭМ!$B$39:$B$782,J$47)+'СЕТ СН'!$G$12+СВЦЭМ!$D$10+'СЕТ СН'!$G$6-'СЕТ СН'!$G$22</f>
        <v>2012.3322566000002</v>
      </c>
      <c r="K59" s="36">
        <f>SUMIFS(СВЦЭМ!$C$39:$C$782,СВЦЭМ!$A$39:$A$782,$A59,СВЦЭМ!$B$39:$B$782,K$47)+'СЕТ СН'!$G$12+СВЦЭМ!$D$10+'СЕТ СН'!$G$6-'СЕТ СН'!$G$22</f>
        <v>1927.8986804400001</v>
      </c>
      <c r="L59" s="36">
        <f>SUMIFS(СВЦЭМ!$C$39:$C$782,СВЦЭМ!$A$39:$A$782,$A59,СВЦЭМ!$B$39:$B$782,L$47)+'СЕТ СН'!$G$12+СВЦЭМ!$D$10+'СЕТ СН'!$G$6-'СЕТ СН'!$G$22</f>
        <v>1908.67974972</v>
      </c>
      <c r="M59" s="36">
        <f>SUMIFS(СВЦЭМ!$C$39:$C$782,СВЦЭМ!$A$39:$A$782,$A59,СВЦЭМ!$B$39:$B$782,M$47)+'СЕТ СН'!$G$12+СВЦЭМ!$D$10+'СЕТ СН'!$G$6-'СЕТ СН'!$G$22</f>
        <v>1901.9839331200001</v>
      </c>
      <c r="N59" s="36">
        <f>SUMIFS(СВЦЭМ!$C$39:$C$782,СВЦЭМ!$A$39:$A$782,$A59,СВЦЭМ!$B$39:$B$782,N$47)+'СЕТ СН'!$G$12+СВЦЭМ!$D$10+'СЕТ СН'!$G$6-'СЕТ СН'!$G$22</f>
        <v>1917.7233434700001</v>
      </c>
      <c r="O59" s="36">
        <f>SUMIFS(СВЦЭМ!$C$39:$C$782,СВЦЭМ!$A$39:$A$782,$A59,СВЦЭМ!$B$39:$B$782,O$47)+'СЕТ СН'!$G$12+СВЦЭМ!$D$10+'СЕТ СН'!$G$6-'СЕТ СН'!$G$22</f>
        <v>1941.2722063900001</v>
      </c>
      <c r="P59" s="36">
        <f>SUMIFS(СВЦЭМ!$C$39:$C$782,СВЦЭМ!$A$39:$A$782,$A59,СВЦЭМ!$B$39:$B$782,P$47)+'СЕТ СН'!$G$12+СВЦЭМ!$D$10+'СЕТ СН'!$G$6-'СЕТ СН'!$G$22</f>
        <v>1963.7423197100002</v>
      </c>
      <c r="Q59" s="36">
        <f>SUMIFS(СВЦЭМ!$C$39:$C$782,СВЦЭМ!$A$39:$A$782,$A59,СВЦЭМ!$B$39:$B$782,Q$47)+'СЕТ СН'!$G$12+СВЦЭМ!$D$10+'СЕТ СН'!$G$6-'СЕТ СН'!$G$22</f>
        <v>1978.8171874899999</v>
      </c>
      <c r="R59" s="36">
        <f>SUMIFS(СВЦЭМ!$C$39:$C$782,СВЦЭМ!$A$39:$A$782,$A59,СВЦЭМ!$B$39:$B$782,R$47)+'СЕТ СН'!$G$12+СВЦЭМ!$D$10+'СЕТ СН'!$G$6-'СЕТ СН'!$G$22</f>
        <v>1999.99906852</v>
      </c>
      <c r="S59" s="36">
        <f>SUMIFS(СВЦЭМ!$C$39:$C$782,СВЦЭМ!$A$39:$A$782,$A59,СВЦЭМ!$B$39:$B$782,S$47)+'СЕТ СН'!$G$12+СВЦЭМ!$D$10+'СЕТ СН'!$G$6-'СЕТ СН'!$G$22</f>
        <v>1987.9273602900003</v>
      </c>
      <c r="T59" s="36">
        <f>SUMIFS(СВЦЭМ!$C$39:$C$782,СВЦЭМ!$A$39:$A$782,$A59,СВЦЭМ!$B$39:$B$782,T$47)+'СЕТ СН'!$G$12+СВЦЭМ!$D$10+'СЕТ СН'!$G$6-'СЕТ СН'!$G$22</f>
        <v>1942.86990431</v>
      </c>
      <c r="U59" s="36">
        <f>SUMIFS(СВЦЭМ!$C$39:$C$782,СВЦЭМ!$A$39:$A$782,$A59,СВЦЭМ!$B$39:$B$782,U$47)+'СЕТ СН'!$G$12+СВЦЭМ!$D$10+'СЕТ СН'!$G$6-'СЕТ СН'!$G$22</f>
        <v>1876.9765355200002</v>
      </c>
      <c r="V59" s="36">
        <f>SUMIFS(СВЦЭМ!$C$39:$C$782,СВЦЭМ!$A$39:$A$782,$A59,СВЦЭМ!$B$39:$B$782,V$47)+'СЕТ СН'!$G$12+СВЦЭМ!$D$10+'СЕТ СН'!$G$6-'СЕТ СН'!$G$22</f>
        <v>1837.7811525900001</v>
      </c>
      <c r="W59" s="36">
        <f>SUMIFS(СВЦЭМ!$C$39:$C$782,СВЦЭМ!$A$39:$A$782,$A59,СВЦЭМ!$B$39:$B$782,W$47)+'СЕТ СН'!$G$12+СВЦЭМ!$D$10+'СЕТ СН'!$G$6-'СЕТ СН'!$G$22</f>
        <v>1811.5127208499998</v>
      </c>
      <c r="X59" s="36">
        <f>SUMIFS(СВЦЭМ!$C$39:$C$782,СВЦЭМ!$A$39:$A$782,$A59,СВЦЭМ!$B$39:$B$782,X$47)+'СЕТ СН'!$G$12+СВЦЭМ!$D$10+'СЕТ СН'!$G$6-'СЕТ СН'!$G$22</f>
        <v>1858.0363870900001</v>
      </c>
      <c r="Y59" s="36">
        <f>SUMIFS(СВЦЭМ!$C$39:$C$782,СВЦЭМ!$A$39:$A$782,$A59,СВЦЭМ!$B$39:$B$782,Y$47)+'СЕТ СН'!$G$12+СВЦЭМ!$D$10+'СЕТ СН'!$G$6-'СЕТ СН'!$G$22</f>
        <v>1906.8001760500001</v>
      </c>
    </row>
    <row r="60" spans="1:25" ht="15.75" x14ac:dyDescent="0.2">
      <c r="A60" s="35">
        <f t="shared" si="1"/>
        <v>45425</v>
      </c>
      <c r="B60" s="36">
        <f>SUMIFS(СВЦЭМ!$C$39:$C$782,СВЦЭМ!$A$39:$A$782,$A60,СВЦЭМ!$B$39:$B$782,B$47)+'СЕТ СН'!$G$12+СВЦЭМ!$D$10+'СЕТ СН'!$G$6-'СЕТ СН'!$G$22</f>
        <v>1956.5302701000001</v>
      </c>
      <c r="C60" s="36">
        <f>SUMIFS(СВЦЭМ!$C$39:$C$782,СВЦЭМ!$A$39:$A$782,$A60,СВЦЭМ!$B$39:$B$782,C$47)+'СЕТ СН'!$G$12+СВЦЭМ!$D$10+'СЕТ СН'!$G$6-'СЕТ СН'!$G$22</f>
        <v>2033.1763110500001</v>
      </c>
      <c r="D60" s="36">
        <f>SUMIFS(СВЦЭМ!$C$39:$C$782,СВЦЭМ!$A$39:$A$782,$A60,СВЦЭМ!$B$39:$B$782,D$47)+'СЕТ СН'!$G$12+СВЦЭМ!$D$10+'СЕТ СН'!$G$6-'СЕТ СН'!$G$22</f>
        <v>2088.7565277600002</v>
      </c>
      <c r="E60" s="36">
        <f>SUMIFS(СВЦЭМ!$C$39:$C$782,СВЦЭМ!$A$39:$A$782,$A60,СВЦЭМ!$B$39:$B$782,E$47)+'СЕТ СН'!$G$12+СВЦЭМ!$D$10+'СЕТ СН'!$G$6-'СЕТ СН'!$G$22</f>
        <v>2151.1210516900001</v>
      </c>
      <c r="F60" s="36">
        <f>SUMIFS(СВЦЭМ!$C$39:$C$782,СВЦЭМ!$A$39:$A$782,$A60,СВЦЭМ!$B$39:$B$782,F$47)+'СЕТ СН'!$G$12+СВЦЭМ!$D$10+'СЕТ СН'!$G$6-'СЕТ СН'!$G$22</f>
        <v>2166.0726933599999</v>
      </c>
      <c r="G60" s="36">
        <f>SUMIFS(СВЦЭМ!$C$39:$C$782,СВЦЭМ!$A$39:$A$782,$A60,СВЦЭМ!$B$39:$B$782,G$47)+'СЕТ СН'!$G$12+СВЦЭМ!$D$10+'СЕТ СН'!$G$6-'СЕТ СН'!$G$22</f>
        <v>2139.49773061</v>
      </c>
      <c r="H60" s="36">
        <f>SUMIFS(СВЦЭМ!$C$39:$C$782,СВЦЭМ!$A$39:$A$782,$A60,СВЦЭМ!$B$39:$B$782,H$47)+'СЕТ СН'!$G$12+СВЦЭМ!$D$10+'СЕТ СН'!$G$6-'СЕТ СН'!$G$22</f>
        <v>2091.4548124900002</v>
      </c>
      <c r="I60" s="36">
        <f>SUMIFS(СВЦЭМ!$C$39:$C$782,СВЦЭМ!$A$39:$A$782,$A60,СВЦЭМ!$B$39:$B$782,I$47)+'СЕТ СН'!$G$12+СВЦЭМ!$D$10+'СЕТ СН'!$G$6-'СЕТ СН'!$G$22</f>
        <v>1984.2596835200002</v>
      </c>
      <c r="J60" s="36">
        <f>SUMIFS(СВЦЭМ!$C$39:$C$782,СВЦЭМ!$A$39:$A$782,$A60,СВЦЭМ!$B$39:$B$782,J$47)+'СЕТ СН'!$G$12+СВЦЭМ!$D$10+'СЕТ СН'!$G$6-'СЕТ СН'!$G$22</f>
        <v>1953.5086020399999</v>
      </c>
      <c r="K60" s="36">
        <f>SUMIFS(СВЦЭМ!$C$39:$C$782,СВЦЭМ!$A$39:$A$782,$A60,СВЦЭМ!$B$39:$B$782,K$47)+'СЕТ СН'!$G$12+СВЦЭМ!$D$10+'СЕТ СН'!$G$6-'СЕТ СН'!$G$22</f>
        <v>1940.52780351</v>
      </c>
      <c r="L60" s="36">
        <f>SUMIFS(СВЦЭМ!$C$39:$C$782,СВЦЭМ!$A$39:$A$782,$A60,СВЦЭМ!$B$39:$B$782,L$47)+'СЕТ СН'!$G$12+СВЦЭМ!$D$10+'СЕТ СН'!$G$6-'СЕТ СН'!$G$22</f>
        <v>1909.28788549</v>
      </c>
      <c r="M60" s="36">
        <f>SUMIFS(СВЦЭМ!$C$39:$C$782,СВЦЭМ!$A$39:$A$782,$A60,СВЦЭМ!$B$39:$B$782,M$47)+'СЕТ СН'!$G$12+СВЦЭМ!$D$10+'СЕТ СН'!$G$6-'СЕТ СН'!$G$22</f>
        <v>1926.5285336500001</v>
      </c>
      <c r="N60" s="36">
        <f>SUMIFS(СВЦЭМ!$C$39:$C$782,СВЦЭМ!$A$39:$A$782,$A60,СВЦЭМ!$B$39:$B$782,N$47)+'СЕТ СН'!$G$12+СВЦЭМ!$D$10+'СЕТ СН'!$G$6-'СЕТ СН'!$G$22</f>
        <v>1955.9907780399999</v>
      </c>
      <c r="O60" s="36">
        <f>SUMIFS(СВЦЭМ!$C$39:$C$782,СВЦЭМ!$A$39:$A$782,$A60,СВЦЭМ!$B$39:$B$782,O$47)+'СЕТ СН'!$G$12+СВЦЭМ!$D$10+'СЕТ СН'!$G$6-'СЕТ СН'!$G$22</f>
        <v>1962.4186095700002</v>
      </c>
      <c r="P60" s="36">
        <f>SUMIFS(СВЦЭМ!$C$39:$C$782,СВЦЭМ!$A$39:$A$782,$A60,СВЦЭМ!$B$39:$B$782,P$47)+'СЕТ СН'!$G$12+СВЦЭМ!$D$10+'СЕТ СН'!$G$6-'СЕТ СН'!$G$22</f>
        <v>1956.3866137599998</v>
      </c>
      <c r="Q60" s="36">
        <f>SUMIFS(СВЦЭМ!$C$39:$C$782,СВЦЭМ!$A$39:$A$782,$A60,СВЦЭМ!$B$39:$B$782,Q$47)+'СЕТ СН'!$G$12+СВЦЭМ!$D$10+'СЕТ СН'!$G$6-'СЕТ СН'!$G$22</f>
        <v>1995.7995268200002</v>
      </c>
      <c r="R60" s="36">
        <f>SUMIFS(СВЦЭМ!$C$39:$C$782,СВЦЭМ!$A$39:$A$782,$A60,СВЦЭМ!$B$39:$B$782,R$47)+'СЕТ СН'!$G$12+СВЦЭМ!$D$10+'СЕТ СН'!$G$6-'СЕТ СН'!$G$22</f>
        <v>2009.5704080099999</v>
      </c>
      <c r="S60" s="36">
        <f>SUMIFS(СВЦЭМ!$C$39:$C$782,СВЦЭМ!$A$39:$A$782,$A60,СВЦЭМ!$B$39:$B$782,S$47)+'СЕТ СН'!$G$12+СВЦЭМ!$D$10+'СЕТ СН'!$G$6-'СЕТ СН'!$G$22</f>
        <v>2002.8188089800001</v>
      </c>
      <c r="T60" s="36">
        <f>SUMIFS(СВЦЭМ!$C$39:$C$782,СВЦЭМ!$A$39:$A$782,$A60,СВЦЭМ!$B$39:$B$782,T$47)+'СЕТ СН'!$G$12+СВЦЭМ!$D$10+'СЕТ СН'!$G$6-'СЕТ СН'!$G$22</f>
        <v>1958.8799448300001</v>
      </c>
      <c r="U60" s="36">
        <f>SUMIFS(СВЦЭМ!$C$39:$C$782,СВЦЭМ!$A$39:$A$782,$A60,СВЦЭМ!$B$39:$B$782,U$47)+'СЕТ СН'!$G$12+СВЦЭМ!$D$10+'СЕТ СН'!$G$6-'СЕТ СН'!$G$22</f>
        <v>1956.4113075599998</v>
      </c>
      <c r="V60" s="36">
        <f>SUMIFS(СВЦЭМ!$C$39:$C$782,СВЦЭМ!$A$39:$A$782,$A60,СВЦЭМ!$B$39:$B$782,V$47)+'СЕТ СН'!$G$12+СВЦЭМ!$D$10+'СЕТ СН'!$G$6-'СЕТ СН'!$G$22</f>
        <v>1910.1158700400001</v>
      </c>
      <c r="W60" s="36">
        <f>SUMIFS(СВЦЭМ!$C$39:$C$782,СВЦЭМ!$A$39:$A$782,$A60,СВЦЭМ!$B$39:$B$782,W$47)+'СЕТ СН'!$G$12+СВЦЭМ!$D$10+'СЕТ СН'!$G$6-'СЕТ СН'!$G$22</f>
        <v>1896.46516982</v>
      </c>
      <c r="X60" s="36">
        <f>SUMIFS(СВЦЭМ!$C$39:$C$782,СВЦЭМ!$A$39:$A$782,$A60,СВЦЭМ!$B$39:$B$782,X$47)+'СЕТ СН'!$G$12+СВЦЭМ!$D$10+'СЕТ СН'!$G$6-'СЕТ СН'!$G$22</f>
        <v>1936.2716137900002</v>
      </c>
      <c r="Y60" s="36">
        <f>SUMIFS(СВЦЭМ!$C$39:$C$782,СВЦЭМ!$A$39:$A$782,$A60,СВЦЭМ!$B$39:$B$782,Y$47)+'СЕТ СН'!$G$12+СВЦЭМ!$D$10+'СЕТ СН'!$G$6-'СЕТ СН'!$G$22</f>
        <v>1972.92438748</v>
      </c>
    </row>
    <row r="61" spans="1:25" ht="15.75" x14ac:dyDescent="0.2">
      <c r="A61" s="35">
        <f t="shared" si="1"/>
        <v>45426</v>
      </c>
      <c r="B61" s="36">
        <f>SUMIFS(СВЦЭМ!$C$39:$C$782,СВЦЭМ!$A$39:$A$782,$A61,СВЦЭМ!$B$39:$B$782,B$47)+'СЕТ СН'!$G$12+СВЦЭМ!$D$10+'СЕТ СН'!$G$6-'СЕТ СН'!$G$22</f>
        <v>2057.48923049</v>
      </c>
      <c r="C61" s="36">
        <f>SUMIFS(СВЦЭМ!$C$39:$C$782,СВЦЭМ!$A$39:$A$782,$A61,СВЦЭМ!$B$39:$B$782,C$47)+'СЕТ СН'!$G$12+СВЦЭМ!$D$10+'СЕТ СН'!$G$6-'СЕТ СН'!$G$22</f>
        <v>2123.25469724</v>
      </c>
      <c r="D61" s="36">
        <f>SUMIFS(СВЦЭМ!$C$39:$C$782,СВЦЭМ!$A$39:$A$782,$A61,СВЦЭМ!$B$39:$B$782,D$47)+'СЕТ СН'!$G$12+СВЦЭМ!$D$10+'СЕТ СН'!$G$6-'СЕТ СН'!$G$22</f>
        <v>2124.9069477200001</v>
      </c>
      <c r="E61" s="36">
        <f>SUMIFS(СВЦЭМ!$C$39:$C$782,СВЦЭМ!$A$39:$A$782,$A61,СВЦЭМ!$B$39:$B$782,E$47)+'СЕТ СН'!$G$12+СВЦЭМ!$D$10+'СЕТ СН'!$G$6-'СЕТ СН'!$G$22</f>
        <v>2174.5739148900002</v>
      </c>
      <c r="F61" s="36">
        <f>SUMIFS(СВЦЭМ!$C$39:$C$782,СВЦЭМ!$A$39:$A$782,$A61,СВЦЭМ!$B$39:$B$782,F$47)+'СЕТ СН'!$G$12+СВЦЭМ!$D$10+'СЕТ СН'!$G$6-'СЕТ СН'!$G$22</f>
        <v>2178.8045863500001</v>
      </c>
      <c r="G61" s="36">
        <f>SUMIFS(СВЦЭМ!$C$39:$C$782,СВЦЭМ!$A$39:$A$782,$A61,СВЦЭМ!$B$39:$B$782,G$47)+'СЕТ СН'!$G$12+СВЦЭМ!$D$10+'СЕТ СН'!$G$6-'СЕТ СН'!$G$22</f>
        <v>2145.8279706200001</v>
      </c>
      <c r="H61" s="36">
        <f>SUMIFS(СВЦЭМ!$C$39:$C$782,СВЦЭМ!$A$39:$A$782,$A61,СВЦЭМ!$B$39:$B$782,H$47)+'СЕТ СН'!$G$12+СВЦЭМ!$D$10+'СЕТ СН'!$G$6-'СЕТ СН'!$G$22</f>
        <v>2103.1060181900002</v>
      </c>
      <c r="I61" s="36">
        <f>SUMIFS(СВЦЭМ!$C$39:$C$782,СВЦЭМ!$A$39:$A$782,$A61,СВЦЭМ!$B$39:$B$782,I$47)+'СЕТ СН'!$G$12+СВЦЭМ!$D$10+'СЕТ СН'!$G$6-'СЕТ СН'!$G$22</f>
        <v>2036.6454144300001</v>
      </c>
      <c r="J61" s="36">
        <f>SUMIFS(СВЦЭМ!$C$39:$C$782,СВЦЭМ!$A$39:$A$782,$A61,СВЦЭМ!$B$39:$B$782,J$47)+'СЕТ СН'!$G$12+СВЦЭМ!$D$10+'СЕТ СН'!$G$6-'СЕТ СН'!$G$22</f>
        <v>1958.0443527799998</v>
      </c>
      <c r="K61" s="36">
        <f>SUMIFS(СВЦЭМ!$C$39:$C$782,СВЦЭМ!$A$39:$A$782,$A61,СВЦЭМ!$B$39:$B$782,K$47)+'СЕТ СН'!$G$12+СВЦЭМ!$D$10+'СЕТ СН'!$G$6-'СЕТ СН'!$G$22</f>
        <v>1951.7218663200001</v>
      </c>
      <c r="L61" s="36">
        <f>SUMIFS(СВЦЭМ!$C$39:$C$782,СВЦЭМ!$A$39:$A$782,$A61,СВЦЭМ!$B$39:$B$782,L$47)+'СЕТ СН'!$G$12+СВЦЭМ!$D$10+'СЕТ СН'!$G$6-'СЕТ СН'!$G$22</f>
        <v>1946.4560318399999</v>
      </c>
      <c r="M61" s="36">
        <f>SUMIFS(СВЦЭМ!$C$39:$C$782,СВЦЭМ!$A$39:$A$782,$A61,СВЦЭМ!$B$39:$B$782,M$47)+'СЕТ СН'!$G$12+СВЦЭМ!$D$10+'СЕТ СН'!$G$6-'СЕТ СН'!$G$22</f>
        <v>1955.8387876500001</v>
      </c>
      <c r="N61" s="36">
        <f>SUMIFS(СВЦЭМ!$C$39:$C$782,СВЦЭМ!$A$39:$A$782,$A61,СВЦЭМ!$B$39:$B$782,N$47)+'СЕТ СН'!$G$12+СВЦЭМ!$D$10+'СЕТ СН'!$G$6-'СЕТ СН'!$G$22</f>
        <v>1964.5701141</v>
      </c>
      <c r="O61" s="36">
        <f>SUMIFS(СВЦЭМ!$C$39:$C$782,СВЦЭМ!$A$39:$A$782,$A61,СВЦЭМ!$B$39:$B$782,O$47)+'СЕТ СН'!$G$12+СВЦЭМ!$D$10+'СЕТ СН'!$G$6-'СЕТ СН'!$G$22</f>
        <v>1970.8508816799999</v>
      </c>
      <c r="P61" s="36">
        <f>SUMIFS(СВЦЭМ!$C$39:$C$782,СВЦЭМ!$A$39:$A$782,$A61,СВЦЭМ!$B$39:$B$782,P$47)+'СЕТ СН'!$G$12+СВЦЭМ!$D$10+'СЕТ СН'!$G$6-'СЕТ СН'!$G$22</f>
        <v>1972.1171144300001</v>
      </c>
      <c r="Q61" s="36">
        <f>SUMIFS(СВЦЭМ!$C$39:$C$782,СВЦЭМ!$A$39:$A$782,$A61,СВЦЭМ!$B$39:$B$782,Q$47)+'СЕТ СН'!$G$12+СВЦЭМ!$D$10+'СЕТ СН'!$G$6-'СЕТ СН'!$G$22</f>
        <v>1997.88808801</v>
      </c>
      <c r="R61" s="36">
        <f>SUMIFS(СВЦЭМ!$C$39:$C$782,СВЦЭМ!$A$39:$A$782,$A61,СВЦЭМ!$B$39:$B$782,R$47)+'СЕТ СН'!$G$12+СВЦЭМ!$D$10+'СЕТ СН'!$G$6-'СЕТ СН'!$G$22</f>
        <v>2017.14852574</v>
      </c>
      <c r="S61" s="36">
        <f>SUMIFS(СВЦЭМ!$C$39:$C$782,СВЦЭМ!$A$39:$A$782,$A61,СВЦЭМ!$B$39:$B$782,S$47)+'СЕТ СН'!$G$12+СВЦЭМ!$D$10+'СЕТ СН'!$G$6-'СЕТ СН'!$G$22</f>
        <v>1989.0938791600001</v>
      </c>
      <c r="T61" s="36">
        <f>SUMIFS(СВЦЭМ!$C$39:$C$782,СВЦЭМ!$A$39:$A$782,$A61,СВЦЭМ!$B$39:$B$782,T$47)+'СЕТ СН'!$G$12+СВЦЭМ!$D$10+'СЕТ СН'!$G$6-'СЕТ СН'!$G$22</f>
        <v>1962.45263217</v>
      </c>
      <c r="U61" s="36">
        <f>SUMIFS(СВЦЭМ!$C$39:$C$782,СВЦЭМ!$A$39:$A$782,$A61,СВЦЭМ!$B$39:$B$782,U$47)+'СЕТ СН'!$G$12+СВЦЭМ!$D$10+'СЕТ СН'!$G$6-'СЕТ СН'!$G$22</f>
        <v>1950.85404247</v>
      </c>
      <c r="V61" s="36">
        <f>SUMIFS(СВЦЭМ!$C$39:$C$782,СВЦЭМ!$A$39:$A$782,$A61,СВЦЭМ!$B$39:$B$782,V$47)+'СЕТ СН'!$G$12+СВЦЭМ!$D$10+'СЕТ СН'!$G$6-'СЕТ СН'!$G$22</f>
        <v>1915.9030438499999</v>
      </c>
      <c r="W61" s="36">
        <f>SUMIFS(СВЦЭМ!$C$39:$C$782,СВЦЭМ!$A$39:$A$782,$A61,СВЦЭМ!$B$39:$B$782,W$47)+'СЕТ СН'!$G$12+СВЦЭМ!$D$10+'СЕТ СН'!$G$6-'СЕТ СН'!$G$22</f>
        <v>1899.6647594000001</v>
      </c>
      <c r="X61" s="36">
        <f>SUMIFS(СВЦЭМ!$C$39:$C$782,СВЦЭМ!$A$39:$A$782,$A61,СВЦЭМ!$B$39:$B$782,X$47)+'СЕТ СН'!$G$12+СВЦЭМ!$D$10+'СЕТ СН'!$G$6-'СЕТ СН'!$G$22</f>
        <v>1935.20232695</v>
      </c>
      <c r="Y61" s="36">
        <f>SUMIFS(СВЦЭМ!$C$39:$C$782,СВЦЭМ!$A$39:$A$782,$A61,СВЦЭМ!$B$39:$B$782,Y$47)+'СЕТ СН'!$G$12+СВЦЭМ!$D$10+'СЕТ СН'!$G$6-'СЕТ СН'!$G$22</f>
        <v>1999.0297934300002</v>
      </c>
    </row>
    <row r="62" spans="1:25" ht="15.75" x14ac:dyDescent="0.2">
      <c r="A62" s="35">
        <f t="shared" si="1"/>
        <v>45427</v>
      </c>
      <c r="B62" s="36">
        <f>SUMIFS(СВЦЭМ!$C$39:$C$782,СВЦЭМ!$A$39:$A$782,$A62,СВЦЭМ!$B$39:$B$782,B$47)+'СЕТ СН'!$G$12+СВЦЭМ!$D$10+'СЕТ СН'!$G$6-'СЕТ СН'!$G$22</f>
        <v>2047.4560320199998</v>
      </c>
      <c r="C62" s="36">
        <f>SUMIFS(СВЦЭМ!$C$39:$C$782,СВЦЭМ!$A$39:$A$782,$A62,СВЦЭМ!$B$39:$B$782,C$47)+'СЕТ СН'!$G$12+СВЦЭМ!$D$10+'СЕТ СН'!$G$6-'СЕТ СН'!$G$22</f>
        <v>2120.8243946399998</v>
      </c>
      <c r="D62" s="36">
        <f>SUMIFS(СВЦЭМ!$C$39:$C$782,СВЦЭМ!$A$39:$A$782,$A62,СВЦЭМ!$B$39:$B$782,D$47)+'СЕТ СН'!$G$12+СВЦЭМ!$D$10+'СЕТ СН'!$G$6-'СЕТ СН'!$G$22</f>
        <v>2134.0836337999999</v>
      </c>
      <c r="E62" s="36">
        <f>SUMIFS(СВЦЭМ!$C$39:$C$782,СВЦЭМ!$A$39:$A$782,$A62,СВЦЭМ!$B$39:$B$782,E$47)+'СЕТ СН'!$G$12+СВЦЭМ!$D$10+'СЕТ СН'!$G$6-'СЕТ СН'!$G$22</f>
        <v>2189.2400329400002</v>
      </c>
      <c r="F62" s="36">
        <f>SUMIFS(СВЦЭМ!$C$39:$C$782,СВЦЭМ!$A$39:$A$782,$A62,СВЦЭМ!$B$39:$B$782,F$47)+'СЕТ СН'!$G$12+СВЦЭМ!$D$10+'СЕТ СН'!$G$6-'СЕТ СН'!$G$22</f>
        <v>2199.2987785099999</v>
      </c>
      <c r="G62" s="36">
        <f>SUMIFS(СВЦЭМ!$C$39:$C$782,СВЦЭМ!$A$39:$A$782,$A62,СВЦЭМ!$B$39:$B$782,G$47)+'СЕТ СН'!$G$12+СВЦЭМ!$D$10+'СЕТ СН'!$G$6-'СЕТ СН'!$G$22</f>
        <v>2156.89114522</v>
      </c>
      <c r="H62" s="36">
        <f>SUMIFS(СВЦЭМ!$C$39:$C$782,СВЦЭМ!$A$39:$A$782,$A62,СВЦЭМ!$B$39:$B$782,H$47)+'СЕТ СН'!$G$12+СВЦЭМ!$D$10+'СЕТ СН'!$G$6-'СЕТ СН'!$G$22</f>
        <v>2101.7145863999999</v>
      </c>
      <c r="I62" s="36">
        <f>SUMIFS(СВЦЭМ!$C$39:$C$782,СВЦЭМ!$A$39:$A$782,$A62,СВЦЭМ!$B$39:$B$782,I$47)+'СЕТ СН'!$G$12+СВЦЭМ!$D$10+'СЕТ СН'!$G$6-'СЕТ СН'!$G$22</f>
        <v>2028.8164516000002</v>
      </c>
      <c r="J62" s="36">
        <f>SUMIFS(СВЦЭМ!$C$39:$C$782,СВЦЭМ!$A$39:$A$782,$A62,СВЦЭМ!$B$39:$B$782,J$47)+'СЕТ СН'!$G$12+СВЦЭМ!$D$10+'СЕТ СН'!$G$6-'СЕТ СН'!$G$22</f>
        <v>1986.1195299400001</v>
      </c>
      <c r="K62" s="36">
        <f>SUMIFS(СВЦЭМ!$C$39:$C$782,СВЦЭМ!$A$39:$A$782,$A62,СВЦЭМ!$B$39:$B$782,K$47)+'СЕТ СН'!$G$12+СВЦЭМ!$D$10+'СЕТ СН'!$G$6-'СЕТ СН'!$G$22</f>
        <v>1952.11710227</v>
      </c>
      <c r="L62" s="36">
        <f>SUMIFS(СВЦЭМ!$C$39:$C$782,СВЦЭМ!$A$39:$A$782,$A62,СВЦЭМ!$B$39:$B$782,L$47)+'СЕТ СН'!$G$12+СВЦЭМ!$D$10+'СЕТ СН'!$G$6-'СЕТ СН'!$G$22</f>
        <v>1918.56394649</v>
      </c>
      <c r="M62" s="36">
        <f>SUMIFS(СВЦЭМ!$C$39:$C$782,СВЦЭМ!$A$39:$A$782,$A62,СВЦЭМ!$B$39:$B$782,M$47)+'СЕТ СН'!$G$12+СВЦЭМ!$D$10+'СЕТ СН'!$G$6-'СЕТ СН'!$G$22</f>
        <v>1947.5713068499999</v>
      </c>
      <c r="N62" s="36">
        <f>SUMIFS(СВЦЭМ!$C$39:$C$782,СВЦЭМ!$A$39:$A$782,$A62,СВЦЭМ!$B$39:$B$782,N$47)+'СЕТ СН'!$G$12+СВЦЭМ!$D$10+'СЕТ СН'!$G$6-'СЕТ СН'!$G$22</f>
        <v>1965.7133835600002</v>
      </c>
      <c r="O62" s="36">
        <f>SUMIFS(СВЦЭМ!$C$39:$C$782,СВЦЭМ!$A$39:$A$782,$A62,СВЦЭМ!$B$39:$B$782,O$47)+'СЕТ СН'!$G$12+СВЦЭМ!$D$10+'СЕТ СН'!$G$6-'СЕТ СН'!$G$22</f>
        <v>1981.2243445600002</v>
      </c>
      <c r="P62" s="36">
        <f>SUMIFS(СВЦЭМ!$C$39:$C$782,СВЦЭМ!$A$39:$A$782,$A62,СВЦЭМ!$B$39:$B$782,P$47)+'СЕТ СН'!$G$12+СВЦЭМ!$D$10+'СЕТ СН'!$G$6-'СЕТ СН'!$G$22</f>
        <v>1989.0202248000001</v>
      </c>
      <c r="Q62" s="36">
        <f>SUMIFS(СВЦЭМ!$C$39:$C$782,СВЦЭМ!$A$39:$A$782,$A62,СВЦЭМ!$B$39:$B$782,Q$47)+'СЕТ СН'!$G$12+СВЦЭМ!$D$10+'СЕТ СН'!$G$6-'СЕТ СН'!$G$22</f>
        <v>2020.5579608100002</v>
      </c>
      <c r="R62" s="36">
        <f>SUMIFS(СВЦЭМ!$C$39:$C$782,СВЦЭМ!$A$39:$A$782,$A62,СВЦЭМ!$B$39:$B$782,R$47)+'СЕТ СН'!$G$12+СВЦЭМ!$D$10+'СЕТ СН'!$G$6-'СЕТ СН'!$G$22</f>
        <v>2027.59980688</v>
      </c>
      <c r="S62" s="36">
        <f>SUMIFS(СВЦЭМ!$C$39:$C$782,СВЦЭМ!$A$39:$A$782,$A62,СВЦЭМ!$B$39:$B$782,S$47)+'СЕТ СН'!$G$12+СВЦЭМ!$D$10+'СЕТ СН'!$G$6-'СЕТ СН'!$G$22</f>
        <v>2006.28358329</v>
      </c>
      <c r="T62" s="36">
        <f>SUMIFS(СВЦЭМ!$C$39:$C$782,СВЦЭМ!$A$39:$A$782,$A62,СВЦЭМ!$B$39:$B$782,T$47)+'СЕТ СН'!$G$12+СВЦЭМ!$D$10+'СЕТ СН'!$G$6-'СЕТ СН'!$G$22</f>
        <v>1975.4027585399999</v>
      </c>
      <c r="U62" s="36">
        <f>SUMIFS(СВЦЭМ!$C$39:$C$782,СВЦЭМ!$A$39:$A$782,$A62,СВЦЭМ!$B$39:$B$782,U$47)+'СЕТ СН'!$G$12+СВЦЭМ!$D$10+'СЕТ СН'!$G$6-'СЕТ СН'!$G$22</f>
        <v>1963.7931434100001</v>
      </c>
      <c r="V62" s="36">
        <f>SUMIFS(СВЦЭМ!$C$39:$C$782,СВЦЭМ!$A$39:$A$782,$A62,СВЦЭМ!$B$39:$B$782,V$47)+'СЕТ СН'!$G$12+СВЦЭМ!$D$10+'СЕТ СН'!$G$6-'СЕТ СН'!$G$22</f>
        <v>1923.7463254499999</v>
      </c>
      <c r="W62" s="36">
        <f>SUMIFS(СВЦЭМ!$C$39:$C$782,СВЦЭМ!$A$39:$A$782,$A62,СВЦЭМ!$B$39:$B$782,W$47)+'СЕТ СН'!$G$12+СВЦЭМ!$D$10+'СЕТ СН'!$G$6-'СЕТ СН'!$G$22</f>
        <v>1874.7671497299998</v>
      </c>
      <c r="X62" s="36">
        <f>SUMIFS(СВЦЭМ!$C$39:$C$782,СВЦЭМ!$A$39:$A$782,$A62,СВЦЭМ!$B$39:$B$782,X$47)+'СЕТ СН'!$G$12+СВЦЭМ!$D$10+'СЕТ СН'!$G$6-'СЕТ СН'!$G$22</f>
        <v>1913.67699189</v>
      </c>
      <c r="Y62" s="36">
        <f>SUMIFS(СВЦЭМ!$C$39:$C$782,СВЦЭМ!$A$39:$A$782,$A62,СВЦЭМ!$B$39:$B$782,Y$47)+'СЕТ СН'!$G$12+СВЦЭМ!$D$10+'СЕТ СН'!$G$6-'СЕТ СН'!$G$22</f>
        <v>1971.42830422</v>
      </c>
    </row>
    <row r="63" spans="1:25" ht="15.75" x14ac:dyDescent="0.2">
      <c r="A63" s="35">
        <f t="shared" si="1"/>
        <v>45428</v>
      </c>
      <c r="B63" s="36">
        <f>SUMIFS(СВЦЭМ!$C$39:$C$782,СВЦЭМ!$A$39:$A$782,$A63,СВЦЭМ!$B$39:$B$782,B$47)+'СЕТ СН'!$G$12+СВЦЭМ!$D$10+'СЕТ СН'!$G$6-'СЕТ СН'!$G$22</f>
        <v>2052.6873941100002</v>
      </c>
      <c r="C63" s="36">
        <f>SUMIFS(СВЦЭМ!$C$39:$C$782,СВЦЭМ!$A$39:$A$782,$A63,СВЦЭМ!$B$39:$B$782,C$47)+'СЕТ СН'!$G$12+СВЦЭМ!$D$10+'СЕТ СН'!$G$6-'СЕТ СН'!$G$22</f>
        <v>2148.5372453700002</v>
      </c>
      <c r="D63" s="36">
        <f>SUMIFS(СВЦЭМ!$C$39:$C$782,СВЦЭМ!$A$39:$A$782,$A63,СВЦЭМ!$B$39:$B$782,D$47)+'СЕТ СН'!$G$12+СВЦЭМ!$D$10+'СЕТ СН'!$G$6-'СЕТ СН'!$G$22</f>
        <v>2153.3880301899999</v>
      </c>
      <c r="E63" s="36">
        <f>SUMIFS(СВЦЭМ!$C$39:$C$782,СВЦЭМ!$A$39:$A$782,$A63,СВЦЭМ!$B$39:$B$782,E$47)+'СЕТ СН'!$G$12+СВЦЭМ!$D$10+'СЕТ СН'!$G$6-'СЕТ СН'!$G$22</f>
        <v>2208.96998601</v>
      </c>
      <c r="F63" s="36">
        <f>SUMIFS(СВЦЭМ!$C$39:$C$782,СВЦЭМ!$A$39:$A$782,$A63,СВЦЭМ!$B$39:$B$782,F$47)+'СЕТ СН'!$G$12+СВЦЭМ!$D$10+'СЕТ СН'!$G$6-'СЕТ СН'!$G$22</f>
        <v>2192.7896027500001</v>
      </c>
      <c r="G63" s="36">
        <f>SUMIFS(СВЦЭМ!$C$39:$C$782,СВЦЭМ!$A$39:$A$782,$A63,СВЦЭМ!$B$39:$B$782,G$47)+'СЕТ СН'!$G$12+СВЦЭМ!$D$10+'СЕТ СН'!$G$6-'СЕТ СН'!$G$22</f>
        <v>2151.1146436099998</v>
      </c>
      <c r="H63" s="36">
        <f>SUMIFS(СВЦЭМ!$C$39:$C$782,СВЦЭМ!$A$39:$A$782,$A63,СВЦЭМ!$B$39:$B$782,H$47)+'СЕТ СН'!$G$12+СВЦЭМ!$D$10+'СЕТ СН'!$G$6-'СЕТ СН'!$G$22</f>
        <v>2078.4347934799998</v>
      </c>
      <c r="I63" s="36">
        <f>SUMIFS(СВЦЭМ!$C$39:$C$782,СВЦЭМ!$A$39:$A$782,$A63,СВЦЭМ!$B$39:$B$782,I$47)+'СЕТ СН'!$G$12+СВЦЭМ!$D$10+'СЕТ СН'!$G$6-'СЕТ СН'!$G$22</f>
        <v>1983.89995021</v>
      </c>
      <c r="J63" s="36">
        <f>SUMIFS(СВЦЭМ!$C$39:$C$782,СВЦЭМ!$A$39:$A$782,$A63,СВЦЭМ!$B$39:$B$782,J$47)+'СЕТ СН'!$G$12+СВЦЭМ!$D$10+'СЕТ СН'!$G$6-'СЕТ СН'!$G$22</f>
        <v>1922.50626074</v>
      </c>
      <c r="K63" s="36">
        <f>SUMIFS(СВЦЭМ!$C$39:$C$782,СВЦЭМ!$A$39:$A$782,$A63,СВЦЭМ!$B$39:$B$782,K$47)+'СЕТ СН'!$G$12+СВЦЭМ!$D$10+'СЕТ СН'!$G$6-'СЕТ СН'!$G$22</f>
        <v>1911.06425915</v>
      </c>
      <c r="L63" s="36">
        <f>SUMIFS(СВЦЭМ!$C$39:$C$782,СВЦЭМ!$A$39:$A$782,$A63,СВЦЭМ!$B$39:$B$782,L$47)+'СЕТ СН'!$G$12+СВЦЭМ!$D$10+'СЕТ СН'!$G$6-'СЕТ СН'!$G$22</f>
        <v>1885.7635002400002</v>
      </c>
      <c r="M63" s="36">
        <f>SUMIFS(СВЦЭМ!$C$39:$C$782,СВЦЭМ!$A$39:$A$782,$A63,СВЦЭМ!$B$39:$B$782,M$47)+'СЕТ СН'!$G$12+СВЦЭМ!$D$10+'СЕТ СН'!$G$6-'СЕТ СН'!$G$22</f>
        <v>1902.3459370999999</v>
      </c>
      <c r="N63" s="36">
        <f>SUMIFS(СВЦЭМ!$C$39:$C$782,СВЦЭМ!$A$39:$A$782,$A63,СВЦЭМ!$B$39:$B$782,N$47)+'СЕТ СН'!$G$12+СВЦЭМ!$D$10+'СЕТ СН'!$G$6-'СЕТ СН'!$G$22</f>
        <v>1935.6052652899998</v>
      </c>
      <c r="O63" s="36">
        <f>SUMIFS(СВЦЭМ!$C$39:$C$782,СВЦЭМ!$A$39:$A$782,$A63,СВЦЭМ!$B$39:$B$782,O$47)+'СЕТ СН'!$G$12+СВЦЭМ!$D$10+'СЕТ СН'!$G$6-'СЕТ СН'!$G$22</f>
        <v>1931.2009178200001</v>
      </c>
      <c r="P63" s="36">
        <f>SUMIFS(СВЦЭМ!$C$39:$C$782,СВЦЭМ!$A$39:$A$782,$A63,СВЦЭМ!$B$39:$B$782,P$47)+'СЕТ СН'!$G$12+СВЦЭМ!$D$10+'СЕТ СН'!$G$6-'СЕТ СН'!$G$22</f>
        <v>1937.1968138900002</v>
      </c>
      <c r="Q63" s="36">
        <f>SUMIFS(СВЦЭМ!$C$39:$C$782,СВЦЭМ!$A$39:$A$782,$A63,СВЦЭМ!$B$39:$B$782,Q$47)+'СЕТ СН'!$G$12+СВЦЭМ!$D$10+'СЕТ СН'!$G$6-'СЕТ СН'!$G$22</f>
        <v>1964.1755644899999</v>
      </c>
      <c r="R63" s="36">
        <f>SUMIFS(СВЦЭМ!$C$39:$C$782,СВЦЭМ!$A$39:$A$782,$A63,СВЦЭМ!$B$39:$B$782,R$47)+'СЕТ СН'!$G$12+СВЦЭМ!$D$10+'СЕТ СН'!$G$6-'СЕТ СН'!$G$22</f>
        <v>1958.4107156499999</v>
      </c>
      <c r="S63" s="36">
        <f>SUMIFS(СВЦЭМ!$C$39:$C$782,СВЦЭМ!$A$39:$A$782,$A63,СВЦЭМ!$B$39:$B$782,S$47)+'СЕТ СН'!$G$12+СВЦЭМ!$D$10+'СЕТ СН'!$G$6-'СЕТ СН'!$G$22</f>
        <v>1951.5805493600001</v>
      </c>
      <c r="T63" s="36">
        <f>SUMIFS(СВЦЭМ!$C$39:$C$782,СВЦЭМ!$A$39:$A$782,$A63,СВЦЭМ!$B$39:$B$782,T$47)+'СЕТ СН'!$G$12+СВЦЭМ!$D$10+'СЕТ СН'!$G$6-'СЕТ СН'!$G$22</f>
        <v>1937.6002403399998</v>
      </c>
      <c r="U63" s="36">
        <f>SUMIFS(СВЦЭМ!$C$39:$C$782,СВЦЭМ!$A$39:$A$782,$A63,СВЦЭМ!$B$39:$B$782,U$47)+'СЕТ СН'!$G$12+СВЦЭМ!$D$10+'СЕТ СН'!$G$6-'СЕТ СН'!$G$22</f>
        <v>1921.7643221200001</v>
      </c>
      <c r="V63" s="36">
        <f>SUMIFS(СВЦЭМ!$C$39:$C$782,СВЦЭМ!$A$39:$A$782,$A63,СВЦЭМ!$B$39:$B$782,V$47)+'СЕТ СН'!$G$12+СВЦЭМ!$D$10+'СЕТ СН'!$G$6-'СЕТ СН'!$G$22</f>
        <v>1907.2659971799999</v>
      </c>
      <c r="W63" s="36">
        <f>SUMIFS(СВЦЭМ!$C$39:$C$782,СВЦЭМ!$A$39:$A$782,$A63,СВЦЭМ!$B$39:$B$782,W$47)+'СЕТ СН'!$G$12+СВЦЭМ!$D$10+'СЕТ СН'!$G$6-'СЕТ СН'!$G$22</f>
        <v>1866.9223047400001</v>
      </c>
      <c r="X63" s="36">
        <f>SUMIFS(СВЦЭМ!$C$39:$C$782,СВЦЭМ!$A$39:$A$782,$A63,СВЦЭМ!$B$39:$B$782,X$47)+'СЕТ СН'!$G$12+СВЦЭМ!$D$10+'СЕТ СН'!$G$6-'СЕТ СН'!$G$22</f>
        <v>1905.4834937700002</v>
      </c>
      <c r="Y63" s="36">
        <f>SUMIFS(СВЦЭМ!$C$39:$C$782,СВЦЭМ!$A$39:$A$782,$A63,СВЦЭМ!$B$39:$B$782,Y$47)+'СЕТ СН'!$G$12+СВЦЭМ!$D$10+'СЕТ СН'!$G$6-'СЕТ СН'!$G$22</f>
        <v>1974.9025464000001</v>
      </c>
    </row>
    <row r="64" spans="1:25" ht="15.75" x14ac:dyDescent="0.2">
      <c r="A64" s="35">
        <f t="shared" si="1"/>
        <v>45429</v>
      </c>
      <c r="B64" s="36">
        <f>SUMIFS(СВЦЭМ!$C$39:$C$782,СВЦЭМ!$A$39:$A$782,$A64,СВЦЭМ!$B$39:$B$782,B$47)+'СЕТ СН'!$G$12+СВЦЭМ!$D$10+'СЕТ СН'!$G$6-'СЕТ СН'!$G$22</f>
        <v>1956.4466974000002</v>
      </c>
      <c r="C64" s="36">
        <f>SUMIFS(СВЦЭМ!$C$39:$C$782,СВЦЭМ!$A$39:$A$782,$A64,СВЦЭМ!$B$39:$B$782,C$47)+'СЕТ СН'!$G$12+СВЦЭМ!$D$10+'СЕТ СН'!$G$6-'СЕТ СН'!$G$22</f>
        <v>1984.8680990900002</v>
      </c>
      <c r="D64" s="36">
        <f>SUMIFS(СВЦЭМ!$C$39:$C$782,СВЦЭМ!$A$39:$A$782,$A64,СВЦЭМ!$B$39:$B$782,D$47)+'СЕТ СН'!$G$12+СВЦЭМ!$D$10+'СЕТ СН'!$G$6-'СЕТ СН'!$G$22</f>
        <v>1990.7072514400002</v>
      </c>
      <c r="E64" s="36">
        <f>SUMIFS(СВЦЭМ!$C$39:$C$782,СВЦЭМ!$A$39:$A$782,$A64,СВЦЭМ!$B$39:$B$782,E$47)+'СЕТ СН'!$G$12+СВЦЭМ!$D$10+'СЕТ СН'!$G$6-'СЕТ СН'!$G$22</f>
        <v>2069.3396271500001</v>
      </c>
      <c r="F64" s="36">
        <f>SUMIFS(СВЦЭМ!$C$39:$C$782,СВЦЭМ!$A$39:$A$782,$A64,СВЦЭМ!$B$39:$B$782,F$47)+'СЕТ СН'!$G$12+СВЦЭМ!$D$10+'СЕТ СН'!$G$6-'СЕТ СН'!$G$22</f>
        <v>2092.8052808900002</v>
      </c>
      <c r="G64" s="36">
        <f>SUMIFS(СВЦЭМ!$C$39:$C$782,СВЦЭМ!$A$39:$A$782,$A64,СВЦЭМ!$B$39:$B$782,G$47)+'СЕТ СН'!$G$12+СВЦЭМ!$D$10+'СЕТ СН'!$G$6-'СЕТ СН'!$G$22</f>
        <v>2052.7133860100002</v>
      </c>
      <c r="H64" s="36">
        <f>SUMIFS(СВЦЭМ!$C$39:$C$782,СВЦЭМ!$A$39:$A$782,$A64,СВЦЭМ!$B$39:$B$782,H$47)+'СЕТ СН'!$G$12+СВЦЭМ!$D$10+'СЕТ СН'!$G$6-'СЕТ СН'!$G$22</f>
        <v>2039.0188660200001</v>
      </c>
      <c r="I64" s="36">
        <f>SUMIFS(СВЦЭМ!$C$39:$C$782,СВЦЭМ!$A$39:$A$782,$A64,СВЦЭМ!$B$39:$B$782,I$47)+'СЕТ СН'!$G$12+СВЦЭМ!$D$10+'СЕТ СН'!$G$6-'СЕТ СН'!$G$22</f>
        <v>2053.28670478</v>
      </c>
      <c r="J64" s="36">
        <f>SUMIFS(СВЦЭМ!$C$39:$C$782,СВЦЭМ!$A$39:$A$782,$A64,СВЦЭМ!$B$39:$B$782,J$47)+'СЕТ СН'!$G$12+СВЦЭМ!$D$10+'СЕТ СН'!$G$6-'СЕТ СН'!$G$22</f>
        <v>1993.8251656699999</v>
      </c>
      <c r="K64" s="36">
        <f>SUMIFS(СВЦЭМ!$C$39:$C$782,СВЦЭМ!$A$39:$A$782,$A64,СВЦЭМ!$B$39:$B$782,K$47)+'СЕТ СН'!$G$12+СВЦЭМ!$D$10+'СЕТ СН'!$G$6-'СЕТ СН'!$G$22</f>
        <v>1979.9591305100003</v>
      </c>
      <c r="L64" s="36">
        <f>SUMIFS(СВЦЭМ!$C$39:$C$782,СВЦЭМ!$A$39:$A$782,$A64,СВЦЭМ!$B$39:$B$782,L$47)+'СЕТ СН'!$G$12+СВЦЭМ!$D$10+'СЕТ СН'!$G$6-'СЕТ СН'!$G$22</f>
        <v>1963.0634308799999</v>
      </c>
      <c r="M64" s="36">
        <f>SUMIFS(СВЦЭМ!$C$39:$C$782,СВЦЭМ!$A$39:$A$782,$A64,СВЦЭМ!$B$39:$B$782,M$47)+'СЕТ СН'!$G$12+СВЦЭМ!$D$10+'СЕТ СН'!$G$6-'СЕТ СН'!$G$22</f>
        <v>1999.70090716</v>
      </c>
      <c r="N64" s="36">
        <f>SUMIFS(СВЦЭМ!$C$39:$C$782,СВЦЭМ!$A$39:$A$782,$A64,СВЦЭМ!$B$39:$B$782,N$47)+'СЕТ СН'!$G$12+СВЦЭМ!$D$10+'СЕТ СН'!$G$6-'СЕТ СН'!$G$22</f>
        <v>2007.3579720399998</v>
      </c>
      <c r="O64" s="36">
        <f>SUMIFS(СВЦЭМ!$C$39:$C$782,СВЦЭМ!$A$39:$A$782,$A64,СВЦЭМ!$B$39:$B$782,O$47)+'СЕТ СН'!$G$12+СВЦЭМ!$D$10+'СЕТ СН'!$G$6-'СЕТ СН'!$G$22</f>
        <v>2020.4658520600001</v>
      </c>
      <c r="P64" s="36">
        <f>SUMIFS(СВЦЭМ!$C$39:$C$782,СВЦЭМ!$A$39:$A$782,$A64,СВЦЭМ!$B$39:$B$782,P$47)+'СЕТ СН'!$G$12+СВЦЭМ!$D$10+'СЕТ СН'!$G$6-'СЕТ СН'!$G$22</f>
        <v>2025.6837416100002</v>
      </c>
      <c r="Q64" s="36">
        <f>SUMIFS(СВЦЭМ!$C$39:$C$782,СВЦЭМ!$A$39:$A$782,$A64,СВЦЭМ!$B$39:$B$782,Q$47)+'СЕТ СН'!$G$12+СВЦЭМ!$D$10+'СЕТ СН'!$G$6-'СЕТ СН'!$G$22</f>
        <v>2060.75185126</v>
      </c>
      <c r="R64" s="36">
        <f>SUMIFS(СВЦЭМ!$C$39:$C$782,СВЦЭМ!$A$39:$A$782,$A64,СВЦЭМ!$B$39:$B$782,R$47)+'СЕТ СН'!$G$12+СВЦЭМ!$D$10+'СЕТ СН'!$G$6-'СЕТ СН'!$G$22</f>
        <v>2071.6811239200001</v>
      </c>
      <c r="S64" s="36">
        <f>SUMIFS(СВЦЭМ!$C$39:$C$782,СВЦЭМ!$A$39:$A$782,$A64,СВЦЭМ!$B$39:$B$782,S$47)+'СЕТ СН'!$G$12+СВЦЭМ!$D$10+'СЕТ СН'!$G$6-'СЕТ СН'!$G$22</f>
        <v>2055.3962153699999</v>
      </c>
      <c r="T64" s="36">
        <f>SUMIFS(СВЦЭМ!$C$39:$C$782,СВЦЭМ!$A$39:$A$782,$A64,СВЦЭМ!$B$39:$B$782,T$47)+'СЕТ СН'!$G$12+СВЦЭМ!$D$10+'СЕТ СН'!$G$6-'СЕТ СН'!$G$22</f>
        <v>2006.6756779000002</v>
      </c>
      <c r="U64" s="36">
        <f>SUMIFS(СВЦЭМ!$C$39:$C$782,СВЦЭМ!$A$39:$A$782,$A64,СВЦЭМ!$B$39:$B$782,U$47)+'СЕТ СН'!$G$12+СВЦЭМ!$D$10+'СЕТ СН'!$G$6-'СЕТ СН'!$G$22</f>
        <v>1998.8350086999999</v>
      </c>
      <c r="V64" s="36">
        <f>SUMIFS(СВЦЭМ!$C$39:$C$782,СВЦЭМ!$A$39:$A$782,$A64,СВЦЭМ!$B$39:$B$782,V$47)+'СЕТ СН'!$G$12+СВЦЭМ!$D$10+'СЕТ СН'!$G$6-'СЕТ СН'!$G$22</f>
        <v>1981.7577882999999</v>
      </c>
      <c r="W64" s="36">
        <f>SUMIFS(СВЦЭМ!$C$39:$C$782,СВЦЭМ!$A$39:$A$782,$A64,СВЦЭМ!$B$39:$B$782,W$47)+'СЕТ СН'!$G$12+СВЦЭМ!$D$10+'СЕТ СН'!$G$6-'СЕТ СН'!$G$22</f>
        <v>1948.1808932499998</v>
      </c>
      <c r="X64" s="36">
        <f>SUMIFS(СВЦЭМ!$C$39:$C$782,СВЦЭМ!$A$39:$A$782,$A64,СВЦЭМ!$B$39:$B$782,X$47)+'СЕТ СН'!$G$12+СВЦЭМ!$D$10+'СЕТ СН'!$G$6-'СЕТ СН'!$G$22</f>
        <v>1988.5551245199999</v>
      </c>
      <c r="Y64" s="36">
        <f>SUMIFS(СВЦЭМ!$C$39:$C$782,СВЦЭМ!$A$39:$A$782,$A64,СВЦЭМ!$B$39:$B$782,Y$47)+'СЕТ СН'!$G$12+СВЦЭМ!$D$10+'СЕТ СН'!$G$6-'СЕТ СН'!$G$22</f>
        <v>2053.66147903</v>
      </c>
    </row>
    <row r="65" spans="1:27" ht="15.75" x14ac:dyDescent="0.2">
      <c r="A65" s="35">
        <f t="shared" si="1"/>
        <v>45430</v>
      </c>
      <c r="B65" s="36">
        <f>SUMIFS(СВЦЭМ!$C$39:$C$782,СВЦЭМ!$A$39:$A$782,$A65,СВЦЭМ!$B$39:$B$782,B$47)+'СЕТ СН'!$G$12+СВЦЭМ!$D$10+'СЕТ СН'!$G$6-'СЕТ СН'!$G$22</f>
        <v>2001.3861554499999</v>
      </c>
      <c r="C65" s="36">
        <f>SUMIFS(СВЦЭМ!$C$39:$C$782,СВЦЭМ!$A$39:$A$782,$A65,СВЦЭМ!$B$39:$B$782,C$47)+'СЕТ СН'!$G$12+СВЦЭМ!$D$10+'СЕТ СН'!$G$6-'СЕТ СН'!$G$22</f>
        <v>2080.5984658100001</v>
      </c>
      <c r="D65" s="36">
        <f>SUMIFS(СВЦЭМ!$C$39:$C$782,СВЦЭМ!$A$39:$A$782,$A65,СВЦЭМ!$B$39:$B$782,D$47)+'СЕТ СН'!$G$12+СВЦЭМ!$D$10+'СЕТ СН'!$G$6-'СЕТ СН'!$G$22</f>
        <v>2075.6740652500002</v>
      </c>
      <c r="E65" s="36">
        <f>SUMIFS(СВЦЭМ!$C$39:$C$782,СВЦЭМ!$A$39:$A$782,$A65,СВЦЭМ!$B$39:$B$782,E$47)+'СЕТ СН'!$G$12+СВЦЭМ!$D$10+'СЕТ СН'!$G$6-'СЕТ СН'!$G$22</f>
        <v>2098.8875474800002</v>
      </c>
      <c r="F65" s="36">
        <f>SUMIFS(СВЦЭМ!$C$39:$C$782,СВЦЭМ!$A$39:$A$782,$A65,СВЦЭМ!$B$39:$B$782,F$47)+'СЕТ СН'!$G$12+СВЦЭМ!$D$10+'СЕТ СН'!$G$6-'СЕТ СН'!$G$22</f>
        <v>2104.60791595</v>
      </c>
      <c r="G65" s="36">
        <f>SUMIFS(СВЦЭМ!$C$39:$C$782,СВЦЭМ!$A$39:$A$782,$A65,СВЦЭМ!$B$39:$B$782,G$47)+'СЕТ СН'!$G$12+СВЦЭМ!$D$10+'СЕТ СН'!$G$6-'СЕТ СН'!$G$22</f>
        <v>2105.2816029199998</v>
      </c>
      <c r="H65" s="36">
        <f>SUMIFS(СВЦЭМ!$C$39:$C$782,СВЦЭМ!$A$39:$A$782,$A65,СВЦЭМ!$B$39:$B$782,H$47)+'СЕТ СН'!$G$12+СВЦЭМ!$D$10+'СЕТ СН'!$G$6-'СЕТ СН'!$G$22</f>
        <v>2083.1945076299999</v>
      </c>
      <c r="I65" s="36">
        <f>SUMIFS(СВЦЭМ!$C$39:$C$782,СВЦЭМ!$A$39:$A$782,$A65,СВЦЭМ!$B$39:$B$782,I$47)+'СЕТ СН'!$G$12+СВЦЭМ!$D$10+'СЕТ СН'!$G$6-'СЕТ СН'!$G$22</f>
        <v>2053.8272387800002</v>
      </c>
      <c r="J65" s="36">
        <f>SUMIFS(СВЦЭМ!$C$39:$C$782,СВЦЭМ!$A$39:$A$782,$A65,СВЦЭМ!$B$39:$B$782,J$47)+'СЕТ СН'!$G$12+СВЦЭМ!$D$10+'СЕТ СН'!$G$6-'СЕТ СН'!$G$22</f>
        <v>1998.65297014</v>
      </c>
      <c r="K65" s="36">
        <f>SUMIFS(СВЦЭМ!$C$39:$C$782,СВЦЭМ!$A$39:$A$782,$A65,СВЦЭМ!$B$39:$B$782,K$47)+'СЕТ СН'!$G$12+СВЦЭМ!$D$10+'СЕТ СН'!$G$6-'СЕТ СН'!$G$22</f>
        <v>1989.9110455300001</v>
      </c>
      <c r="L65" s="36">
        <f>SUMIFS(СВЦЭМ!$C$39:$C$782,СВЦЭМ!$A$39:$A$782,$A65,СВЦЭМ!$B$39:$B$782,L$47)+'СЕТ СН'!$G$12+СВЦЭМ!$D$10+'СЕТ СН'!$G$6-'СЕТ СН'!$G$22</f>
        <v>1975.62499798</v>
      </c>
      <c r="M65" s="36">
        <f>SUMIFS(СВЦЭМ!$C$39:$C$782,СВЦЭМ!$A$39:$A$782,$A65,СВЦЭМ!$B$39:$B$782,M$47)+'СЕТ СН'!$G$12+СВЦЭМ!$D$10+'СЕТ СН'!$G$6-'СЕТ СН'!$G$22</f>
        <v>2005.6175863200001</v>
      </c>
      <c r="N65" s="36">
        <f>SUMIFS(СВЦЭМ!$C$39:$C$782,СВЦЭМ!$A$39:$A$782,$A65,СВЦЭМ!$B$39:$B$782,N$47)+'СЕТ СН'!$G$12+СВЦЭМ!$D$10+'СЕТ СН'!$G$6-'СЕТ СН'!$G$22</f>
        <v>2010.4845225099998</v>
      </c>
      <c r="O65" s="36">
        <f>SUMIFS(СВЦЭМ!$C$39:$C$782,СВЦЭМ!$A$39:$A$782,$A65,СВЦЭМ!$B$39:$B$782,O$47)+'СЕТ СН'!$G$12+СВЦЭМ!$D$10+'СЕТ СН'!$G$6-'СЕТ СН'!$G$22</f>
        <v>2018.30896532</v>
      </c>
      <c r="P65" s="36">
        <f>SUMIFS(СВЦЭМ!$C$39:$C$782,СВЦЭМ!$A$39:$A$782,$A65,СВЦЭМ!$B$39:$B$782,P$47)+'СЕТ СН'!$G$12+СВЦЭМ!$D$10+'СЕТ СН'!$G$6-'СЕТ СН'!$G$22</f>
        <v>2040.4363047299998</v>
      </c>
      <c r="Q65" s="36">
        <f>SUMIFS(СВЦЭМ!$C$39:$C$782,СВЦЭМ!$A$39:$A$782,$A65,СВЦЭМ!$B$39:$B$782,Q$47)+'СЕТ СН'!$G$12+СВЦЭМ!$D$10+'СЕТ СН'!$G$6-'СЕТ СН'!$G$22</f>
        <v>2059.2775252199999</v>
      </c>
      <c r="R65" s="36">
        <f>SUMIFS(СВЦЭМ!$C$39:$C$782,СВЦЭМ!$A$39:$A$782,$A65,СВЦЭМ!$B$39:$B$782,R$47)+'СЕТ СН'!$G$12+СВЦЭМ!$D$10+'СЕТ СН'!$G$6-'СЕТ СН'!$G$22</f>
        <v>2074.6883289900002</v>
      </c>
      <c r="S65" s="36">
        <f>SUMIFS(СВЦЭМ!$C$39:$C$782,СВЦЭМ!$A$39:$A$782,$A65,СВЦЭМ!$B$39:$B$782,S$47)+'СЕТ СН'!$G$12+СВЦЭМ!$D$10+'СЕТ СН'!$G$6-'СЕТ СН'!$G$22</f>
        <v>2059.0156668300001</v>
      </c>
      <c r="T65" s="36">
        <f>SUMIFS(СВЦЭМ!$C$39:$C$782,СВЦЭМ!$A$39:$A$782,$A65,СВЦЭМ!$B$39:$B$782,T$47)+'СЕТ СН'!$G$12+СВЦЭМ!$D$10+'СЕТ СН'!$G$6-'СЕТ СН'!$G$22</f>
        <v>2040.7928980800002</v>
      </c>
      <c r="U65" s="36">
        <f>SUMIFS(СВЦЭМ!$C$39:$C$782,СВЦЭМ!$A$39:$A$782,$A65,СВЦЭМ!$B$39:$B$782,U$47)+'СЕТ СН'!$G$12+СВЦЭМ!$D$10+'СЕТ СН'!$G$6-'СЕТ СН'!$G$22</f>
        <v>2013.7644307199998</v>
      </c>
      <c r="V65" s="36">
        <f>SUMIFS(СВЦЭМ!$C$39:$C$782,СВЦЭМ!$A$39:$A$782,$A65,СВЦЭМ!$B$39:$B$782,V$47)+'СЕТ СН'!$G$12+СВЦЭМ!$D$10+'СЕТ СН'!$G$6-'СЕТ СН'!$G$22</f>
        <v>1966.2692723999999</v>
      </c>
      <c r="W65" s="36">
        <f>SUMIFS(СВЦЭМ!$C$39:$C$782,СВЦЭМ!$A$39:$A$782,$A65,СВЦЭМ!$B$39:$B$782,W$47)+'СЕТ СН'!$G$12+СВЦЭМ!$D$10+'СЕТ СН'!$G$6-'СЕТ СН'!$G$22</f>
        <v>1976.7849114199998</v>
      </c>
      <c r="X65" s="36">
        <f>SUMIFS(СВЦЭМ!$C$39:$C$782,СВЦЭМ!$A$39:$A$782,$A65,СВЦЭМ!$B$39:$B$782,X$47)+'СЕТ СН'!$G$12+СВЦЭМ!$D$10+'СЕТ СН'!$G$6-'СЕТ СН'!$G$22</f>
        <v>1983.1136491900002</v>
      </c>
      <c r="Y65" s="36">
        <f>SUMIFS(СВЦЭМ!$C$39:$C$782,СВЦЭМ!$A$39:$A$782,$A65,СВЦЭМ!$B$39:$B$782,Y$47)+'СЕТ СН'!$G$12+СВЦЭМ!$D$10+'СЕТ СН'!$G$6-'СЕТ СН'!$G$22</f>
        <v>2038.8843753800002</v>
      </c>
    </row>
    <row r="66" spans="1:27" ht="15.75" x14ac:dyDescent="0.2">
      <c r="A66" s="35">
        <f t="shared" si="1"/>
        <v>45431</v>
      </c>
      <c r="B66" s="36">
        <f>SUMIFS(СВЦЭМ!$C$39:$C$782,СВЦЭМ!$A$39:$A$782,$A66,СВЦЭМ!$B$39:$B$782,B$47)+'СЕТ СН'!$G$12+СВЦЭМ!$D$10+'СЕТ СН'!$G$6-'СЕТ СН'!$G$22</f>
        <v>2076.97916403</v>
      </c>
      <c r="C66" s="36">
        <f>SUMIFS(СВЦЭМ!$C$39:$C$782,СВЦЭМ!$A$39:$A$782,$A66,СВЦЭМ!$B$39:$B$782,C$47)+'СЕТ СН'!$G$12+СВЦЭМ!$D$10+'СЕТ СН'!$G$6-'СЕТ СН'!$G$22</f>
        <v>2096.09289997</v>
      </c>
      <c r="D66" s="36">
        <f>SUMIFS(СВЦЭМ!$C$39:$C$782,СВЦЭМ!$A$39:$A$782,$A66,СВЦЭМ!$B$39:$B$782,D$47)+'СЕТ СН'!$G$12+СВЦЭМ!$D$10+'СЕТ СН'!$G$6-'СЕТ СН'!$G$22</f>
        <v>2126.74844076</v>
      </c>
      <c r="E66" s="36">
        <f>SUMIFS(СВЦЭМ!$C$39:$C$782,СВЦЭМ!$A$39:$A$782,$A66,СВЦЭМ!$B$39:$B$782,E$47)+'СЕТ СН'!$G$12+СВЦЭМ!$D$10+'СЕТ СН'!$G$6-'СЕТ СН'!$G$22</f>
        <v>2151.00644246</v>
      </c>
      <c r="F66" s="36">
        <f>SUMIFS(СВЦЭМ!$C$39:$C$782,СВЦЭМ!$A$39:$A$782,$A66,СВЦЭМ!$B$39:$B$782,F$47)+'СЕТ СН'!$G$12+СВЦЭМ!$D$10+'СЕТ СН'!$G$6-'СЕТ СН'!$G$22</f>
        <v>2151.3093575299999</v>
      </c>
      <c r="G66" s="36">
        <f>SUMIFS(СВЦЭМ!$C$39:$C$782,СВЦЭМ!$A$39:$A$782,$A66,СВЦЭМ!$B$39:$B$782,G$47)+'СЕТ СН'!$G$12+СВЦЭМ!$D$10+'СЕТ СН'!$G$6-'СЕТ СН'!$G$22</f>
        <v>2132.2730855300001</v>
      </c>
      <c r="H66" s="36">
        <f>SUMIFS(СВЦЭМ!$C$39:$C$782,СВЦЭМ!$A$39:$A$782,$A66,СВЦЭМ!$B$39:$B$782,H$47)+'СЕТ СН'!$G$12+СВЦЭМ!$D$10+'СЕТ СН'!$G$6-'СЕТ СН'!$G$22</f>
        <v>2147.4547450800001</v>
      </c>
      <c r="I66" s="36">
        <f>SUMIFS(СВЦЭМ!$C$39:$C$782,СВЦЭМ!$A$39:$A$782,$A66,СВЦЭМ!$B$39:$B$782,I$47)+'СЕТ СН'!$G$12+СВЦЭМ!$D$10+'СЕТ СН'!$G$6-'СЕТ СН'!$G$22</f>
        <v>2114.0376066899998</v>
      </c>
      <c r="J66" s="36">
        <f>SUMIFS(СВЦЭМ!$C$39:$C$782,СВЦЭМ!$A$39:$A$782,$A66,СВЦЭМ!$B$39:$B$782,J$47)+'СЕТ СН'!$G$12+СВЦЭМ!$D$10+'СЕТ СН'!$G$6-'СЕТ СН'!$G$22</f>
        <v>2015.45762952</v>
      </c>
      <c r="K66" s="36">
        <f>SUMIFS(СВЦЭМ!$C$39:$C$782,СВЦЭМ!$A$39:$A$782,$A66,СВЦЭМ!$B$39:$B$782,K$47)+'СЕТ СН'!$G$12+СВЦЭМ!$D$10+'СЕТ СН'!$G$6-'СЕТ СН'!$G$22</f>
        <v>1956.3521501499999</v>
      </c>
      <c r="L66" s="36">
        <f>SUMIFS(СВЦЭМ!$C$39:$C$782,СВЦЭМ!$A$39:$A$782,$A66,СВЦЭМ!$B$39:$B$782,L$47)+'СЕТ СН'!$G$12+СВЦЭМ!$D$10+'СЕТ СН'!$G$6-'СЕТ СН'!$G$22</f>
        <v>1945.3134516800001</v>
      </c>
      <c r="M66" s="36">
        <f>SUMIFS(СВЦЭМ!$C$39:$C$782,СВЦЭМ!$A$39:$A$782,$A66,СВЦЭМ!$B$39:$B$782,M$47)+'СЕТ СН'!$G$12+СВЦЭМ!$D$10+'СЕТ СН'!$G$6-'СЕТ СН'!$G$22</f>
        <v>1954.8255332200001</v>
      </c>
      <c r="N66" s="36">
        <f>SUMIFS(СВЦЭМ!$C$39:$C$782,СВЦЭМ!$A$39:$A$782,$A66,СВЦЭМ!$B$39:$B$782,N$47)+'СЕТ СН'!$G$12+СВЦЭМ!$D$10+'СЕТ СН'!$G$6-'СЕТ СН'!$G$22</f>
        <v>1951.7097126399999</v>
      </c>
      <c r="O66" s="36">
        <f>SUMIFS(СВЦЭМ!$C$39:$C$782,СВЦЭМ!$A$39:$A$782,$A66,СВЦЭМ!$B$39:$B$782,O$47)+'СЕТ СН'!$G$12+СВЦЭМ!$D$10+'СЕТ СН'!$G$6-'СЕТ СН'!$G$22</f>
        <v>1954.8898663800001</v>
      </c>
      <c r="P66" s="36">
        <f>SUMIFS(СВЦЭМ!$C$39:$C$782,СВЦЭМ!$A$39:$A$782,$A66,СВЦЭМ!$B$39:$B$782,P$47)+'СЕТ СН'!$G$12+СВЦЭМ!$D$10+'СЕТ СН'!$G$6-'СЕТ СН'!$G$22</f>
        <v>1971.6910498699999</v>
      </c>
      <c r="Q66" s="36">
        <f>SUMIFS(СВЦЭМ!$C$39:$C$782,СВЦЭМ!$A$39:$A$782,$A66,СВЦЭМ!$B$39:$B$782,Q$47)+'СЕТ СН'!$G$12+СВЦЭМ!$D$10+'СЕТ СН'!$G$6-'СЕТ СН'!$G$22</f>
        <v>1992.9592017300001</v>
      </c>
      <c r="R66" s="36">
        <f>SUMIFS(СВЦЭМ!$C$39:$C$782,СВЦЭМ!$A$39:$A$782,$A66,СВЦЭМ!$B$39:$B$782,R$47)+'СЕТ СН'!$G$12+СВЦЭМ!$D$10+'СЕТ СН'!$G$6-'СЕТ СН'!$G$22</f>
        <v>1995.7262105599998</v>
      </c>
      <c r="S66" s="36">
        <f>SUMIFS(СВЦЭМ!$C$39:$C$782,СВЦЭМ!$A$39:$A$782,$A66,СВЦЭМ!$B$39:$B$782,S$47)+'СЕТ СН'!$G$12+СВЦЭМ!$D$10+'СЕТ СН'!$G$6-'СЕТ СН'!$G$22</f>
        <v>1983.2255689100002</v>
      </c>
      <c r="T66" s="36">
        <f>SUMIFS(СВЦЭМ!$C$39:$C$782,СВЦЭМ!$A$39:$A$782,$A66,СВЦЭМ!$B$39:$B$782,T$47)+'СЕТ СН'!$G$12+СВЦЭМ!$D$10+'СЕТ СН'!$G$6-'СЕТ СН'!$G$22</f>
        <v>1961.8558896099998</v>
      </c>
      <c r="U66" s="36">
        <f>SUMIFS(СВЦЭМ!$C$39:$C$782,СВЦЭМ!$A$39:$A$782,$A66,СВЦЭМ!$B$39:$B$782,U$47)+'СЕТ СН'!$G$12+СВЦЭМ!$D$10+'СЕТ СН'!$G$6-'СЕТ СН'!$G$22</f>
        <v>1961.3556519499998</v>
      </c>
      <c r="V66" s="36">
        <f>SUMIFS(СВЦЭМ!$C$39:$C$782,СВЦЭМ!$A$39:$A$782,$A66,СВЦЭМ!$B$39:$B$782,V$47)+'СЕТ СН'!$G$12+СВЦЭМ!$D$10+'СЕТ СН'!$G$6-'СЕТ СН'!$G$22</f>
        <v>1955.02068186</v>
      </c>
      <c r="W66" s="36">
        <f>SUMIFS(СВЦЭМ!$C$39:$C$782,СВЦЭМ!$A$39:$A$782,$A66,СВЦЭМ!$B$39:$B$782,W$47)+'СЕТ СН'!$G$12+СВЦЭМ!$D$10+'СЕТ СН'!$G$6-'СЕТ СН'!$G$22</f>
        <v>1917.2080061800002</v>
      </c>
      <c r="X66" s="36">
        <f>SUMIFS(СВЦЭМ!$C$39:$C$782,СВЦЭМ!$A$39:$A$782,$A66,СВЦЭМ!$B$39:$B$782,X$47)+'СЕТ СН'!$G$12+СВЦЭМ!$D$10+'СЕТ СН'!$G$6-'СЕТ СН'!$G$22</f>
        <v>1961.2176807300002</v>
      </c>
      <c r="Y66" s="36">
        <f>SUMIFS(СВЦЭМ!$C$39:$C$782,СВЦЭМ!$A$39:$A$782,$A66,СВЦЭМ!$B$39:$B$782,Y$47)+'СЕТ СН'!$G$12+СВЦЭМ!$D$10+'СЕТ СН'!$G$6-'СЕТ СН'!$G$22</f>
        <v>1994.1404182400001</v>
      </c>
    </row>
    <row r="67" spans="1:27" ht="15.75" x14ac:dyDescent="0.2">
      <c r="A67" s="35">
        <f t="shared" si="1"/>
        <v>45432</v>
      </c>
      <c r="B67" s="36">
        <f>SUMIFS(СВЦЭМ!$C$39:$C$782,СВЦЭМ!$A$39:$A$782,$A67,СВЦЭМ!$B$39:$B$782,B$47)+'СЕТ СН'!$G$12+СВЦЭМ!$D$10+'СЕТ СН'!$G$6-'СЕТ СН'!$G$22</f>
        <v>2012.4271503300001</v>
      </c>
      <c r="C67" s="36">
        <f>SUMIFS(СВЦЭМ!$C$39:$C$782,СВЦЭМ!$A$39:$A$782,$A67,СВЦЭМ!$B$39:$B$782,C$47)+'СЕТ СН'!$G$12+СВЦЭМ!$D$10+'СЕТ СН'!$G$6-'СЕТ СН'!$G$22</f>
        <v>2116.7176142799999</v>
      </c>
      <c r="D67" s="36">
        <f>SUMIFS(СВЦЭМ!$C$39:$C$782,СВЦЭМ!$A$39:$A$782,$A67,СВЦЭМ!$B$39:$B$782,D$47)+'СЕТ СН'!$G$12+СВЦЭМ!$D$10+'СЕТ СН'!$G$6-'СЕТ СН'!$G$22</f>
        <v>2117.1641787500002</v>
      </c>
      <c r="E67" s="36">
        <f>SUMIFS(СВЦЭМ!$C$39:$C$782,СВЦЭМ!$A$39:$A$782,$A67,СВЦЭМ!$B$39:$B$782,E$47)+'СЕТ СН'!$G$12+СВЦЭМ!$D$10+'СЕТ СН'!$G$6-'СЕТ СН'!$G$22</f>
        <v>2177.1426555900002</v>
      </c>
      <c r="F67" s="36">
        <f>SUMIFS(СВЦЭМ!$C$39:$C$782,СВЦЭМ!$A$39:$A$782,$A67,СВЦЭМ!$B$39:$B$782,F$47)+'СЕТ СН'!$G$12+СВЦЭМ!$D$10+'СЕТ СН'!$G$6-'СЕТ СН'!$G$22</f>
        <v>2177.8558321099999</v>
      </c>
      <c r="G67" s="36">
        <f>SUMIFS(СВЦЭМ!$C$39:$C$782,СВЦЭМ!$A$39:$A$782,$A67,СВЦЭМ!$B$39:$B$782,G$47)+'СЕТ СН'!$G$12+СВЦЭМ!$D$10+'СЕТ СН'!$G$6-'СЕТ СН'!$G$22</f>
        <v>2126.4728009</v>
      </c>
      <c r="H67" s="36">
        <f>SUMIFS(СВЦЭМ!$C$39:$C$782,СВЦЭМ!$A$39:$A$782,$A67,СВЦЭМ!$B$39:$B$782,H$47)+'СЕТ СН'!$G$12+СВЦЭМ!$D$10+'СЕТ СН'!$G$6-'СЕТ СН'!$G$22</f>
        <v>2077.18132603</v>
      </c>
      <c r="I67" s="36">
        <f>SUMIFS(СВЦЭМ!$C$39:$C$782,СВЦЭМ!$A$39:$A$782,$A67,СВЦЭМ!$B$39:$B$782,I$47)+'СЕТ СН'!$G$12+СВЦЭМ!$D$10+'СЕТ СН'!$G$6-'СЕТ СН'!$G$22</f>
        <v>2006.1680777800002</v>
      </c>
      <c r="J67" s="36">
        <f>SUMIFS(СВЦЭМ!$C$39:$C$782,СВЦЭМ!$A$39:$A$782,$A67,СВЦЭМ!$B$39:$B$782,J$47)+'СЕТ СН'!$G$12+СВЦЭМ!$D$10+'СЕТ СН'!$G$6-'СЕТ СН'!$G$22</f>
        <v>1957.7248123099998</v>
      </c>
      <c r="K67" s="36">
        <f>SUMIFS(СВЦЭМ!$C$39:$C$782,СВЦЭМ!$A$39:$A$782,$A67,СВЦЭМ!$B$39:$B$782,K$47)+'СЕТ СН'!$G$12+СВЦЭМ!$D$10+'СЕТ СН'!$G$6-'СЕТ СН'!$G$22</f>
        <v>1949.9385437599999</v>
      </c>
      <c r="L67" s="36">
        <f>SUMIFS(СВЦЭМ!$C$39:$C$782,СВЦЭМ!$A$39:$A$782,$A67,СВЦЭМ!$B$39:$B$782,L$47)+'СЕТ СН'!$G$12+СВЦЭМ!$D$10+'СЕТ СН'!$G$6-'СЕТ СН'!$G$22</f>
        <v>1942.9605867800001</v>
      </c>
      <c r="M67" s="36">
        <f>SUMIFS(СВЦЭМ!$C$39:$C$782,СВЦЭМ!$A$39:$A$782,$A67,СВЦЭМ!$B$39:$B$782,M$47)+'СЕТ СН'!$G$12+СВЦЭМ!$D$10+'СЕТ СН'!$G$6-'СЕТ СН'!$G$22</f>
        <v>1963.07872447</v>
      </c>
      <c r="N67" s="36">
        <f>SUMIFS(СВЦЭМ!$C$39:$C$782,СВЦЭМ!$A$39:$A$782,$A67,СВЦЭМ!$B$39:$B$782,N$47)+'СЕТ СН'!$G$12+СВЦЭМ!$D$10+'СЕТ СН'!$G$6-'СЕТ СН'!$G$22</f>
        <v>1971.6385154200002</v>
      </c>
      <c r="O67" s="36">
        <f>SUMIFS(СВЦЭМ!$C$39:$C$782,СВЦЭМ!$A$39:$A$782,$A67,СВЦЭМ!$B$39:$B$782,O$47)+'СЕТ СН'!$G$12+СВЦЭМ!$D$10+'СЕТ СН'!$G$6-'СЕТ СН'!$G$22</f>
        <v>1965.1886154700001</v>
      </c>
      <c r="P67" s="36">
        <f>SUMIFS(СВЦЭМ!$C$39:$C$782,СВЦЭМ!$A$39:$A$782,$A67,СВЦЭМ!$B$39:$B$782,P$47)+'СЕТ СН'!$G$12+СВЦЭМ!$D$10+'СЕТ СН'!$G$6-'СЕТ СН'!$G$22</f>
        <v>1983.28126939</v>
      </c>
      <c r="Q67" s="36">
        <f>SUMIFS(СВЦЭМ!$C$39:$C$782,СВЦЭМ!$A$39:$A$782,$A67,СВЦЭМ!$B$39:$B$782,Q$47)+'СЕТ СН'!$G$12+СВЦЭМ!$D$10+'СЕТ СН'!$G$6-'СЕТ СН'!$G$22</f>
        <v>1992.84845094</v>
      </c>
      <c r="R67" s="36">
        <f>SUMIFS(СВЦЭМ!$C$39:$C$782,СВЦЭМ!$A$39:$A$782,$A67,СВЦЭМ!$B$39:$B$782,R$47)+'СЕТ СН'!$G$12+СВЦЭМ!$D$10+'СЕТ СН'!$G$6-'СЕТ СН'!$G$22</f>
        <v>2001.1602627000002</v>
      </c>
      <c r="S67" s="36">
        <f>SUMIFS(СВЦЭМ!$C$39:$C$782,СВЦЭМ!$A$39:$A$782,$A67,СВЦЭМ!$B$39:$B$782,S$47)+'СЕТ СН'!$G$12+СВЦЭМ!$D$10+'СЕТ СН'!$G$6-'СЕТ СН'!$G$22</f>
        <v>1969.64817657</v>
      </c>
      <c r="T67" s="36">
        <f>SUMIFS(СВЦЭМ!$C$39:$C$782,СВЦЭМ!$A$39:$A$782,$A67,СВЦЭМ!$B$39:$B$782,T$47)+'СЕТ СН'!$G$12+СВЦЭМ!$D$10+'СЕТ СН'!$G$6-'СЕТ СН'!$G$22</f>
        <v>1964.1308835700002</v>
      </c>
      <c r="U67" s="36">
        <f>SUMIFS(СВЦЭМ!$C$39:$C$782,СВЦЭМ!$A$39:$A$782,$A67,СВЦЭМ!$B$39:$B$782,U$47)+'СЕТ СН'!$G$12+СВЦЭМ!$D$10+'СЕТ СН'!$G$6-'СЕТ СН'!$G$22</f>
        <v>1967.69404566</v>
      </c>
      <c r="V67" s="36">
        <f>SUMIFS(СВЦЭМ!$C$39:$C$782,СВЦЭМ!$A$39:$A$782,$A67,СВЦЭМ!$B$39:$B$782,V$47)+'СЕТ СН'!$G$12+СВЦЭМ!$D$10+'СЕТ СН'!$G$6-'СЕТ СН'!$G$22</f>
        <v>1950.5526239700002</v>
      </c>
      <c r="W67" s="36">
        <f>SUMIFS(СВЦЭМ!$C$39:$C$782,СВЦЭМ!$A$39:$A$782,$A67,СВЦЭМ!$B$39:$B$782,W$47)+'СЕТ СН'!$G$12+СВЦЭМ!$D$10+'СЕТ СН'!$G$6-'СЕТ СН'!$G$22</f>
        <v>1913.0931082100001</v>
      </c>
      <c r="X67" s="36">
        <f>SUMIFS(СВЦЭМ!$C$39:$C$782,СВЦЭМ!$A$39:$A$782,$A67,СВЦЭМ!$B$39:$B$782,X$47)+'СЕТ СН'!$G$12+СВЦЭМ!$D$10+'СЕТ СН'!$G$6-'СЕТ СН'!$G$22</f>
        <v>1941.7436213199999</v>
      </c>
      <c r="Y67" s="36">
        <f>SUMIFS(СВЦЭМ!$C$39:$C$782,СВЦЭМ!$A$39:$A$782,$A67,СВЦЭМ!$B$39:$B$782,Y$47)+'СЕТ СН'!$G$12+СВЦЭМ!$D$10+'СЕТ СН'!$G$6-'СЕТ СН'!$G$22</f>
        <v>1985.0338165100002</v>
      </c>
    </row>
    <row r="68" spans="1:27" ht="15.75" x14ac:dyDescent="0.2">
      <c r="A68" s="35">
        <f t="shared" si="1"/>
        <v>45433</v>
      </c>
      <c r="B68" s="36">
        <f>SUMIFS(СВЦЭМ!$C$39:$C$782,СВЦЭМ!$A$39:$A$782,$A68,СВЦЭМ!$B$39:$B$782,B$47)+'СЕТ СН'!$G$12+СВЦЭМ!$D$10+'СЕТ СН'!$G$6-'СЕТ СН'!$G$22</f>
        <v>1962.93698412</v>
      </c>
      <c r="C68" s="36">
        <f>SUMIFS(СВЦЭМ!$C$39:$C$782,СВЦЭМ!$A$39:$A$782,$A68,СВЦЭМ!$B$39:$B$782,C$47)+'СЕТ СН'!$G$12+СВЦЭМ!$D$10+'СЕТ СН'!$G$6-'СЕТ СН'!$G$22</f>
        <v>2064.87176671</v>
      </c>
      <c r="D68" s="36">
        <f>SUMIFS(СВЦЭМ!$C$39:$C$782,СВЦЭМ!$A$39:$A$782,$A68,СВЦЭМ!$B$39:$B$782,D$47)+'СЕТ СН'!$G$12+СВЦЭМ!$D$10+'СЕТ СН'!$G$6-'СЕТ СН'!$G$22</f>
        <v>2083.5186495399998</v>
      </c>
      <c r="E68" s="36">
        <f>SUMIFS(СВЦЭМ!$C$39:$C$782,СВЦЭМ!$A$39:$A$782,$A68,СВЦЭМ!$B$39:$B$782,E$47)+'СЕТ СН'!$G$12+СВЦЭМ!$D$10+'СЕТ СН'!$G$6-'СЕТ СН'!$G$22</f>
        <v>2146.48805894</v>
      </c>
      <c r="F68" s="36">
        <f>SUMIFS(СВЦЭМ!$C$39:$C$782,СВЦЭМ!$A$39:$A$782,$A68,СВЦЭМ!$B$39:$B$782,F$47)+'СЕТ СН'!$G$12+СВЦЭМ!$D$10+'СЕТ СН'!$G$6-'СЕТ СН'!$G$22</f>
        <v>2135.0862180700001</v>
      </c>
      <c r="G68" s="36">
        <f>SUMIFS(СВЦЭМ!$C$39:$C$782,СВЦЭМ!$A$39:$A$782,$A68,СВЦЭМ!$B$39:$B$782,G$47)+'СЕТ СН'!$G$12+СВЦЭМ!$D$10+'СЕТ СН'!$G$6-'СЕТ СН'!$G$22</f>
        <v>2101.1420978199999</v>
      </c>
      <c r="H68" s="36">
        <f>SUMIFS(СВЦЭМ!$C$39:$C$782,СВЦЭМ!$A$39:$A$782,$A68,СВЦЭМ!$B$39:$B$782,H$47)+'СЕТ СН'!$G$12+СВЦЭМ!$D$10+'СЕТ СН'!$G$6-'СЕТ СН'!$G$22</f>
        <v>2003.1906150099999</v>
      </c>
      <c r="I68" s="36">
        <f>SUMIFS(СВЦЭМ!$C$39:$C$782,СВЦЭМ!$A$39:$A$782,$A68,СВЦЭМ!$B$39:$B$782,I$47)+'СЕТ СН'!$G$12+СВЦЭМ!$D$10+'СЕТ СН'!$G$6-'СЕТ СН'!$G$22</f>
        <v>1961.6918184300002</v>
      </c>
      <c r="J68" s="36">
        <f>SUMIFS(СВЦЭМ!$C$39:$C$782,СВЦЭМ!$A$39:$A$782,$A68,СВЦЭМ!$B$39:$B$782,J$47)+'СЕТ СН'!$G$12+СВЦЭМ!$D$10+'СЕТ СН'!$G$6-'СЕТ СН'!$G$22</f>
        <v>1957.0794280999999</v>
      </c>
      <c r="K68" s="36">
        <f>SUMIFS(СВЦЭМ!$C$39:$C$782,СВЦЭМ!$A$39:$A$782,$A68,СВЦЭМ!$B$39:$B$782,K$47)+'СЕТ СН'!$G$12+СВЦЭМ!$D$10+'СЕТ СН'!$G$6-'СЕТ СН'!$G$22</f>
        <v>1959.0264393299999</v>
      </c>
      <c r="L68" s="36">
        <f>SUMIFS(СВЦЭМ!$C$39:$C$782,СВЦЭМ!$A$39:$A$782,$A68,СВЦЭМ!$B$39:$B$782,L$47)+'СЕТ СН'!$G$12+СВЦЭМ!$D$10+'СЕТ СН'!$G$6-'СЕТ СН'!$G$22</f>
        <v>1934.5905969199998</v>
      </c>
      <c r="M68" s="36">
        <f>SUMIFS(СВЦЭМ!$C$39:$C$782,СВЦЭМ!$A$39:$A$782,$A68,СВЦЭМ!$B$39:$B$782,M$47)+'СЕТ СН'!$G$12+СВЦЭМ!$D$10+'СЕТ СН'!$G$6-'СЕТ СН'!$G$22</f>
        <v>1935.4521236199998</v>
      </c>
      <c r="N68" s="36">
        <f>SUMIFS(СВЦЭМ!$C$39:$C$782,СВЦЭМ!$A$39:$A$782,$A68,СВЦЭМ!$B$39:$B$782,N$47)+'СЕТ СН'!$G$12+СВЦЭМ!$D$10+'СЕТ СН'!$G$6-'СЕТ СН'!$G$22</f>
        <v>1912.1243951400002</v>
      </c>
      <c r="O68" s="36">
        <f>SUMIFS(СВЦЭМ!$C$39:$C$782,СВЦЭМ!$A$39:$A$782,$A68,СВЦЭМ!$B$39:$B$782,O$47)+'СЕТ СН'!$G$12+СВЦЭМ!$D$10+'СЕТ СН'!$G$6-'СЕТ СН'!$G$22</f>
        <v>1914.6251005200002</v>
      </c>
      <c r="P68" s="36">
        <f>SUMIFS(СВЦЭМ!$C$39:$C$782,СВЦЭМ!$A$39:$A$782,$A68,СВЦЭМ!$B$39:$B$782,P$47)+'СЕТ СН'!$G$12+СВЦЭМ!$D$10+'СЕТ СН'!$G$6-'СЕТ СН'!$G$22</f>
        <v>1911.6622593299999</v>
      </c>
      <c r="Q68" s="36">
        <f>SUMIFS(СВЦЭМ!$C$39:$C$782,СВЦЭМ!$A$39:$A$782,$A68,СВЦЭМ!$B$39:$B$782,Q$47)+'СЕТ СН'!$G$12+СВЦЭМ!$D$10+'СЕТ СН'!$G$6-'СЕТ СН'!$G$22</f>
        <v>1928.3339250099998</v>
      </c>
      <c r="R68" s="36">
        <f>SUMIFS(СВЦЭМ!$C$39:$C$782,СВЦЭМ!$A$39:$A$782,$A68,СВЦЭМ!$B$39:$B$782,R$47)+'СЕТ СН'!$G$12+СВЦЭМ!$D$10+'СЕТ СН'!$G$6-'СЕТ СН'!$G$22</f>
        <v>1929.4152992200002</v>
      </c>
      <c r="S68" s="36">
        <f>SUMIFS(СВЦЭМ!$C$39:$C$782,СВЦЭМ!$A$39:$A$782,$A68,СВЦЭМ!$B$39:$B$782,S$47)+'СЕТ СН'!$G$12+СВЦЭМ!$D$10+'СЕТ СН'!$G$6-'СЕТ СН'!$G$22</f>
        <v>1931.5104292999999</v>
      </c>
      <c r="T68" s="36">
        <f>SUMIFS(СВЦЭМ!$C$39:$C$782,СВЦЭМ!$A$39:$A$782,$A68,СВЦЭМ!$B$39:$B$782,T$47)+'СЕТ СН'!$G$12+СВЦЭМ!$D$10+'СЕТ СН'!$G$6-'СЕТ СН'!$G$22</f>
        <v>1931.8758322100002</v>
      </c>
      <c r="U68" s="36">
        <f>SUMIFS(СВЦЭМ!$C$39:$C$782,СВЦЭМ!$A$39:$A$782,$A68,СВЦЭМ!$B$39:$B$782,U$47)+'СЕТ СН'!$G$12+СВЦЭМ!$D$10+'СЕТ СН'!$G$6-'СЕТ СН'!$G$22</f>
        <v>1929.5688090499998</v>
      </c>
      <c r="V68" s="36">
        <f>SUMIFS(СВЦЭМ!$C$39:$C$782,СВЦЭМ!$A$39:$A$782,$A68,СВЦЭМ!$B$39:$B$782,V$47)+'СЕТ СН'!$G$12+СВЦЭМ!$D$10+'СЕТ СН'!$G$6-'СЕТ СН'!$G$22</f>
        <v>1908.6752484600001</v>
      </c>
      <c r="W68" s="36">
        <f>SUMIFS(СВЦЭМ!$C$39:$C$782,СВЦЭМ!$A$39:$A$782,$A68,СВЦЭМ!$B$39:$B$782,W$47)+'СЕТ СН'!$G$12+СВЦЭМ!$D$10+'СЕТ СН'!$G$6-'СЕТ СН'!$G$22</f>
        <v>1876.3712404100002</v>
      </c>
      <c r="X68" s="36">
        <f>SUMIFS(СВЦЭМ!$C$39:$C$782,СВЦЭМ!$A$39:$A$782,$A68,СВЦЭМ!$B$39:$B$782,X$47)+'СЕТ СН'!$G$12+СВЦЭМ!$D$10+'СЕТ СН'!$G$6-'СЕТ СН'!$G$22</f>
        <v>1918.6957539599998</v>
      </c>
      <c r="Y68" s="36">
        <f>SUMIFS(СВЦЭМ!$C$39:$C$782,СВЦЭМ!$A$39:$A$782,$A68,СВЦЭМ!$B$39:$B$782,Y$47)+'СЕТ СН'!$G$12+СВЦЭМ!$D$10+'СЕТ СН'!$G$6-'СЕТ СН'!$G$22</f>
        <v>1915.4717139200002</v>
      </c>
    </row>
    <row r="69" spans="1:27" ht="15.75" x14ac:dyDescent="0.2">
      <c r="A69" s="35">
        <f t="shared" si="1"/>
        <v>45434</v>
      </c>
      <c r="B69" s="36">
        <f>SUMIFS(СВЦЭМ!$C$39:$C$782,СВЦЭМ!$A$39:$A$782,$A69,СВЦЭМ!$B$39:$B$782,B$47)+'СЕТ СН'!$G$12+СВЦЭМ!$D$10+'СЕТ СН'!$G$6-'СЕТ СН'!$G$22</f>
        <v>1965.5559831999999</v>
      </c>
      <c r="C69" s="36">
        <f>SUMIFS(СВЦЭМ!$C$39:$C$782,СВЦЭМ!$A$39:$A$782,$A69,СВЦЭМ!$B$39:$B$782,C$47)+'СЕТ СН'!$G$12+СВЦЭМ!$D$10+'СЕТ СН'!$G$6-'СЕТ СН'!$G$22</f>
        <v>2045.4940475100002</v>
      </c>
      <c r="D69" s="36">
        <f>SUMIFS(СВЦЭМ!$C$39:$C$782,СВЦЭМ!$A$39:$A$782,$A69,СВЦЭМ!$B$39:$B$782,D$47)+'СЕТ СН'!$G$12+СВЦЭМ!$D$10+'СЕТ СН'!$G$6-'СЕТ СН'!$G$22</f>
        <v>2080.5015196099998</v>
      </c>
      <c r="E69" s="36">
        <f>SUMIFS(СВЦЭМ!$C$39:$C$782,СВЦЭМ!$A$39:$A$782,$A69,СВЦЭМ!$B$39:$B$782,E$47)+'СЕТ СН'!$G$12+СВЦЭМ!$D$10+'СЕТ СН'!$G$6-'СЕТ СН'!$G$22</f>
        <v>2093.7444509800002</v>
      </c>
      <c r="F69" s="36">
        <f>SUMIFS(СВЦЭМ!$C$39:$C$782,СВЦЭМ!$A$39:$A$782,$A69,СВЦЭМ!$B$39:$B$782,F$47)+'СЕТ СН'!$G$12+СВЦЭМ!$D$10+'СЕТ СН'!$G$6-'СЕТ СН'!$G$22</f>
        <v>2103.0354132699999</v>
      </c>
      <c r="G69" s="36">
        <f>SUMIFS(СВЦЭМ!$C$39:$C$782,СВЦЭМ!$A$39:$A$782,$A69,СВЦЭМ!$B$39:$B$782,G$47)+'СЕТ СН'!$G$12+СВЦЭМ!$D$10+'СЕТ СН'!$G$6-'СЕТ СН'!$G$22</f>
        <v>2111.9669218099998</v>
      </c>
      <c r="H69" s="36">
        <f>SUMIFS(СВЦЭМ!$C$39:$C$782,СВЦЭМ!$A$39:$A$782,$A69,СВЦЭМ!$B$39:$B$782,H$47)+'СЕТ СН'!$G$12+СВЦЭМ!$D$10+'СЕТ СН'!$G$6-'СЕТ СН'!$G$22</f>
        <v>2032.3328070600001</v>
      </c>
      <c r="I69" s="36">
        <f>SUMIFS(СВЦЭМ!$C$39:$C$782,СВЦЭМ!$A$39:$A$782,$A69,СВЦЭМ!$B$39:$B$782,I$47)+'СЕТ СН'!$G$12+СВЦЭМ!$D$10+'СЕТ СН'!$G$6-'СЕТ СН'!$G$22</f>
        <v>1975.10263179</v>
      </c>
      <c r="J69" s="36">
        <f>SUMIFS(СВЦЭМ!$C$39:$C$782,СВЦЭМ!$A$39:$A$782,$A69,СВЦЭМ!$B$39:$B$782,J$47)+'СЕТ СН'!$G$12+СВЦЭМ!$D$10+'СЕТ СН'!$G$6-'СЕТ СН'!$G$22</f>
        <v>1982.94722108</v>
      </c>
      <c r="K69" s="36">
        <f>SUMIFS(СВЦЭМ!$C$39:$C$782,СВЦЭМ!$A$39:$A$782,$A69,СВЦЭМ!$B$39:$B$782,K$47)+'СЕТ СН'!$G$12+СВЦЭМ!$D$10+'СЕТ СН'!$G$6-'СЕТ СН'!$G$22</f>
        <v>1953.3420505499998</v>
      </c>
      <c r="L69" s="36">
        <f>SUMIFS(СВЦЭМ!$C$39:$C$782,СВЦЭМ!$A$39:$A$782,$A69,СВЦЭМ!$B$39:$B$782,L$47)+'СЕТ СН'!$G$12+СВЦЭМ!$D$10+'СЕТ СН'!$G$6-'СЕТ СН'!$G$22</f>
        <v>1927.0358111</v>
      </c>
      <c r="M69" s="36">
        <f>SUMIFS(СВЦЭМ!$C$39:$C$782,СВЦЭМ!$A$39:$A$782,$A69,СВЦЭМ!$B$39:$B$782,M$47)+'СЕТ СН'!$G$12+СВЦЭМ!$D$10+'СЕТ СН'!$G$6-'СЕТ СН'!$G$22</f>
        <v>1954.12769682</v>
      </c>
      <c r="N69" s="36">
        <f>SUMIFS(СВЦЭМ!$C$39:$C$782,СВЦЭМ!$A$39:$A$782,$A69,СВЦЭМ!$B$39:$B$782,N$47)+'СЕТ СН'!$G$12+СВЦЭМ!$D$10+'СЕТ СН'!$G$6-'СЕТ СН'!$G$22</f>
        <v>1968.2134049800002</v>
      </c>
      <c r="O69" s="36">
        <f>SUMIFS(СВЦЭМ!$C$39:$C$782,СВЦЭМ!$A$39:$A$782,$A69,СВЦЭМ!$B$39:$B$782,O$47)+'СЕТ СН'!$G$12+СВЦЭМ!$D$10+'СЕТ СН'!$G$6-'СЕТ СН'!$G$22</f>
        <v>1973.4456961999999</v>
      </c>
      <c r="P69" s="36">
        <f>SUMIFS(СВЦЭМ!$C$39:$C$782,СВЦЭМ!$A$39:$A$782,$A69,СВЦЭМ!$B$39:$B$782,P$47)+'СЕТ СН'!$G$12+СВЦЭМ!$D$10+'СЕТ СН'!$G$6-'СЕТ СН'!$G$22</f>
        <v>1984.9202452899999</v>
      </c>
      <c r="Q69" s="36">
        <f>SUMIFS(СВЦЭМ!$C$39:$C$782,СВЦЭМ!$A$39:$A$782,$A69,СВЦЭМ!$B$39:$B$782,Q$47)+'СЕТ СН'!$G$12+СВЦЭМ!$D$10+'СЕТ СН'!$G$6-'СЕТ СН'!$G$22</f>
        <v>2003.9140414500002</v>
      </c>
      <c r="R69" s="36">
        <f>SUMIFS(СВЦЭМ!$C$39:$C$782,СВЦЭМ!$A$39:$A$782,$A69,СВЦЭМ!$B$39:$B$782,R$47)+'СЕТ СН'!$G$12+СВЦЭМ!$D$10+'СЕТ СН'!$G$6-'СЕТ СН'!$G$22</f>
        <v>2006.9549564399999</v>
      </c>
      <c r="S69" s="36">
        <f>SUMIFS(СВЦЭМ!$C$39:$C$782,СВЦЭМ!$A$39:$A$782,$A69,СВЦЭМ!$B$39:$B$782,S$47)+'СЕТ СН'!$G$12+СВЦЭМ!$D$10+'СЕТ СН'!$G$6-'СЕТ СН'!$G$22</f>
        <v>2008.77534496</v>
      </c>
      <c r="T69" s="36">
        <f>SUMIFS(СВЦЭМ!$C$39:$C$782,СВЦЭМ!$A$39:$A$782,$A69,СВЦЭМ!$B$39:$B$782,T$47)+'СЕТ СН'!$G$12+СВЦЭМ!$D$10+'СЕТ СН'!$G$6-'СЕТ СН'!$G$22</f>
        <v>1989.1827549099999</v>
      </c>
      <c r="U69" s="36">
        <f>SUMIFS(СВЦЭМ!$C$39:$C$782,СВЦЭМ!$A$39:$A$782,$A69,СВЦЭМ!$B$39:$B$782,U$47)+'СЕТ СН'!$G$12+СВЦЭМ!$D$10+'СЕТ СН'!$G$6-'СЕТ СН'!$G$22</f>
        <v>1967.8513086799999</v>
      </c>
      <c r="V69" s="36">
        <f>SUMIFS(СВЦЭМ!$C$39:$C$782,СВЦЭМ!$A$39:$A$782,$A69,СВЦЭМ!$B$39:$B$782,V$47)+'СЕТ СН'!$G$12+СВЦЭМ!$D$10+'СЕТ СН'!$G$6-'СЕТ СН'!$G$22</f>
        <v>1915.6658418900001</v>
      </c>
      <c r="W69" s="36">
        <f>SUMIFS(СВЦЭМ!$C$39:$C$782,СВЦЭМ!$A$39:$A$782,$A69,СВЦЭМ!$B$39:$B$782,W$47)+'СЕТ СН'!$G$12+СВЦЭМ!$D$10+'СЕТ СН'!$G$6-'СЕТ СН'!$G$22</f>
        <v>1876.0646170700002</v>
      </c>
      <c r="X69" s="36">
        <f>SUMIFS(СВЦЭМ!$C$39:$C$782,СВЦЭМ!$A$39:$A$782,$A69,СВЦЭМ!$B$39:$B$782,X$47)+'СЕТ СН'!$G$12+СВЦЭМ!$D$10+'СЕТ СН'!$G$6-'СЕТ СН'!$G$22</f>
        <v>1905.8277205700001</v>
      </c>
      <c r="Y69" s="36">
        <f>SUMIFS(СВЦЭМ!$C$39:$C$782,СВЦЭМ!$A$39:$A$782,$A69,СВЦЭМ!$B$39:$B$782,Y$47)+'СЕТ СН'!$G$12+СВЦЭМ!$D$10+'СЕТ СН'!$G$6-'СЕТ СН'!$G$22</f>
        <v>1914.6266658899999</v>
      </c>
    </row>
    <row r="70" spans="1:27" ht="15.75" x14ac:dyDescent="0.2">
      <c r="A70" s="35">
        <f t="shared" si="1"/>
        <v>45435</v>
      </c>
      <c r="B70" s="36">
        <f>SUMIFS(СВЦЭМ!$C$39:$C$782,СВЦЭМ!$A$39:$A$782,$A70,СВЦЭМ!$B$39:$B$782,B$47)+'СЕТ СН'!$G$12+СВЦЭМ!$D$10+'СЕТ СН'!$G$6-'СЕТ СН'!$G$22</f>
        <v>1943.6271247700001</v>
      </c>
      <c r="C70" s="36">
        <f>SUMIFS(СВЦЭМ!$C$39:$C$782,СВЦЭМ!$A$39:$A$782,$A70,СВЦЭМ!$B$39:$B$782,C$47)+'СЕТ СН'!$G$12+СВЦЭМ!$D$10+'СЕТ СН'!$G$6-'СЕТ СН'!$G$22</f>
        <v>2024.58190186</v>
      </c>
      <c r="D70" s="36">
        <f>SUMIFS(СВЦЭМ!$C$39:$C$782,СВЦЭМ!$A$39:$A$782,$A70,СВЦЭМ!$B$39:$B$782,D$47)+'СЕТ СН'!$G$12+СВЦЭМ!$D$10+'СЕТ СН'!$G$6-'СЕТ СН'!$G$22</f>
        <v>2043.1277657700002</v>
      </c>
      <c r="E70" s="36">
        <f>SUMIFS(СВЦЭМ!$C$39:$C$782,СВЦЭМ!$A$39:$A$782,$A70,СВЦЭМ!$B$39:$B$782,E$47)+'СЕТ СН'!$G$12+СВЦЭМ!$D$10+'СЕТ СН'!$G$6-'СЕТ СН'!$G$22</f>
        <v>2018.5289613700002</v>
      </c>
      <c r="F70" s="36">
        <f>SUMIFS(СВЦЭМ!$C$39:$C$782,СВЦЭМ!$A$39:$A$782,$A70,СВЦЭМ!$B$39:$B$782,F$47)+'СЕТ СН'!$G$12+СВЦЭМ!$D$10+'СЕТ СН'!$G$6-'СЕТ СН'!$G$22</f>
        <v>2035.60355114</v>
      </c>
      <c r="G70" s="36">
        <f>SUMIFS(СВЦЭМ!$C$39:$C$782,СВЦЭМ!$A$39:$A$782,$A70,СВЦЭМ!$B$39:$B$782,G$47)+'СЕТ СН'!$G$12+СВЦЭМ!$D$10+'СЕТ СН'!$G$6-'СЕТ СН'!$G$22</f>
        <v>2022.55314064</v>
      </c>
      <c r="H70" s="36">
        <f>SUMIFS(СВЦЭМ!$C$39:$C$782,СВЦЭМ!$A$39:$A$782,$A70,СВЦЭМ!$B$39:$B$782,H$47)+'СЕТ СН'!$G$12+СВЦЭМ!$D$10+'СЕТ СН'!$G$6-'СЕТ СН'!$G$22</f>
        <v>2033.1385117899999</v>
      </c>
      <c r="I70" s="36">
        <f>SUMIFS(СВЦЭМ!$C$39:$C$782,СВЦЭМ!$A$39:$A$782,$A70,СВЦЭМ!$B$39:$B$782,I$47)+'СЕТ СН'!$G$12+СВЦЭМ!$D$10+'СЕТ СН'!$G$6-'СЕТ СН'!$G$22</f>
        <v>1962.5737307499999</v>
      </c>
      <c r="J70" s="36">
        <f>SUMIFS(СВЦЭМ!$C$39:$C$782,СВЦЭМ!$A$39:$A$782,$A70,СВЦЭМ!$B$39:$B$782,J$47)+'СЕТ СН'!$G$12+СВЦЭМ!$D$10+'СЕТ СН'!$G$6-'СЕТ СН'!$G$22</f>
        <v>1931.4348540999999</v>
      </c>
      <c r="K70" s="36">
        <f>SUMIFS(СВЦЭМ!$C$39:$C$782,СВЦЭМ!$A$39:$A$782,$A70,СВЦЭМ!$B$39:$B$782,K$47)+'СЕТ СН'!$G$12+СВЦЭМ!$D$10+'СЕТ СН'!$G$6-'СЕТ СН'!$G$22</f>
        <v>1920.0848151800001</v>
      </c>
      <c r="L70" s="36">
        <f>SUMIFS(СВЦЭМ!$C$39:$C$782,СВЦЭМ!$A$39:$A$782,$A70,СВЦЭМ!$B$39:$B$782,L$47)+'СЕТ СН'!$G$12+СВЦЭМ!$D$10+'СЕТ СН'!$G$6-'СЕТ СН'!$G$22</f>
        <v>1927.7015574100001</v>
      </c>
      <c r="M70" s="36">
        <f>SUMIFS(СВЦЭМ!$C$39:$C$782,СВЦЭМ!$A$39:$A$782,$A70,СВЦЭМ!$B$39:$B$782,M$47)+'СЕТ СН'!$G$12+СВЦЭМ!$D$10+'СЕТ СН'!$G$6-'СЕТ СН'!$G$22</f>
        <v>1923.73373571</v>
      </c>
      <c r="N70" s="36">
        <f>SUMIFS(СВЦЭМ!$C$39:$C$782,СВЦЭМ!$A$39:$A$782,$A70,СВЦЭМ!$B$39:$B$782,N$47)+'СЕТ СН'!$G$12+СВЦЭМ!$D$10+'СЕТ СН'!$G$6-'СЕТ СН'!$G$22</f>
        <v>1911.0988837</v>
      </c>
      <c r="O70" s="36">
        <f>SUMIFS(СВЦЭМ!$C$39:$C$782,СВЦЭМ!$A$39:$A$782,$A70,СВЦЭМ!$B$39:$B$782,O$47)+'СЕТ СН'!$G$12+СВЦЭМ!$D$10+'СЕТ СН'!$G$6-'СЕТ СН'!$G$22</f>
        <v>1924.40591546</v>
      </c>
      <c r="P70" s="36">
        <f>SUMIFS(СВЦЭМ!$C$39:$C$782,СВЦЭМ!$A$39:$A$782,$A70,СВЦЭМ!$B$39:$B$782,P$47)+'СЕТ СН'!$G$12+СВЦЭМ!$D$10+'СЕТ СН'!$G$6-'СЕТ СН'!$G$22</f>
        <v>1937.81581671</v>
      </c>
      <c r="Q70" s="36">
        <f>SUMIFS(СВЦЭМ!$C$39:$C$782,СВЦЭМ!$A$39:$A$782,$A70,СВЦЭМ!$B$39:$B$782,Q$47)+'СЕТ СН'!$G$12+СВЦЭМ!$D$10+'СЕТ СН'!$G$6-'СЕТ СН'!$G$22</f>
        <v>1959.27236842</v>
      </c>
      <c r="R70" s="36">
        <f>SUMIFS(СВЦЭМ!$C$39:$C$782,СВЦЭМ!$A$39:$A$782,$A70,СВЦЭМ!$B$39:$B$782,R$47)+'СЕТ СН'!$G$12+СВЦЭМ!$D$10+'СЕТ СН'!$G$6-'СЕТ СН'!$G$22</f>
        <v>1962.2877387200001</v>
      </c>
      <c r="S70" s="36">
        <f>SUMIFS(СВЦЭМ!$C$39:$C$782,СВЦЭМ!$A$39:$A$782,$A70,СВЦЭМ!$B$39:$B$782,S$47)+'СЕТ СН'!$G$12+СВЦЭМ!$D$10+'СЕТ СН'!$G$6-'СЕТ СН'!$G$22</f>
        <v>1944.3213163700002</v>
      </c>
      <c r="T70" s="36">
        <f>SUMIFS(СВЦЭМ!$C$39:$C$782,СВЦЭМ!$A$39:$A$782,$A70,СВЦЭМ!$B$39:$B$782,T$47)+'СЕТ СН'!$G$12+СВЦЭМ!$D$10+'СЕТ СН'!$G$6-'СЕТ СН'!$G$22</f>
        <v>1942.1887249400002</v>
      </c>
      <c r="U70" s="36">
        <f>SUMIFS(СВЦЭМ!$C$39:$C$782,СВЦЭМ!$A$39:$A$782,$A70,СВЦЭМ!$B$39:$B$782,U$47)+'СЕТ СН'!$G$12+СВЦЭМ!$D$10+'СЕТ СН'!$G$6-'СЕТ СН'!$G$22</f>
        <v>1952.1205446200001</v>
      </c>
      <c r="V70" s="36">
        <f>SUMIFS(СВЦЭМ!$C$39:$C$782,СВЦЭМ!$A$39:$A$782,$A70,СВЦЭМ!$B$39:$B$782,V$47)+'СЕТ СН'!$G$12+СВЦЭМ!$D$10+'СЕТ СН'!$G$6-'СЕТ СН'!$G$22</f>
        <v>1944.4249831299999</v>
      </c>
      <c r="W70" s="36">
        <f>SUMIFS(СВЦЭМ!$C$39:$C$782,СВЦЭМ!$A$39:$A$782,$A70,СВЦЭМ!$B$39:$B$782,W$47)+'СЕТ СН'!$G$12+СВЦЭМ!$D$10+'СЕТ СН'!$G$6-'СЕТ СН'!$G$22</f>
        <v>1919.7463666399999</v>
      </c>
      <c r="X70" s="36">
        <f>SUMIFS(СВЦЭМ!$C$39:$C$782,СВЦЭМ!$A$39:$A$782,$A70,СВЦЭМ!$B$39:$B$782,X$47)+'СЕТ СН'!$G$12+СВЦЭМ!$D$10+'СЕТ СН'!$G$6-'СЕТ СН'!$G$22</f>
        <v>1947.8168736600001</v>
      </c>
      <c r="Y70" s="36">
        <f>SUMIFS(СВЦЭМ!$C$39:$C$782,СВЦЭМ!$A$39:$A$782,$A70,СВЦЭМ!$B$39:$B$782,Y$47)+'СЕТ СН'!$G$12+СВЦЭМ!$D$10+'СЕТ СН'!$G$6-'СЕТ СН'!$G$22</f>
        <v>2010.21533963</v>
      </c>
    </row>
    <row r="71" spans="1:27" ht="15.75" x14ac:dyDescent="0.2">
      <c r="A71" s="35">
        <f t="shared" si="1"/>
        <v>45436</v>
      </c>
      <c r="B71" s="36">
        <f>SUMIFS(СВЦЭМ!$C$39:$C$782,СВЦЭМ!$A$39:$A$782,$A71,СВЦЭМ!$B$39:$B$782,B$47)+'СЕТ СН'!$G$12+СВЦЭМ!$D$10+'СЕТ СН'!$G$6-'СЕТ СН'!$G$22</f>
        <v>1932.1209477000002</v>
      </c>
      <c r="C71" s="36">
        <f>SUMIFS(СВЦЭМ!$C$39:$C$782,СВЦЭМ!$A$39:$A$782,$A71,СВЦЭМ!$B$39:$B$782,C$47)+'СЕТ СН'!$G$12+СВЦЭМ!$D$10+'СЕТ СН'!$G$6-'СЕТ СН'!$G$22</f>
        <v>2016.3504969599999</v>
      </c>
      <c r="D71" s="36">
        <f>SUMIFS(СВЦЭМ!$C$39:$C$782,СВЦЭМ!$A$39:$A$782,$A71,СВЦЭМ!$B$39:$B$782,D$47)+'СЕТ СН'!$G$12+СВЦЭМ!$D$10+'СЕТ СН'!$G$6-'СЕТ СН'!$G$22</f>
        <v>2034.73817495</v>
      </c>
      <c r="E71" s="36">
        <f>SUMIFS(СВЦЭМ!$C$39:$C$782,СВЦЭМ!$A$39:$A$782,$A71,СВЦЭМ!$B$39:$B$782,E$47)+'СЕТ СН'!$G$12+СВЦЭМ!$D$10+'СЕТ СН'!$G$6-'СЕТ СН'!$G$22</f>
        <v>2100.8633426199999</v>
      </c>
      <c r="F71" s="36">
        <f>SUMIFS(СВЦЭМ!$C$39:$C$782,СВЦЭМ!$A$39:$A$782,$A71,СВЦЭМ!$B$39:$B$782,F$47)+'СЕТ СН'!$G$12+СВЦЭМ!$D$10+'СЕТ СН'!$G$6-'СЕТ СН'!$G$22</f>
        <v>2085.2942331200002</v>
      </c>
      <c r="G71" s="36">
        <f>SUMIFS(СВЦЭМ!$C$39:$C$782,СВЦЭМ!$A$39:$A$782,$A71,СВЦЭМ!$B$39:$B$782,G$47)+'СЕТ СН'!$G$12+СВЦЭМ!$D$10+'СЕТ СН'!$G$6-'СЕТ СН'!$G$22</f>
        <v>2048.8158243299999</v>
      </c>
      <c r="H71" s="36">
        <f>SUMIFS(СВЦЭМ!$C$39:$C$782,СВЦЭМ!$A$39:$A$782,$A71,СВЦЭМ!$B$39:$B$782,H$47)+'СЕТ СН'!$G$12+СВЦЭМ!$D$10+'СЕТ СН'!$G$6-'СЕТ СН'!$G$22</f>
        <v>1922.6167952700002</v>
      </c>
      <c r="I71" s="36">
        <f>SUMIFS(СВЦЭМ!$C$39:$C$782,СВЦЭМ!$A$39:$A$782,$A71,СВЦЭМ!$B$39:$B$782,I$47)+'СЕТ СН'!$G$12+СВЦЭМ!$D$10+'СЕТ СН'!$G$6-'СЕТ СН'!$G$22</f>
        <v>1840.9539878999999</v>
      </c>
      <c r="J71" s="36">
        <f>SUMIFS(СВЦЭМ!$C$39:$C$782,СВЦЭМ!$A$39:$A$782,$A71,СВЦЭМ!$B$39:$B$782,J$47)+'СЕТ СН'!$G$12+СВЦЭМ!$D$10+'СЕТ СН'!$G$6-'СЕТ СН'!$G$22</f>
        <v>1802.4652315500002</v>
      </c>
      <c r="K71" s="36">
        <f>SUMIFS(СВЦЭМ!$C$39:$C$782,СВЦЭМ!$A$39:$A$782,$A71,СВЦЭМ!$B$39:$B$782,K$47)+'СЕТ СН'!$G$12+СВЦЭМ!$D$10+'СЕТ СН'!$G$6-'СЕТ СН'!$G$22</f>
        <v>1777.4869552800001</v>
      </c>
      <c r="L71" s="36">
        <f>SUMIFS(СВЦЭМ!$C$39:$C$782,СВЦЭМ!$A$39:$A$782,$A71,СВЦЭМ!$B$39:$B$782,L$47)+'СЕТ СН'!$G$12+СВЦЭМ!$D$10+'СЕТ СН'!$G$6-'СЕТ СН'!$G$22</f>
        <v>1758.1936820800001</v>
      </c>
      <c r="M71" s="36">
        <f>SUMIFS(СВЦЭМ!$C$39:$C$782,СВЦЭМ!$A$39:$A$782,$A71,СВЦЭМ!$B$39:$B$782,M$47)+'СЕТ СН'!$G$12+СВЦЭМ!$D$10+'СЕТ СН'!$G$6-'СЕТ СН'!$G$22</f>
        <v>1759.0029468399998</v>
      </c>
      <c r="N71" s="36">
        <f>SUMIFS(СВЦЭМ!$C$39:$C$782,СВЦЭМ!$A$39:$A$782,$A71,СВЦЭМ!$B$39:$B$782,N$47)+'СЕТ СН'!$G$12+СВЦЭМ!$D$10+'СЕТ СН'!$G$6-'СЕТ СН'!$G$22</f>
        <v>1769.26136778</v>
      </c>
      <c r="O71" s="36">
        <f>SUMIFS(СВЦЭМ!$C$39:$C$782,СВЦЭМ!$A$39:$A$782,$A71,СВЦЭМ!$B$39:$B$782,O$47)+'СЕТ СН'!$G$12+СВЦЭМ!$D$10+'СЕТ СН'!$G$6-'СЕТ СН'!$G$22</f>
        <v>1776.0666782600001</v>
      </c>
      <c r="P71" s="36">
        <f>SUMIFS(СВЦЭМ!$C$39:$C$782,СВЦЭМ!$A$39:$A$782,$A71,СВЦЭМ!$B$39:$B$782,P$47)+'СЕТ СН'!$G$12+СВЦЭМ!$D$10+'СЕТ СН'!$G$6-'СЕТ СН'!$G$22</f>
        <v>1784.2291483399999</v>
      </c>
      <c r="Q71" s="36">
        <f>SUMIFS(СВЦЭМ!$C$39:$C$782,СВЦЭМ!$A$39:$A$782,$A71,СВЦЭМ!$B$39:$B$782,Q$47)+'СЕТ СН'!$G$12+СВЦЭМ!$D$10+'СЕТ СН'!$G$6-'СЕТ СН'!$G$22</f>
        <v>1801.1197500500002</v>
      </c>
      <c r="R71" s="36">
        <f>SUMIFS(СВЦЭМ!$C$39:$C$782,СВЦЭМ!$A$39:$A$782,$A71,СВЦЭМ!$B$39:$B$782,R$47)+'СЕТ СН'!$G$12+СВЦЭМ!$D$10+'СЕТ СН'!$G$6-'СЕТ СН'!$G$22</f>
        <v>1819.8345805700001</v>
      </c>
      <c r="S71" s="36">
        <f>SUMIFS(СВЦЭМ!$C$39:$C$782,СВЦЭМ!$A$39:$A$782,$A71,СВЦЭМ!$B$39:$B$782,S$47)+'СЕТ СН'!$G$12+СВЦЭМ!$D$10+'СЕТ СН'!$G$6-'СЕТ СН'!$G$22</f>
        <v>1815.8756242700001</v>
      </c>
      <c r="T71" s="36">
        <f>SUMIFS(СВЦЭМ!$C$39:$C$782,СВЦЭМ!$A$39:$A$782,$A71,СВЦЭМ!$B$39:$B$782,T$47)+'СЕТ СН'!$G$12+СВЦЭМ!$D$10+'СЕТ СН'!$G$6-'СЕТ СН'!$G$22</f>
        <v>1796.2272223700002</v>
      </c>
      <c r="U71" s="36">
        <f>SUMIFS(СВЦЭМ!$C$39:$C$782,СВЦЭМ!$A$39:$A$782,$A71,СВЦЭМ!$B$39:$B$782,U$47)+'СЕТ СН'!$G$12+СВЦЭМ!$D$10+'СЕТ СН'!$G$6-'СЕТ СН'!$G$22</f>
        <v>1782.4661817400001</v>
      </c>
      <c r="V71" s="36">
        <f>SUMIFS(СВЦЭМ!$C$39:$C$782,СВЦЭМ!$A$39:$A$782,$A71,СВЦЭМ!$B$39:$B$782,V$47)+'СЕТ СН'!$G$12+СВЦЭМ!$D$10+'СЕТ СН'!$G$6-'СЕТ СН'!$G$22</f>
        <v>1768.7866591500001</v>
      </c>
      <c r="W71" s="36">
        <f>SUMIFS(СВЦЭМ!$C$39:$C$782,СВЦЭМ!$A$39:$A$782,$A71,СВЦЭМ!$B$39:$B$782,W$47)+'СЕТ СН'!$G$12+СВЦЭМ!$D$10+'СЕТ СН'!$G$6-'СЕТ СН'!$G$22</f>
        <v>1746.6443139799999</v>
      </c>
      <c r="X71" s="36">
        <f>SUMIFS(СВЦЭМ!$C$39:$C$782,СВЦЭМ!$A$39:$A$782,$A71,СВЦЭМ!$B$39:$B$782,X$47)+'СЕТ СН'!$G$12+СВЦЭМ!$D$10+'СЕТ СН'!$G$6-'СЕТ СН'!$G$22</f>
        <v>1766.0220447000002</v>
      </c>
      <c r="Y71" s="36">
        <f>SUMIFS(СВЦЭМ!$C$39:$C$782,СВЦЭМ!$A$39:$A$782,$A71,СВЦЭМ!$B$39:$B$782,Y$47)+'СЕТ СН'!$G$12+СВЦЭМ!$D$10+'СЕТ СН'!$G$6-'СЕТ СН'!$G$22</f>
        <v>1852.93654143</v>
      </c>
    </row>
    <row r="72" spans="1:27" ht="15.75" x14ac:dyDescent="0.2">
      <c r="A72" s="35">
        <f t="shared" si="1"/>
        <v>45437</v>
      </c>
      <c r="B72" s="36">
        <f>SUMIFS(СВЦЭМ!$C$39:$C$782,СВЦЭМ!$A$39:$A$782,$A72,СВЦЭМ!$B$39:$B$782,B$47)+'СЕТ СН'!$G$12+СВЦЭМ!$D$10+'СЕТ СН'!$G$6-'СЕТ СН'!$G$22</f>
        <v>1841.54231291</v>
      </c>
      <c r="C72" s="36">
        <f>SUMIFS(СВЦЭМ!$C$39:$C$782,СВЦЭМ!$A$39:$A$782,$A72,СВЦЭМ!$B$39:$B$782,C$47)+'СЕТ СН'!$G$12+СВЦЭМ!$D$10+'СЕТ СН'!$G$6-'СЕТ СН'!$G$22</f>
        <v>1910.7739061699999</v>
      </c>
      <c r="D72" s="36">
        <f>SUMIFS(СВЦЭМ!$C$39:$C$782,СВЦЭМ!$A$39:$A$782,$A72,СВЦЭМ!$B$39:$B$782,D$47)+'СЕТ СН'!$G$12+СВЦЭМ!$D$10+'СЕТ СН'!$G$6-'СЕТ СН'!$G$22</f>
        <v>2028.91852621</v>
      </c>
      <c r="E72" s="36">
        <f>SUMIFS(СВЦЭМ!$C$39:$C$782,СВЦЭМ!$A$39:$A$782,$A72,СВЦЭМ!$B$39:$B$782,E$47)+'СЕТ СН'!$G$12+СВЦЭМ!$D$10+'СЕТ СН'!$G$6-'СЕТ СН'!$G$22</f>
        <v>2034.5301306000001</v>
      </c>
      <c r="F72" s="36">
        <f>SUMIFS(СВЦЭМ!$C$39:$C$782,СВЦЭМ!$A$39:$A$782,$A72,СВЦЭМ!$B$39:$B$782,F$47)+'СЕТ СН'!$G$12+СВЦЭМ!$D$10+'СЕТ СН'!$G$6-'СЕТ СН'!$G$22</f>
        <v>2025.9476454300002</v>
      </c>
      <c r="G72" s="36">
        <f>SUMIFS(СВЦЭМ!$C$39:$C$782,СВЦЭМ!$A$39:$A$782,$A72,СВЦЭМ!$B$39:$B$782,G$47)+'СЕТ СН'!$G$12+СВЦЭМ!$D$10+'СЕТ СН'!$G$6-'СЕТ СН'!$G$22</f>
        <v>2040.2621198800002</v>
      </c>
      <c r="H72" s="36">
        <f>SUMIFS(СВЦЭМ!$C$39:$C$782,СВЦЭМ!$A$39:$A$782,$A72,СВЦЭМ!$B$39:$B$782,H$47)+'СЕТ СН'!$G$12+СВЦЭМ!$D$10+'СЕТ СН'!$G$6-'СЕТ СН'!$G$22</f>
        <v>1988.9313025900001</v>
      </c>
      <c r="I72" s="36">
        <f>SUMIFS(СВЦЭМ!$C$39:$C$782,СВЦЭМ!$A$39:$A$782,$A72,СВЦЭМ!$B$39:$B$782,I$47)+'СЕТ СН'!$G$12+СВЦЭМ!$D$10+'СЕТ СН'!$G$6-'СЕТ СН'!$G$22</f>
        <v>1908.7507568400001</v>
      </c>
      <c r="J72" s="36">
        <f>SUMIFS(СВЦЭМ!$C$39:$C$782,СВЦЭМ!$A$39:$A$782,$A72,СВЦЭМ!$B$39:$B$782,J$47)+'СЕТ СН'!$G$12+СВЦЭМ!$D$10+'СЕТ СН'!$G$6-'СЕТ СН'!$G$22</f>
        <v>1803.85012112</v>
      </c>
      <c r="K72" s="36">
        <f>SUMIFS(СВЦЭМ!$C$39:$C$782,СВЦЭМ!$A$39:$A$782,$A72,СВЦЭМ!$B$39:$B$782,K$47)+'СЕТ СН'!$G$12+СВЦЭМ!$D$10+'СЕТ СН'!$G$6-'СЕТ СН'!$G$22</f>
        <v>1749.5488700400001</v>
      </c>
      <c r="L72" s="36">
        <f>SUMIFS(СВЦЭМ!$C$39:$C$782,СВЦЭМ!$A$39:$A$782,$A72,СВЦЭМ!$B$39:$B$782,L$47)+'СЕТ СН'!$G$12+СВЦЭМ!$D$10+'СЕТ СН'!$G$6-'СЕТ СН'!$G$22</f>
        <v>1741.0348192800002</v>
      </c>
      <c r="M72" s="36">
        <f>SUMIFS(СВЦЭМ!$C$39:$C$782,СВЦЭМ!$A$39:$A$782,$A72,СВЦЭМ!$B$39:$B$782,M$47)+'СЕТ СН'!$G$12+СВЦЭМ!$D$10+'СЕТ СН'!$G$6-'СЕТ СН'!$G$22</f>
        <v>1734.4080972800002</v>
      </c>
      <c r="N72" s="36">
        <f>SUMIFS(СВЦЭМ!$C$39:$C$782,СВЦЭМ!$A$39:$A$782,$A72,СВЦЭМ!$B$39:$B$782,N$47)+'СЕТ СН'!$G$12+СВЦЭМ!$D$10+'СЕТ СН'!$G$6-'СЕТ СН'!$G$22</f>
        <v>1730.9119940700002</v>
      </c>
      <c r="O72" s="36">
        <f>SUMIFS(СВЦЭМ!$C$39:$C$782,СВЦЭМ!$A$39:$A$782,$A72,СВЦЭМ!$B$39:$B$782,O$47)+'СЕТ СН'!$G$12+СВЦЭМ!$D$10+'СЕТ СН'!$G$6-'СЕТ СН'!$G$22</f>
        <v>1745.1311737599999</v>
      </c>
      <c r="P72" s="36">
        <f>SUMIFS(СВЦЭМ!$C$39:$C$782,СВЦЭМ!$A$39:$A$782,$A72,СВЦЭМ!$B$39:$B$782,P$47)+'СЕТ СН'!$G$12+СВЦЭМ!$D$10+'СЕТ СН'!$G$6-'СЕТ СН'!$G$22</f>
        <v>1753.3796116600001</v>
      </c>
      <c r="Q72" s="36">
        <f>SUMIFS(СВЦЭМ!$C$39:$C$782,СВЦЭМ!$A$39:$A$782,$A72,СВЦЭМ!$B$39:$B$782,Q$47)+'СЕТ СН'!$G$12+СВЦЭМ!$D$10+'СЕТ СН'!$G$6-'СЕТ СН'!$G$22</f>
        <v>1773.7482691300002</v>
      </c>
      <c r="R72" s="36">
        <f>SUMIFS(СВЦЭМ!$C$39:$C$782,СВЦЭМ!$A$39:$A$782,$A72,СВЦЭМ!$B$39:$B$782,R$47)+'СЕТ СН'!$G$12+СВЦЭМ!$D$10+'СЕТ СН'!$G$6-'СЕТ СН'!$G$22</f>
        <v>1789.6260879000001</v>
      </c>
      <c r="S72" s="36">
        <f>SUMIFS(СВЦЭМ!$C$39:$C$782,СВЦЭМ!$A$39:$A$782,$A72,СВЦЭМ!$B$39:$B$782,S$47)+'СЕТ СН'!$G$12+СВЦЭМ!$D$10+'СЕТ СН'!$G$6-'СЕТ СН'!$G$22</f>
        <v>1777.2187743300001</v>
      </c>
      <c r="T72" s="36">
        <f>SUMIFS(СВЦЭМ!$C$39:$C$782,СВЦЭМ!$A$39:$A$782,$A72,СВЦЭМ!$B$39:$B$782,T$47)+'СЕТ СН'!$G$12+СВЦЭМ!$D$10+'СЕТ СН'!$G$6-'СЕТ СН'!$G$22</f>
        <v>1754.5365563099999</v>
      </c>
      <c r="U72" s="36">
        <f>SUMIFS(СВЦЭМ!$C$39:$C$782,СВЦЭМ!$A$39:$A$782,$A72,СВЦЭМ!$B$39:$B$782,U$47)+'СЕТ СН'!$G$12+СВЦЭМ!$D$10+'СЕТ СН'!$G$6-'СЕТ СН'!$G$22</f>
        <v>1765.34082713</v>
      </c>
      <c r="V72" s="36">
        <f>SUMIFS(СВЦЭМ!$C$39:$C$782,СВЦЭМ!$A$39:$A$782,$A72,СВЦЭМ!$B$39:$B$782,V$47)+'СЕТ СН'!$G$12+СВЦЭМ!$D$10+'СЕТ СН'!$G$6-'СЕТ СН'!$G$22</f>
        <v>1768.6507195099998</v>
      </c>
      <c r="W72" s="36">
        <f>SUMIFS(СВЦЭМ!$C$39:$C$782,СВЦЭМ!$A$39:$A$782,$A72,СВЦЭМ!$B$39:$B$782,W$47)+'СЕТ СН'!$G$12+СВЦЭМ!$D$10+'СЕТ СН'!$G$6-'СЕТ СН'!$G$22</f>
        <v>1754.5248563</v>
      </c>
      <c r="X72" s="36">
        <f>SUMIFS(СВЦЭМ!$C$39:$C$782,СВЦЭМ!$A$39:$A$782,$A72,СВЦЭМ!$B$39:$B$782,X$47)+'СЕТ СН'!$G$12+СВЦЭМ!$D$10+'СЕТ СН'!$G$6-'СЕТ СН'!$G$22</f>
        <v>1751.41887374</v>
      </c>
      <c r="Y72" s="36">
        <f>SUMIFS(СВЦЭМ!$C$39:$C$782,СВЦЭМ!$A$39:$A$782,$A72,СВЦЭМ!$B$39:$B$782,Y$47)+'СЕТ СН'!$G$12+СВЦЭМ!$D$10+'СЕТ СН'!$G$6-'СЕТ СН'!$G$22</f>
        <v>1801.4103559499999</v>
      </c>
    </row>
    <row r="73" spans="1:27" ht="15.75" x14ac:dyDescent="0.2">
      <c r="A73" s="35">
        <f t="shared" si="1"/>
        <v>45438</v>
      </c>
      <c r="B73" s="36">
        <f>SUMIFS(СВЦЭМ!$C$39:$C$782,СВЦЭМ!$A$39:$A$782,$A73,СВЦЭМ!$B$39:$B$782,B$47)+'СЕТ СН'!$G$12+СВЦЭМ!$D$10+'СЕТ СН'!$G$6-'СЕТ СН'!$G$22</f>
        <v>1925.6836074600001</v>
      </c>
      <c r="C73" s="36">
        <f>SUMIFS(СВЦЭМ!$C$39:$C$782,СВЦЭМ!$A$39:$A$782,$A73,СВЦЭМ!$B$39:$B$782,C$47)+'СЕТ СН'!$G$12+СВЦЭМ!$D$10+'СЕТ СН'!$G$6-'СЕТ СН'!$G$22</f>
        <v>1986.9821918100001</v>
      </c>
      <c r="D73" s="36">
        <f>SUMIFS(СВЦЭМ!$C$39:$C$782,СВЦЭМ!$A$39:$A$782,$A73,СВЦЭМ!$B$39:$B$782,D$47)+'СЕТ СН'!$G$12+СВЦЭМ!$D$10+'СЕТ СН'!$G$6-'СЕТ СН'!$G$22</f>
        <v>2034.6855842300001</v>
      </c>
      <c r="E73" s="36">
        <f>SUMIFS(СВЦЭМ!$C$39:$C$782,СВЦЭМ!$A$39:$A$782,$A73,СВЦЭМ!$B$39:$B$782,E$47)+'СЕТ СН'!$G$12+СВЦЭМ!$D$10+'СЕТ СН'!$G$6-'СЕТ СН'!$G$22</f>
        <v>2027.5767172199999</v>
      </c>
      <c r="F73" s="36">
        <f>SUMIFS(СВЦЭМ!$C$39:$C$782,СВЦЭМ!$A$39:$A$782,$A73,СВЦЭМ!$B$39:$B$782,F$47)+'СЕТ СН'!$G$12+СВЦЭМ!$D$10+'СЕТ СН'!$G$6-'СЕТ СН'!$G$22</f>
        <v>2000.6387921999999</v>
      </c>
      <c r="G73" s="36">
        <f>SUMIFS(СВЦЭМ!$C$39:$C$782,СВЦЭМ!$A$39:$A$782,$A73,СВЦЭМ!$B$39:$B$782,G$47)+'СЕТ СН'!$G$12+СВЦЭМ!$D$10+'СЕТ СН'!$G$6-'СЕТ СН'!$G$22</f>
        <v>2006.8623166500001</v>
      </c>
      <c r="H73" s="36">
        <f>SUMIFS(СВЦЭМ!$C$39:$C$782,СВЦЭМ!$A$39:$A$782,$A73,СВЦЭМ!$B$39:$B$782,H$47)+'СЕТ СН'!$G$12+СВЦЭМ!$D$10+'СЕТ СН'!$G$6-'СЕТ СН'!$G$22</f>
        <v>1999.3740136500001</v>
      </c>
      <c r="I73" s="36">
        <f>SUMIFS(СВЦЭМ!$C$39:$C$782,СВЦЭМ!$A$39:$A$782,$A73,СВЦЭМ!$B$39:$B$782,I$47)+'СЕТ СН'!$G$12+СВЦЭМ!$D$10+'СЕТ СН'!$G$6-'СЕТ СН'!$G$22</f>
        <v>1979.8246590200001</v>
      </c>
      <c r="J73" s="36">
        <f>SUMIFS(СВЦЭМ!$C$39:$C$782,СВЦЭМ!$A$39:$A$782,$A73,СВЦЭМ!$B$39:$B$782,J$47)+'СЕТ СН'!$G$12+СВЦЭМ!$D$10+'СЕТ СН'!$G$6-'СЕТ СН'!$G$22</f>
        <v>1903.8265557099999</v>
      </c>
      <c r="K73" s="36">
        <f>SUMIFS(СВЦЭМ!$C$39:$C$782,СВЦЭМ!$A$39:$A$782,$A73,СВЦЭМ!$B$39:$B$782,K$47)+'СЕТ СН'!$G$12+СВЦЭМ!$D$10+'СЕТ СН'!$G$6-'СЕТ СН'!$G$22</f>
        <v>1830.4194979600002</v>
      </c>
      <c r="L73" s="36">
        <f>SUMIFS(СВЦЭМ!$C$39:$C$782,СВЦЭМ!$A$39:$A$782,$A73,СВЦЭМ!$B$39:$B$782,L$47)+'СЕТ СН'!$G$12+СВЦЭМ!$D$10+'СЕТ СН'!$G$6-'СЕТ СН'!$G$22</f>
        <v>1808.3444828800002</v>
      </c>
      <c r="M73" s="36">
        <f>SUMIFS(СВЦЭМ!$C$39:$C$782,СВЦЭМ!$A$39:$A$782,$A73,СВЦЭМ!$B$39:$B$782,M$47)+'СЕТ СН'!$G$12+СВЦЭМ!$D$10+'СЕТ СН'!$G$6-'СЕТ СН'!$G$22</f>
        <v>1799.8651401900001</v>
      </c>
      <c r="N73" s="36">
        <f>SUMIFS(СВЦЭМ!$C$39:$C$782,СВЦЭМ!$A$39:$A$782,$A73,СВЦЭМ!$B$39:$B$782,N$47)+'СЕТ СН'!$G$12+СВЦЭМ!$D$10+'СЕТ СН'!$G$6-'СЕТ СН'!$G$22</f>
        <v>1809.7816662800001</v>
      </c>
      <c r="O73" s="36">
        <f>SUMIFS(СВЦЭМ!$C$39:$C$782,СВЦЭМ!$A$39:$A$782,$A73,СВЦЭМ!$B$39:$B$782,O$47)+'СЕТ СН'!$G$12+СВЦЭМ!$D$10+'СЕТ СН'!$G$6-'СЕТ СН'!$G$22</f>
        <v>1831.2768002000003</v>
      </c>
      <c r="P73" s="36">
        <f>SUMIFS(СВЦЭМ!$C$39:$C$782,СВЦЭМ!$A$39:$A$782,$A73,СВЦЭМ!$B$39:$B$782,P$47)+'СЕТ СН'!$G$12+СВЦЭМ!$D$10+'СЕТ СН'!$G$6-'СЕТ СН'!$G$22</f>
        <v>1837.6665090199999</v>
      </c>
      <c r="Q73" s="36">
        <f>SUMIFS(СВЦЭМ!$C$39:$C$782,СВЦЭМ!$A$39:$A$782,$A73,СВЦЭМ!$B$39:$B$782,Q$47)+'СЕТ СН'!$G$12+СВЦЭМ!$D$10+'СЕТ СН'!$G$6-'СЕТ СН'!$G$22</f>
        <v>1854.4368003999998</v>
      </c>
      <c r="R73" s="36">
        <f>SUMIFS(СВЦЭМ!$C$39:$C$782,СВЦЭМ!$A$39:$A$782,$A73,СВЦЭМ!$B$39:$B$782,R$47)+'СЕТ СН'!$G$12+СВЦЭМ!$D$10+'СЕТ СН'!$G$6-'СЕТ СН'!$G$22</f>
        <v>1857.7220611000002</v>
      </c>
      <c r="S73" s="36">
        <f>SUMIFS(СВЦЭМ!$C$39:$C$782,СВЦЭМ!$A$39:$A$782,$A73,СВЦЭМ!$B$39:$B$782,S$47)+'СЕТ СН'!$G$12+СВЦЭМ!$D$10+'СЕТ СН'!$G$6-'СЕТ СН'!$G$22</f>
        <v>1837.8570321299999</v>
      </c>
      <c r="T73" s="36">
        <f>SUMIFS(СВЦЭМ!$C$39:$C$782,СВЦЭМ!$A$39:$A$782,$A73,СВЦЭМ!$B$39:$B$782,T$47)+'СЕТ СН'!$G$12+СВЦЭМ!$D$10+'СЕТ СН'!$G$6-'СЕТ СН'!$G$22</f>
        <v>1806.2691276</v>
      </c>
      <c r="U73" s="36">
        <f>SUMIFS(СВЦЭМ!$C$39:$C$782,СВЦЭМ!$A$39:$A$782,$A73,СВЦЭМ!$B$39:$B$782,U$47)+'СЕТ СН'!$G$12+СВЦЭМ!$D$10+'СЕТ СН'!$G$6-'СЕТ СН'!$G$22</f>
        <v>1801.7855957000002</v>
      </c>
      <c r="V73" s="36">
        <f>SUMIFS(СВЦЭМ!$C$39:$C$782,СВЦЭМ!$A$39:$A$782,$A73,СВЦЭМ!$B$39:$B$782,V$47)+'СЕТ СН'!$G$12+СВЦЭМ!$D$10+'СЕТ СН'!$G$6-'СЕТ СН'!$G$22</f>
        <v>1810.5001112</v>
      </c>
      <c r="W73" s="36">
        <f>SUMIFS(СВЦЭМ!$C$39:$C$782,СВЦЭМ!$A$39:$A$782,$A73,СВЦЭМ!$B$39:$B$782,W$47)+'СЕТ СН'!$G$12+СВЦЭМ!$D$10+'СЕТ СН'!$G$6-'СЕТ СН'!$G$22</f>
        <v>1788.5414431099998</v>
      </c>
      <c r="X73" s="36">
        <f>SUMIFS(СВЦЭМ!$C$39:$C$782,СВЦЭМ!$A$39:$A$782,$A73,СВЦЭМ!$B$39:$B$782,X$47)+'СЕТ СН'!$G$12+СВЦЭМ!$D$10+'СЕТ СН'!$G$6-'СЕТ СН'!$G$22</f>
        <v>1789.5462373099999</v>
      </c>
      <c r="Y73" s="36">
        <f>SUMIFS(СВЦЭМ!$C$39:$C$782,СВЦЭМ!$A$39:$A$782,$A73,СВЦЭМ!$B$39:$B$782,Y$47)+'СЕТ СН'!$G$12+СВЦЭМ!$D$10+'СЕТ СН'!$G$6-'СЕТ СН'!$G$22</f>
        <v>1823.14321552</v>
      </c>
    </row>
    <row r="74" spans="1:27" ht="15.75" x14ac:dyDescent="0.2">
      <c r="A74" s="35">
        <f t="shared" si="1"/>
        <v>45439</v>
      </c>
      <c r="B74" s="36">
        <f>SUMIFS(СВЦЭМ!$C$39:$C$782,СВЦЭМ!$A$39:$A$782,$A74,СВЦЭМ!$B$39:$B$782,B$47)+'СЕТ СН'!$G$12+СВЦЭМ!$D$10+'СЕТ СН'!$G$6-'СЕТ СН'!$G$22</f>
        <v>1924.3072985399999</v>
      </c>
      <c r="C74" s="36">
        <f>SUMIFS(СВЦЭМ!$C$39:$C$782,СВЦЭМ!$A$39:$A$782,$A74,СВЦЭМ!$B$39:$B$782,C$47)+'СЕТ СН'!$G$12+СВЦЭМ!$D$10+'СЕТ СН'!$G$6-'СЕТ СН'!$G$22</f>
        <v>2005.8812542700002</v>
      </c>
      <c r="D74" s="36">
        <f>SUMIFS(СВЦЭМ!$C$39:$C$782,СВЦЭМ!$A$39:$A$782,$A74,СВЦЭМ!$B$39:$B$782,D$47)+'СЕТ СН'!$G$12+СВЦЭМ!$D$10+'СЕТ СН'!$G$6-'СЕТ СН'!$G$22</f>
        <v>2070.8794979700001</v>
      </c>
      <c r="E74" s="36">
        <f>SUMIFS(СВЦЭМ!$C$39:$C$782,СВЦЭМ!$A$39:$A$782,$A74,СВЦЭМ!$B$39:$B$782,E$47)+'СЕТ СН'!$G$12+СВЦЭМ!$D$10+'СЕТ СН'!$G$6-'СЕТ СН'!$G$22</f>
        <v>2058.2464272400002</v>
      </c>
      <c r="F74" s="36">
        <f>SUMIFS(СВЦЭМ!$C$39:$C$782,СВЦЭМ!$A$39:$A$782,$A74,СВЦЭМ!$B$39:$B$782,F$47)+'СЕТ СН'!$G$12+СВЦЭМ!$D$10+'СЕТ СН'!$G$6-'СЕТ СН'!$G$22</f>
        <v>2062.1067044199999</v>
      </c>
      <c r="G74" s="36">
        <f>SUMIFS(СВЦЭМ!$C$39:$C$782,СВЦЭМ!$A$39:$A$782,$A74,СВЦЭМ!$B$39:$B$782,G$47)+'СЕТ СН'!$G$12+СВЦЭМ!$D$10+'СЕТ СН'!$G$6-'СЕТ СН'!$G$22</f>
        <v>2034.1502614999999</v>
      </c>
      <c r="H74" s="36">
        <f>SUMIFS(СВЦЭМ!$C$39:$C$782,СВЦЭМ!$A$39:$A$782,$A74,СВЦЭМ!$B$39:$B$782,H$47)+'СЕТ СН'!$G$12+СВЦЭМ!$D$10+'СЕТ СН'!$G$6-'СЕТ СН'!$G$22</f>
        <v>1980.70825414</v>
      </c>
      <c r="I74" s="36">
        <f>SUMIFS(СВЦЭМ!$C$39:$C$782,СВЦЭМ!$A$39:$A$782,$A74,СВЦЭМ!$B$39:$B$782,I$47)+'СЕТ СН'!$G$12+СВЦЭМ!$D$10+'СЕТ СН'!$G$6-'СЕТ СН'!$G$22</f>
        <v>1905.2507532099999</v>
      </c>
      <c r="J74" s="36">
        <f>SUMIFS(СВЦЭМ!$C$39:$C$782,СВЦЭМ!$A$39:$A$782,$A74,СВЦЭМ!$B$39:$B$782,J$47)+'СЕТ СН'!$G$12+СВЦЭМ!$D$10+'СЕТ СН'!$G$6-'СЕТ СН'!$G$22</f>
        <v>1871.3477877599998</v>
      </c>
      <c r="K74" s="36">
        <f>SUMIFS(СВЦЭМ!$C$39:$C$782,СВЦЭМ!$A$39:$A$782,$A74,СВЦЭМ!$B$39:$B$782,K$47)+'СЕТ СН'!$G$12+СВЦЭМ!$D$10+'СЕТ СН'!$G$6-'СЕТ СН'!$G$22</f>
        <v>1828.9094538300001</v>
      </c>
      <c r="L74" s="36">
        <f>SUMIFS(СВЦЭМ!$C$39:$C$782,СВЦЭМ!$A$39:$A$782,$A74,СВЦЭМ!$B$39:$B$782,L$47)+'СЕТ СН'!$G$12+СВЦЭМ!$D$10+'СЕТ СН'!$G$6-'СЕТ СН'!$G$22</f>
        <v>1762.6842810100002</v>
      </c>
      <c r="M74" s="36">
        <f>SUMIFS(СВЦЭМ!$C$39:$C$782,СВЦЭМ!$A$39:$A$782,$A74,СВЦЭМ!$B$39:$B$782,M$47)+'СЕТ СН'!$G$12+СВЦЭМ!$D$10+'СЕТ СН'!$G$6-'СЕТ СН'!$G$22</f>
        <v>1769.6085764200002</v>
      </c>
      <c r="N74" s="36">
        <f>SUMIFS(СВЦЭМ!$C$39:$C$782,СВЦЭМ!$A$39:$A$782,$A74,СВЦЭМ!$B$39:$B$782,N$47)+'СЕТ СН'!$G$12+СВЦЭМ!$D$10+'СЕТ СН'!$G$6-'СЕТ СН'!$G$22</f>
        <v>1825.9671742</v>
      </c>
      <c r="O74" s="36">
        <f>SUMIFS(СВЦЭМ!$C$39:$C$782,СВЦЭМ!$A$39:$A$782,$A74,СВЦЭМ!$B$39:$B$782,O$47)+'СЕТ СН'!$G$12+СВЦЭМ!$D$10+'СЕТ СН'!$G$6-'СЕТ СН'!$G$22</f>
        <v>1802.1322648</v>
      </c>
      <c r="P74" s="36">
        <f>SUMIFS(СВЦЭМ!$C$39:$C$782,СВЦЭМ!$A$39:$A$782,$A74,СВЦЭМ!$B$39:$B$782,P$47)+'СЕТ СН'!$G$12+СВЦЭМ!$D$10+'СЕТ СН'!$G$6-'СЕТ СН'!$G$22</f>
        <v>1809.5518649300002</v>
      </c>
      <c r="Q74" s="36">
        <f>SUMIFS(СВЦЭМ!$C$39:$C$782,СВЦЭМ!$A$39:$A$782,$A74,СВЦЭМ!$B$39:$B$782,Q$47)+'СЕТ СН'!$G$12+СВЦЭМ!$D$10+'СЕТ СН'!$G$6-'СЕТ СН'!$G$22</f>
        <v>1832.3884876699999</v>
      </c>
      <c r="R74" s="36">
        <f>SUMIFS(СВЦЭМ!$C$39:$C$782,СВЦЭМ!$A$39:$A$782,$A74,СВЦЭМ!$B$39:$B$782,R$47)+'СЕТ СН'!$G$12+СВЦЭМ!$D$10+'СЕТ СН'!$G$6-'СЕТ СН'!$G$22</f>
        <v>1834.1950902899998</v>
      </c>
      <c r="S74" s="36">
        <f>SUMIFS(СВЦЭМ!$C$39:$C$782,СВЦЭМ!$A$39:$A$782,$A74,СВЦЭМ!$B$39:$B$782,S$47)+'СЕТ СН'!$G$12+СВЦЭМ!$D$10+'СЕТ СН'!$G$6-'СЕТ СН'!$G$22</f>
        <v>1856.1090740999998</v>
      </c>
      <c r="T74" s="36">
        <f>SUMIFS(СВЦЭМ!$C$39:$C$782,СВЦЭМ!$A$39:$A$782,$A74,СВЦЭМ!$B$39:$B$782,T$47)+'СЕТ СН'!$G$12+СВЦЭМ!$D$10+'СЕТ СН'!$G$6-'СЕТ СН'!$G$22</f>
        <v>1854.7239160099998</v>
      </c>
      <c r="U74" s="36">
        <f>SUMIFS(СВЦЭМ!$C$39:$C$782,СВЦЭМ!$A$39:$A$782,$A74,СВЦЭМ!$B$39:$B$782,U$47)+'СЕТ СН'!$G$12+СВЦЭМ!$D$10+'СЕТ СН'!$G$6-'СЕТ СН'!$G$22</f>
        <v>1845.3508752299999</v>
      </c>
      <c r="V74" s="36">
        <f>SUMIFS(СВЦЭМ!$C$39:$C$782,СВЦЭМ!$A$39:$A$782,$A74,СВЦЭМ!$B$39:$B$782,V$47)+'СЕТ СН'!$G$12+СВЦЭМ!$D$10+'СЕТ СН'!$G$6-'СЕТ СН'!$G$22</f>
        <v>1813.8010113199998</v>
      </c>
      <c r="W74" s="36">
        <f>SUMIFS(СВЦЭМ!$C$39:$C$782,СВЦЭМ!$A$39:$A$782,$A74,СВЦЭМ!$B$39:$B$782,W$47)+'СЕТ СН'!$G$12+СВЦЭМ!$D$10+'СЕТ СН'!$G$6-'СЕТ СН'!$G$22</f>
        <v>1771.37075241</v>
      </c>
      <c r="X74" s="36">
        <f>SUMIFS(СВЦЭМ!$C$39:$C$782,СВЦЭМ!$A$39:$A$782,$A74,СВЦЭМ!$B$39:$B$782,X$47)+'СЕТ СН'!$G$12+СВЦЭМ!$D$10+'СЕТ СН'!$G$6-'СЕТ СН'!$G$22</f>
        <v>1816.80571745</v>
      </c>
      <c r="Y74" s="36">
        <f>SUMIFS(СВЦЭМ!$C$39:$C$782,СВЦЭМ!$A$39:$A$782,$A74,СВЦЭМ!$B$39:$B$782,Y$47)+'СЕТ СН'!$G$12+СВЦЭМ!$D$10+'СЕТ СН'!$G$6-'СЕТ СН'!$G$22</f>
        <v>1851.7623045599998</v>
      </c>
    </row>
    <row r="75" spans="1:27" ht="15.75" x14ac:dyDescent="0.2">
      <c r="A75" s="35">
        <f t="shared" si="1"/>
        <v>45440</v>
      </c>
      <c r="B75" s="36">
        <f>SUMIFS(СВЦЭМ!$C$39:$C$782,СВЦЭМ!$A$39:$A$782,$A75,СВЦЭМ!$B$39:$B$782,B$47)+'СЕТ СН'!$G$12+СВЦЭМ!$D$10+'СЕТ СН'!$G$6-'СЕТ СН'!$G$22</f>
        <v>1922.1909143399998</v>
      </c>
      <c r="C75" s="36">
        <f>SUMIFS(СВЦЭМ!$C$39:$C$782,СВЦЭМ!$A$39:$A$782,$A75,СВЦЭМ!$B$39:$B$782,C$47)+'СЕТ СН'!$G$12+СВЦЭМ!$D$10+'СЕТ СН'!$G$6-'СЕТ СН'!$G$22</f>
        <v>1981.99531118</v>
      </c>
      <c r="D75" s="36">
        <f>SUMIFS(СВЦЭМ!$C$39:$C$782,СВЦЭМ!$A$39:$A$782,$A75,СВЦЭМ!$B$39:$B$782,D$47)+'СЕТ СН'!$G$12+СВЦЭМ!$D$10+'СЕТ СН'!$G$6-'СЕТ СН'!$G$22</f>
        <v>2049.0466429600001</v>
      </c>
      <c r="E75" s="36">
        <f>SUMIFS(СВЦЭМ!$C$39:$C$782,СВЦЭМ!$A$39:$A$782,$A75,СВЦЭМ!$B$39:$B$782,E$47)+'СЕТ СН'!$G$12+СВЦЭМ!$D$10+'СЕТ СН'!$G$6-'СЕТ СН'!$G$22</f>
        <v>2048.39635469</v>
      </c>
      <c r="F75" s="36">
        <f>SUMIFS(СВЦЭМ!$C$39:$C$782,СВЦЭМ!$A$39:$A$782,$A75,СВЦЭМ!$B$39:$B$782,F$47)+'СЕТ СН'!$G$12+СВЦЭМ!$D$10+'СЕТ СН'!$G$6-'СЕТ СН'!$G$22</f>
        <v>2047.3441914499999</v>
      </c>
      <c r="G75" s="36">
        <f>SUMIFS(СВЦЭМ!$C$39:$C$782,СВЦЭМ!$A$39:$A$782,$A75,СВЦЭМ!$B$39:$B$782,G$47)+'СЕТ СН'!$G$12+СВЦЭМ!$D$10+'СЕТ СН'!$G$6-'СЕТ СН'!$G$22</f>
        <v>2033.1175365200002</v>
      </c>
      <c r="H75" s="36">
        <f>SUMIFS(СВЦЭМ!$C$39:$C$782,СВЦЭМ!$A$39:$A$782,$A75,СВЦЭМ!$B$39:$B$782,H$47)+'СЕТ СН'!$G$12+СВЦЭМ!$D$10+'СЕТ СН'!$G$6-'СЕТ СН'!$G$22</f>
        <v>1947.7318434700001</v>
      </c>
      <c r="I75" s="36">
        <f>SUMIFS(СВЦЭМ!$C$39:$C$782,СВЦЭМ!$A$39:$A$782,$A75,СВЦЭМ!$B$39:$B$782,I$47)+'СЕТ СН'!$G$12+СВЦЭМ!$D$10+'СЕТ СН'!$G$6-'СЕТ СН'!$G$22</f>
        <v>1863.1994557100002</v>
      </c>
      <c r="J75" s="36">
        <f>SUMIFS(СВЦЭМ!$C$39:$C$782,СВЦЭМ!$A$39:$A$782,$A75,СВЦЭМ!$B$39:$B$782,J$47)+'СЕТ СН'!$G$12+СВЦЭМ!$D$10+'СЕТ СН'!$G$6-'СЕТ СН'!$G$22</f>
        <v>1830.34319598</v>
      </c>
      <c r="K75" s="36">
        <f>SUMIFS(СВЦЭМ!$C$39:$C$782,СВЦЭМ!$A$39:$A$782,$A75,СВЦЭМ!$B$39:$B$782,K$47)+'СЕТ СН'!$G$12+СВЦЭМ!$D$10+'СЕТ СН'!$G$6-'СЕТ СН'!$G$22</f>
        <v>1821.8521771000001</v>
      </c>
      <c r="L75" s="36">
        <f>SUMIFS(СВЦЭМ!$C$39:$C$782,СВЦЭМ!$A$39:$A$782,$A75,СВЦЭМ!$B$39:$B$782,L$47)+'СЕТ СН'!$G$12+СВЦЭМ!$D$10+'СЕТ СН'!$G$6-'СЕТ СН'!$G$22</f>
        <v>1771.2455081100002</v>
      </c>
      <c r="M75" s="36">
        <f>SUMIFS(СВЦЭМ!$C$39:$C$782,СВЦЭМ!$A$39:$A$782,$A75,СВЦЭМ!$B$39:$B$782,M$47)+'СЕТ СН'!$G$12+СВЦЭМ!$D$10+'СЕТ СН'!$G$6-'СЕТ СН'!$G$22</f>
        <v>1786.6679658900002</v>
      </c>
      <c r="N75" s="36">
        <f>SUMIFS(СВЦЭМ!$C$39:$C$782,СВЦЭМ!$A$39:$A$782,$A75,СВЦЭМ!$B$39:$B$782,N$47)+'СЕТ СН'!$G$12+СВЦЭМ!$D$10+'СЕТ СН'!$G$6-'СЕТ СН'!$G$22</f>
        <v>1792.4083251100001</v>
      </c>
      <c r="O75" s="36">
        <f>SUMIFS(СВЦЭМ!$C$39:$C$782,СВЦЭМ!$A$39:$A$782,$A75,СВЦЭМ!$B$39:$B$782,O$47)+'СЕТ СН'!$G$12+СВЦЭМ!$D$10+'СЕТ СН'!$G$6-'СЕТ СН'!$G$22</f>
        <v>1792.87576025</v>
      </c>
      <c r="P75" s="36">
        <f>SUMIFS(СВЦЭМ!$C$39:$C$782,СВЦЭМ!$A$39:$A$782,$A75,СВЦЭМ!$B$39:$B$782,P$47)+'СЕТ СН'!$G$12+СВЦЭМ!$D$10+'СЕТ СН'!$G$6-'СЕТ СН'!$G$22</f>
        <v>1882.1222656700002</v>
      </c>
      <c r="Q75" s="36">
        <f>SUMIFS(СВЦЭМ!$C$39:$C$782,СВЦЭМ!$A$39:$A$782,$A75,СВЦЭМ!$B$39:$B$782,Q$47)+'СЕТ СН'!$G$12+СВЦЭМ!$D$10+'СЕТ СН'!$G$6-'СЕТ СН'!$G$22</f>
        <v>1893.1604866900002</v>
      </c>
      <c r="R75" s="36">
        <f>SUMIFS(СВЦЭМ!$C$39:$C$782,СВЦЭМ!$A$39:$A$782,$A75,СВЦЭМ!$B$39:$B$782,R$47)+'СЕТ СН'!$G$12+СВЦЭМ!$D$10+'СЕТ СН'!$G$6-'СЕТ СН'!$G$22</f>
        <v>1918.4982905500001</v>
      </c>
      <c r="S75" s="36">
        <f>SUMIFS(СВЦЭМ!$C$39:$C$782,СВЦЭМ!$A$39:$A$782,$A75,СВЦЭМ!$B$39:$B$782,S$47)+'СЕТ СН'!$G$12+СВЦЭМ!$D$10+'СЕТ СН'!$G$6-'СЕТ СН'!$G$22</f>
        <v>1888.51014132</v>
      </c>
      <c r="T75" s="36">
        <f>SUMIFS(СВЦЭМ!$C$39:$C$782,СВЦЭМ!$A$39:$A$782,$A75,СВЦЭМ!$B$39:$B$782,T$47)+'СЕТ СН'!$G$12+СВЦЭМ!$D$10+'СЕТ СН'!$G$6-'СЕТ СН'!$G$22</f>
        <v>1904.1368141799999</v>
      </c>
      <c r="U75" s="36">
        <f>SUMIFS(СВЦЭМ!$C$39:$C$782,СВЦЭМ!$A$39:$A$782,$A75,СВЦЭМ!$B$39:$B$782,U$47)+'СЕТ СН'!$G$12+СВЦЭМ!$D$10+'СЕТ СН'!$G$6-'СЕТ СН'!$G$22</f>
        <v>1848.04862142</v>
      </c>
      <c r="V75" s="36">
        <f>SUMIFS(СВЦЭМ!$C$39:$C$782,СВЦЭМ!$A$39:$A$782,$A75,СВЦЭМ!$B$39:$B$782,V$47)+'СЕТ СН'!$G$12+СВЦЭМ!$D$10+'СЕТ СН'!$G$6-'СЕТ СН'!$G$22</f>
        <v>1820.1901976099998</v>
      </c>
      <c r="W75" s="36">
        <f>SUMIFS(СВЦЭМ!$C$39:$C$782,СВЦЭМ!$A$39:$A$782,$A75,СВЦЭМ!$B$39:$B$782,W$47)+'СЕТ СН'!$G$12+СВЦЭМ!$D$10+'СЕТ СН'!$G$6-'СЕТ СН'!$G$22</f>
        <v>1782.3472066600002</v>
      </c>
      <c r="X75" s="36">
        <f>SUMIFS(СВЦЭМ!$C$39:$C$782,СВЦЭМ!$A$39:$A$782,$A75,СВЦЭМ!$B$39:$B$782,X$47)+'СЕТ СН'!$G$12+СВЦЭМ!$D$10+'СЕТ СН'!$G$6-'СЕТ СН'!$G$22</f>
        <v>1811.6902301499999</v>
      </c>
      <c r="Y75" s="36">
        <f>SUMIFS(СВЦЭМ!$C$39:$C$782,СВЦЭМ!$A$39:$A$782,$A75,СВЦЭМ!$B$39:$B$782,Y$47)+'СЕТ СН'!$G$12+СВЦЭМ!$D$10+'СЕТ СН'!$G$6-'СЕТ СН'!$G$22</f>
        <v>1822.3047609099999</v>
      </c>
    </row>
    <row r="76" spans="1:27" ht="15.75" x14ac:dyDescent="0.2">
      <c r="A76" s="35">
        <f t="shared" si="1"/>
        <v>45441</v>
      </c>
      <c r="B76" s="36">
        <f>SUMIFS(СВЦЭМ!$C$39:$C$782,СВЦЭМ!$A$39:$A$782,$A76,СВЦЭМ!$B$39:$B$782,B$47)+'СЕТ СН'!$G$12+СВЦЭМ!$D$10+'СЕТ СН'!$G$6-'СЕТ СН'!$G$22</f>
        <v>1996.0714705199998</v>
      </c>
      <c r="C76" s="36">
        <f>SUMIFS(СВЦЭМ!$C$39:$C$782,СВЦЭМ!$A$39:$A$782,$A76,СВЦЭМ!$B$39:$B$782,C$47)+'СЕТ СН'!$G$12+СВЦЭМ!$D$10+'СЕТ СН'!$G$6-'СЕТ СН'!$G$22</f>
        <v>2047.7848350600002</v>
      </c>
      <c r="D76" s="36">
        <f>SUMIFS(СВЦЭМ!$C$39:$C$782,СВЦЭМ!$A$39:$A$782,$A76,СВЦЭМ!$B$39:$B$782,D$47)+'СЕТ СН'!$G$12+СВЦЭМ!$D$10+'СЕТ СН'!$G$6-'СЕТ СН'!$G$22</f>
        <v>2123.4931197999999</v>
      </c>
      <c r="E76" s="36">
        <f>SUMIFS(СВЦЭМ!$C$39:$C$782,СВЦЭМ!$A$39:$A$782,$A76,СВЦЭМ!$B$39:$B$782,E$47)+'СЕТ СН'!$G$12+СВЦЭМ!$D$10+'СЕТ СН'!$G$6-'СЕТ СН'!$G$22</f>
        <v>2128.1668766799999</v>
      </c>
      <c r="F76" s="36">
        <f>SUMIFS(СВЦЭМ!$C$39:$C$782,СВЦЭМ!$A$39:$A$782,$A76,СВЦЭМ!$B$39:$B$782,F$47)+'СЕТ СН'!$G$12+СВЦЭМ!$D$10+'СЕТ СН'!$G$6-'СЕТ СН'!$G$22</f>
        <v>2130.37072257</v>
      </c>
      <c r="G76" s="36">
        <f>SUMIFS(СВЦЭМ!$C$39:$C$782,СВЦЭМ!$A$39:$A$782,$A76,СВЦЭМ!$B$39:$B$782,G$47)+'СЕТ СН'!$G$12+СВЦЭМ!$D$10+'СЕТ СН'!$G$6-'СЕТ СН'!$G$22</f>
        <v>2121.6225831199999</v>
      </c>
      <c r="H76" s="36">
        <f>SUMIFS(СВЦЭМ!$C$39:$C$782,СВЦЭМ!$A$39:$A$782,$A76,СВЦЭМ!$B$39:$B$782,H$47)+'СЕТ СН'!$G$12+СВЦЭМ!$D$10+'СЕТ СН'!$G$6-'СЕТ СН'!$G$22</f>
        <v>2042.45331136</v>
      </c>
      <c r="I76" s="36">
        <f>SUMIFS(СВЦЭМ!$C$39:$C$782,СВЦЭМ!$A$39:$A$782,$A76,СВЦЭМ!$B$39:$B$782,I$47)+'СЕТ СН'!$G$12+СВЦЭМ!$D$10+'СЕТ СН'!$G$6-'СЕТ СН'!$G$22</f>
        <v>1961.0276780200002</v>
      </c>
      <c r="J76" s="36">
        <f>SUMIFS(СВЦЭМ!$C$39:$C$782,СВЦЭМ!$A$39:$A$782,$A76,СВЦЭМ!$B$39:$B$782,J$47)+'СЕТ СН'!$G$12+СВЦЭМ!$D$10+'СЕТ СН'!$G$6-'СЕТ СН'!$G$22</f>
        <v>1868.1846105300001</v>
      </c>
      <c r="K76" s="36">
        <f>SUMIFS(СВЦЭМ!$C$39:$C$782,СВЦЭМ!$A$39:$A$782,$A76,СВЦЭМ!$B$39:$B$782,K$47)+'СЕТ СН'!$G$12+СВЦЭМ!$D$10+'СЕТ СН'!$G$6-'СЕТ СН'!$G$22</f>
        <v>1850.2435241200001</v>
      </c>
      <c r="L76" s="36">
        <f>SUMIFS(СВЦЭМ!$C$39:$C$782,СВЦЭМ!$A$39:$A$782,$A76,СВЦЭМ!$B$39:$B$782,L$47)+'СЕТ СН'!$G$12+СВЦЭМ!$D$10+'СЕТ СН'!$G$6-'СЕТ СН'!$G$22</f>
        <v>1810.8041027499999</v>
      </c>
      <c r="M76" s="36">
        <f>SUMIFS(СВЦЭМ!$C$39:$C$782,СВЦЭМ!$A$39:$A$782,$A76,СВЦЭМ!$B$39:$B$782,M$47)+'СЕТ СН'!$G$12+СВЦЭМ!$D$10+'СЕТ СН'!$G$6-'СЕТ СН'!$G$22</f>
        <v>1826.3459447199998</v>
      </c>
      <c r="N76" s="36">
        <f>SUMIFS(СВЦЭМ!$C$39:$C$782,СВЦЭМ!$A$39:$A$782,$A76,СВЦЭМ!$B$39:$B$782,N$47)+'СЕТ СН'!$G$12+СВЦЭМ!$D$10+'СЕТ СН'!$G$6-'СЕТ СН'!$G$22</f>
        <v>1846.80631128</v>
      </c>
      <c r="O76" s="36">
        <f>SUMIFS(СВЦЭМ!$C$39:$C$782,СВЦЭМ!$A$39:$A$782,$A76,СВЦЭМ!$B$39:$B$782,O$47)+'СЕТ СН'!$G$12+СВЦЭМ!$D$10+'СЕТ СН'!$G$6-'СЕТ СН'!$G$22</f>
        <v>1833.3724262999999</v>
      </c>
      <c r="P76" s="36">
        <f>SUMIFS(СВЦЭМ!$C$39:$C$782,СВЦЭМ!$A$39:$A$782,$A76,СВЦЭМ!$B$39:$B$782,P$47)+'СЕТ СН'!$G$12+СВЦЭМ!$D$10+'СЕТ СН'!$G$6-'СЕТ СН'!$G$22</f>
        <v>1843.8966703699998</v>
      </c>
      <c r="Q76" s="36">
        <f>SUMIFS(СВЦЭМ!$C$39:$C$782,СВЦЭМ!$A$39:$A$782,$A76,СВЦЭМ!$B$39:$B$782,Q$47)+'СЕТ СН'!$G$12+СВЦЭМ!$D$10+'СЕТ СН'!$G$6-'СЕТ СН'!$G$22</f>
        <v>1848.0550558599998</v>
      </c>
      <c r="R76" s="36">
        <f>SUMIFS(СВЦЭМ!$C$39:$C$782,СВЦЭМ!$A$39:$A$782,$A76,СВЦЭМ!$B$39:$B$782,R$47)+'СЕТ СН'!$G$12+СВЦЭМ!$D$10+'СЕТ СН'!$G$6-'СЕТ СН'!$G$22</f>
        <v>1851.5618902699998</v>
      </c>
      <c r="S76" s="36">
        <f>SUMIFS(СВЦЭМ!$C$39:$C$782,СВЦЭМ!$A$39:$A$782,$A76,СВЦЭМ!$B$39:$B$782,S$47)+'СЕТ СН'!$G$12+СВЦЭМ!$D$10+'СЕТ СН'!$G$6-'СЕТ СН'!$G$22</f>
        <v>1844.70092144</v>
      </c>
      <c r="T76" s="36">
        <f>SUMIFS(СВЦЭМ!$C$39:$C$782,СВЦЭМ!$A$39:$A$782,$A76,СВЦЭМ!$B$39:$B$782,T$47)+'СЕТ СН'!$G$12+СВЦЭМ!$D$10+'СЕТ СН'!$G$6-'СЕТ СН'!$G$22</f>
        <v>1840.14569484</v>
      </c>
      <c r="U76" s="36">
        <f>SUMIFS(СВЦЭМ!$C$39:$C$782,СВЦЭМ!$A$39:$A$782,$A76,СВЦЭМ!$B$39:$B$782,U$47)+'СЕТ СН'!$G$12+СВЦЭМ!$D$10+'СЕТ СН'!$G$6-'СЕТ СН'!$G$22</f>
        <v>1831.2660619900003</v>
      </c>
      <c r="V76" s="36">
        <f>SUMIFS(СВЦЭМ!$C$39:$C$782,СВЦЭМ!$A$39:$A$782,$A76,СВЦЭМ!$B$39:$B$782,V$47)+'СЕТ СН'!$G$12+СВЦЭМ!$D$10+'СЕТ СН'!$G$6-'СЕТ СН'!$G$22</f>
        <v>1834.17775424</v>
      </c>
      <c r="W76" s="36">
        <f>SUMIFS(СВЦЭМ!$C$39:$C$782,СВЦЭМ!$A$39:$A$782,$A76,СВЦЭМ!$B$39:$B$782,W$47)+'СЕТ СН'!$G$12+СВЦЭМ!$D$10+'СЕТ СН'!$G$6-'СЕТ СН'!$G$22</f>
        <v>1820.5455354400001</v>
      </c>
      <c r="X76" s="36">
        <f>SUMIFS(СВЦЭМ!$C$39:$C$782,СВЦЭМ!$A$39:$A$782,$A76,СВЦЭМ!$B$39:$B$782,X$47)+'СЕТ СН'!$G$12+СВЦЭМ!$D$10+'СЕТ СН'!$G$6-'СЕТ СН'!$G$22</f>
        <v>1852.7205542299998</v>
      </c>
      <c r="Y76" s="36">
        <f>SUMIFS(СВЦЭМ!$C$39:$C$782,СВЦЭМ!$A$39:$A$782,$A76,СВЦЭМ!$B$39:$B$782,Y$47)+'СЕТ СН'!$G$12+СВЦЭМ!$D$10+'СЕТ СН'!$G$6-'СЕТ СН'!$G$22</f>
        <v>1908.9056460800002</v>
      </c>
    </row>
    <row r="77" spans="1:27" ht="15.75" x14ac:dyDescent="0.2">
      <c r="A77" s="35">
        <f t="shared" si="1"/>
        <v>45442</v>
      </c>
      <c r="B77" s="36">
        <f>SUMIFS(СВЦЭМ!$C$39:$C$782,СВЦЭМ!$A$39:$A$782,$A77,СВЦЭМ!$B$39:$B$782,B$47)+'СЕТ СН'!$G$12+СВЦЭМ!$D$10+'СЕТ СН'!$G$6-'СЕТ СН'!$G$22</f>
        <v>1872.15871264</v>
      </c>
      <c r="C77" s="36">
        <f>SUMIFS(СВЦЭМ!$C$39:$C$782,СВЦЭМ!$A$39:$A$782,$A77,СВЦЭМ!$B$39:$B$782,C$47)+'СЕТ СН'!$G$12+СВЦЭМ!$D$10+'СЕТ СН'!$G$6-'СЕТ СН'!$G$22</f>
        <v>1952.8022687600001</v>
      </c>
      <c r="D77" s="36">
        <f>SUMIFS(СВЦЭМ!$C$39:$C$782,СВЦЭМ!$A$39:$A$782,$A77,СВЦЭМ!$B$39:$B$782,D$47)+'СЕТ СН'!$G$12+СВЦЭМ!$D$10+'СЕТ СН'!$G$6-'СЕТ СН'!$G$22</f>
        <v>2014.29190767</v>
      </c>
      <c r="E77" s="36">
        <f>SUMIFS(СВЦЭМ!$C$39:$C$782,СВЦЭМ!$A$39:$A$782,$A77,СВЦЭМ!$B$39:$B$782,E$47)+'СЕТ СН'!$G$12+СВЦЭМ!$D$10+'СЕТ СН'!$G$6-'СЕТ СН'!$G$22</f>
        <v>2015.22162162</v>
      </c>
      <c r="F77" s="36">
        <f>SUMIFS(СВЦЭМ!$C$39:$C$782,СВЦЭМ!$A$39:$A$782,$A77,СВЦЭМ!$B$39:$B$782,F$47)+'СЕТ СН'!$G$12+СВЦЭМ!$D$10+'СЕТ СН'!$G$6-'СЕТ СН'!$G$22</f>
        <v>2017.23416266</v>
      </c>
      <c r="G77" s="36">
        <f>SUMIFS(СВЦЭМ!$C$39:$C$782,СВЦЭМ!$A$39:$A$782,$A77,СВЦЭМ!$B$39:$B$782,G$47)+'СЕТ СН'!$G$12+СВЦЭМ!$D$10+'СЕТ СН'!$G$6-'СЕТ СН'!$G$22</f>
        <v>2021.7386546500002</v>
      </c>
      <c r="H77" s="36">
        <f>SUMIFS(СВЦЭМ!$C$39:$C$782,СВЦЭМ!$A$39:$A$782,$A77,СВЦЭМ!$B$39:$B$782,H$47)+'СЕТ СН'!$G$12+СВЦЭМ!$D$10+'СЕТ СН'!$G$6-'СЕТ СН'!$G$22</f>
        <v>1964.83605145</v>
      </c>
      <c r="I77" s="36">
        <f>SUMIFS(СВЦЭМ!$C$39:$C$782,СВЦЭМ!$A$39:$A$782,$A77,СВЦЭМ!$B$39:$B$782,I$47)+'СЕТ СН'!$G$12+СВЦЭМ!$D$10+'СЕТ СН'!$G$6-'СЕТ СН'!$G$22</f>
        <v>1911.4615528600002</v>
      </c>
      <c r="J77" s="36">
        <f>SUMIFS(СВЦЭМ!$C$39:$C$782,СВЦЭМ!$A$39:$A$782,$A77,СВЦЭМ!$B$39:$B$782,J$47)+'СЕТ СН'!$G$12+СВЦЭМ!$D$10+'СЕТ СН'!$G$6-'СЕТ СН'!$G$22</f>
        <v>1812.76889992</v>
      </c>
      <c r="K77" s="36">
        <f>SUMIFS(СВЦЭМ!$C$39:$C$782,СВЦЭМ!$A$39:$A$782,$A77,СВЦЭМ!$B$39:$B$782,K$47)+'СЕТ СН'!$G$12+СВЦЭМ!$D$10+'СЕТ СН'!$G$6-'СЕТ СН'!$G$22</f>
        <v>1788.3991272799999</v>
      </c>
      <c r="L77" s="36">
        <f>SUMIFS(СВЦЭМ!$C$39:$C$782,СВЦЭМ!$A$39:$A$782,$A77,СВЦЭМ!$B$39:$B$782,L$47)+'СЕТ СН'!$G$12+СВЦЭМ!$D$10+'СЕТ СН'!$G$6-'СЕТ СН'!$G$22</f>
        <v>1777.41911415</v>
      </c>
      <c r="M77" s="36">
        <f>SUMIFS(СВЦЭМ!$C$39:$C$782,СВЦЭМ!$A$39:$A$782,$A77,СВЦЭМ!$B$39:$B$782,M$47)+'СЕТ СН'!$G$12+СВЦЭМ!$D$10+'СЕТ СН'!$G$6-'СЕТ СН'!$G$22</f>
        <v>1776.5558498199998</v>
      </c>
      <c r="N77" s="36">
        <f>SUMIFS(СВЦЭМ!$C$39:$C$782,СВЦЭМ!$A$39:$A$782,$A77,СВЦЭМ!$B$39:$B$782,N$47)+'СЕТ СН'!$G$12+СВЦЭМ!$D$10+'СЕТ СН'!$G$6-'СЕТ СН'!$G$22</f>
        <v>1803.3715522900002</v>
      </c>
      <c r="O77" s="36">
        <f>SUMIFS(СВЦЭМ!$C$39:$C$782,СВЦЭМ!$A$39:$A$782,$A77,СВЦЭМ!$B$39:$B$782,O$47)+'СЕТ СН'!$G$12+СВЦЭМ!$D$10+'СЕТ СН'!$G$6-'СЕТ СН'!$G$22</f>
        <v>1816.3181137400002</v>
      </c>
      <c r="P77" s="36">
        <f>SUMIFS(СВЦЭМ!$C$39:$C$782,СВЦЭМ!$A$39:$A$782,$A77,СВЦЭМ!$B$39:$B$782,P$47)+'СЕТ СН'!$G$12+СВЦЭМ!$D$10+'СЕТ СН'!$G$6-'СЕТ СН'!$G$22</f>
        <v>1822.1461281800002</v>
      </c>
      <c r="Q77" s="36">
        <f>SUMIFS(СВЦЭМ!$C$39:$C$782,СВЦЭМ!$A$39:$A$782,$A77,СВЦЭМ!$B$39:$B$782,Q$47)+'СЕТ СН'!$G$12+СВЦЭМ!$D$10+'СЕТ СН'!$G$6-'СЕТ СН'!$G$22</f>
        <v>1832.3581953399998</v>
      </c>
      <c r="R77" s="36">
        <f>SUMIFS(СВЦЭМ!$C$39:$C$782,СВЦЭМ!$A$39:$A$782,$A77,СВЦЭМ!$B$39:$B$782,R$47)+'СЕТ СН'!$G$12+СВЦЭМ!$D$10+'СЕТ СН'!$G$6-'СЕТ СН'!$G$22</f>
        <v>1832.15147325</v>
      </c>
      <c r="S77" s="36">
        <f>SUMIFS(СВЦЭМ!$C$39:$C$782,СВЦЭМ!$A$39:$A$782,$A77,СВЦЭМ!$B$39:$B$782,S$47)+'СЕТ СН'!$G$12+СВЦЭМ!$D$10+'СЕТ СН'!$G$6-'СЕТ СН'!$G$22</f>
        <v>1815.2323848199999</v>
      </c>
      <c r="T77" s="36">
        <f>SUMIFS(СВЦЭМ!$C$39:$C$782,СВЦЭМ!$A$39:$A$782,$A77,СВЦЭМ!$B$39:$B$782,T$47)+'СЕТ СН'!$G$12+СВЦЭМ!$D$10+'СЕТ СН'!$G$6-'СЕТ СН'!$G$22</f>
        <v>1790.7531918899999</v>
      </c>
      <c r="U77" s="36">
        <f>SUMIFS(СВЦЭМ!$C$39:$C$782,СВЦЭМ!$A$39:$A$782,$A77,СВЦЭМ!$B$39:$B$782,U$47)+'СЕТ СН'!$G$12+СВЦЭМ!$D$10+'СЕТ СН'!$G$6-'СЕТ СН'!$G$22</f>
        <v>1787.2737581900001</v>
      </c>
      <c r="V77" s="36">
        <f>SUMIFS(СВЦЭМ!$C$39:$C$782,СВЦЭМ!$A$39:$A$782,$A77,СВЦЭМ!$B$39:$B$782,V$47)+'СЕТ СН'!$G$12+СВЦЭМ!$D$10+'СЕТ СН'!$G$6-'СЕТ СН'!$G$22</f>
        <v>1800.9066943100001</v>
      </c>
      <c r="W77" s="36">
        <f>SUMIFS(СВЦЭМ!$C$39:$C$782,СВЦЭМ!$A$39:$A$782,$A77,СВЦЭМ!$B$39:$B$782,W$47)+'СЕТ СН'!$G$12+СВЦЭМ!$D$10+'СЕТ СН'!$G$6-'СЕТ СН'!$G$22</f>
        <v>1769.7327891200002</v>
      </c>
      <c r="X77" s="36">
        <f>SUMIFS(СВЦЭМ!$C$39:$C$782,СВЦЭМ!$A$39:$A$782,$A77,СВЦЭМ!$B$39:$B$782,X$47)+'СЕТ СН'!$G$12+СВЦЭМ!$D$10+'СЕТ СН'!$G$6-'СЕТ СН'!$G$22</f>
        <v>1807.7524406799998</v>
      </c>
      <c r="Y77" s="36">
        <f>SUMIFS(СВЦЭМ!$C$39:$C$782,СВЦЭМ!$A$39:$A$782,$A77,СВЦЭМ!$B$39:$B$782,Y$47)+'СЕТ СН'!$G$12+СВЦЭМ!$D$10+'СЕТ СН'!$G$6-'СЕТ СН'!$G$22</f>
        <v>1886.04551859</v>
      </c>
      <c r="AA77" s="37"/>
    </row>
    <row r="78" spans="1:27" ht="15.75" x14ac:dyDescent="0.2">
      <c r="A78" s="35">
        <f t="shared" si="1"/>
        <v>45443</v>
      </c>
      <c r="B78" s="36">
        <f>SUMIFS(СВЦЭМ!$C$39:$C$782,СВЦЭМ!$A$39:$A$782,$A78,СВЦЭМ!$B$39:$B$782,B$47)+'СЕТ СН'!$G$12+СВЦЭМ!$D$10+'СЕТ СН'!$G$6-'СЕТ СН'!$G$22</f>
        <v>1873.5949942799998</v>
      </c>
      <c r="C78" s="36">
        <f>SUMIFS(СВЦЭМ!$C$39:$C$782,СВЦЭМ!$A$39:$A$782,$A78,СВЦЭМ!$B$39:$B$782,C$47)+'СЕТ СН'!$G$12+СВЦЭМ!$D$10+'СЕТ СН'!$G$6-'СЕТ СН'!$G$22</f>
        <v>1949.0057030799999</v>
      </c>
      <c r="D78" s="36">
        <f>SUMIFS(СВЦЭМ!$C$39:$C$782,СВЦЭМ!$A$39:$A$782,$A78,СВЦЭМ!$B$39:$B$782,D$47)+'СЕТ СН'!$G$12+СВЦЭМ!$D$10+'СЕТ СН'!$G$6-'СЕТ СН'!$G$22</f>
        <v>1987.91592511</v>
      </c>
      <c r="E78" s="36">
        <f>SUMIFS(СВЦЭМ!$C$39:$C$782,СВЦЭМ!$A$39:$A$782,$A78,СВЦЭМ!$B$39:$B$782,E$47)+'СЕТ СН'!$G$12+СВЦЭМ!$D$10+'СЕТ СН'!$G$6-'СЕТ СН'!$G$22</f>
        <v>2024.30887321</v>
      </c>
      <c r="F78" s="36">
        <f>SUMIFS(СВЦЭМ!$C$39:$C$782,СВЦЭМ!$A$39:$A$782,$A78,СВЦЭМ!$B$39:$B$782,F$47)+'СЕТ СН'!$G$12+СВЦЭМ!$D$10+'СЕТ СН'!$G$6-'СЕТ СН'!$G$22</f>
        <v>2044.65298532</v>
      </c>
      <c r="G78" s="36">
        <f>SUMIFS(СВЦЭМ!$C$39:$C$782,СВЦЭМ!$A$39:$A$782,$A78,СВЦЭМ!$B$39:$B$782,G$47)+'СЕТ СН'!$G$12+СВЦЭМ!$D$10+'СЕТ СН'!$G$6-'СЕТ СН'!$G$22</f>
        <v>2029.509693</v>
      </c>
      <c r="H78" s="36">
        <f>SUMIFS(СВЦЭМ!$C$39:$C$782,СВЦЭМ!$A$39:$A$782,$A78,СВЦЭМ!$B$39:$B$782,H$47)+'СЕТ СН'!$G$12+СВЦЭМ!$D$10+'СЕТ СН'!$G$6-'СЕТ СН'!$G$22</f>
        <v>1946.8497435700001</v>
      </c>
      <c r="I78" s="36">
        <f>SUMIFS(СВЦЭМ!$C$39:$C$782,СВЦЭМ!$A$39:$A$782,$A78,СВЦЭМ!$B$39:$B$782,I$47)+'СЕТ СН'!$G$12+СВЦЭМ!$D$10+'СЕТ СН'!$G$6-'СЕТ СН'!$G$22</f>
        <v>1927.9372433600001</v>
      </c>
      <c r="J78" s="36">
        <f>SUMIFS(СВЦЭМ!$C$39:$C$782,СВЦЭМ!$A$39:$A$782,$A78,СВЦЭМ!$B$39:$B$782,J$47)+'СЕТ СН'!$G$12+СВЦЭМ!$D$10+'СЕТ СН'!$G$6-'СЕТ СН'!$G$22</f>
        <v>1869.6383684699999</v>
      </c>
      <c r="K78" s="36">
        <f>SUMIFS(СВЦЭМ!$C$39:$C$782,СВЦЭМ!$A$39:$A$782,$A78,СВЦЭМ!$B$39:$B$782,K$47)+'СЕТ СН'!$G$12+СВЦЭМ!$D$10+'СЕТ СН'!$G$6-'СЕТ СН'!$G$22</f>
        <v>1864.49471601</v>
      </c>
      <c r="L78" s="36">
        <f>SUMIFS(СВЦЭМ!$C$39:$C$782,СВЦЭМ!$A$39:$A$782,$A78,СВЦЭМ!$B$39:$B$782,L$47)+'СЕТ СН'!$G$12+СВЦЭМ!$D$10+'СЕТ СН'!$G$6-'СЕТ СН'!$G$22</f>
        <v>1835.8176485499998</v>
      </c>
      <c r="M78" s="36">
        <f>SUMIFS(СВЦЭМ!$C$39:$C$782,СВЦЭМ!$A$39:$A$782,$A78,СВЦЭМ!$B$39:$B$782,M$47)+'СЕТ СН'!$G$12+СВЦЭМ!$D$10+'СЕТ СН'!$G$6-'СЕТ СН'!$G$22</f>
        <v>1839.6377766199998</v>
      </c>
      <c r="N78" s="36">
        <f>SUMIFS(СВЦЭМ!$C$39:$C$782,СВЦЭМ!$A$39:$A$782,$A78,СВЦЭМ!$B$39:$B$782,N$47)+'СЕТ СН'!$G$12+СВЦЭМ!$D$10+'СЕТ СН'!$G$6-'СЕТ СН'!$G$22</f>
        <v>1862.3127888399999</v>
      </c>
      <c r="O78" s="36">
        <f>SUMIFS(СВЦЭМ!$C$39:$C$782,СВЦЭМ!$A$39:$A$782,$A78,СВЦЭМ!$B$39:$B$782,O$47)+'СЕТ СН'!$G$12+СВЦЭМ!$D$10+'СЕТ СН'!$G$6-'СЕТ СН'!$G$22</f>
        <v>1849.3401080500003</v>
      </c>
      <c r="P78" s="36">
        <f>SUMIFS(СВЦЭМ!$C$39:$C$782,СВЦЭМ!$A$39:$A$782,$A78,СВЦЭМ!$B$39:$B$782,P$47)+'СЕТ СН'!$G$12+СВЦЭМ!$D$10+'СЕТ СН'!$G$6-'СЕТ СН'!$G$22</f>
        <v>1843.9200150299998</v>
      </c>
      <c r="Q78" s="36">
        <f>SUMIFS(СВЦЭМ!$C$39:$C$782,СВЦЭМ!$A$39:$A$782,$A78,СВЦЭМ!$B$39:$B$782,Q$47)+'СЕТ СН'!$G$12+СВЦЭМ!$D$10+'СЕТ СН'!$G$6-'СЕТ СН'!$G$22</f>
        <v>1864.8563344099998</v>
      </c>
      <c r="R78" s="36">
        <f>SUMIFS(СВЦЭМ!$C$39:$C$782,СВЦЭМ!$A$39:$A$782,$A78,СВЦЭМ!$B$39:$B$782,R$47)+'СЕТ СН'!$G$12+СВЦЭМ!$D$10+'СЕТ СН'!$G$6-'СЕТ СН'!$G$22</f>
        <v>1866.9557818799999</v>
      </c>
      <c r="S78" s="36">
        <f>SUMIFS(СВЦЭМ!$C$39:$C$782,СВЦЭМ!$A$39:$A$782,$A78,СВЦЭМ!$B$39:$B$782,S$47)+'СЕТ СН'!$G$12+СВЦЭМ!$D$10+'СЕТ СН'!$G$6-'СЕТ СН'!$G$22</f>
        <v>1847.39623467</v>
      </c>
      <c r="T78" s="36">
        <f>SUMIFS(СВЦЭМ!$C$39:$C$782,СВЦЭМ!$A$39:$A$782,$A78,СВЦЭМ!$B$39:$B$782,T$47)+'СЕТ СН'!$G$12+СВЦЭМ!$D$10+'СЕТ СН'!$G$6-'СЕТ СН'!$G$22</f>
        <v>1802.7752626500001</v>
      </c>
      <c r="U78" s="36">
        <f>SUMIFS(СВЦЭМ!$C$39:$C$782,СВЦЭМ!$A$39:$A$782,$A78,СВЦЭМ!$B$39:$B$782,U$47)+'СЕТ СН'!$G$12+СВЦЭМ!$D$10+'СЕТ СН'!$G$6-'СЕТ СН'!$G$22</f>
        <v>1795.7704544399999</v>
      </c>
      <c r="V78" s="36">
        <f>SUMIFS(СВЦЭМ!$C$39:$C$782,СВЦЭМ!$A$39:$A$782,$A78,СВЦЭМ!$B$39:$B$782,V$47)+'СЕТ СН'!$G$12+СВЦЭМ!$D$10+'СЕТ СН'!$G$6-'СЕТ СН'!$G$22</f>
        <v>1807.3728367499998</v>
      </c>
      <c r="W78" s="36">
        <f>SUMIFS(СВЦЭМ!$C$39:$C$782,СВЦЭМ!$A$39:$A$782,$A78,СВЦЭМ!$B$39:$B$782,W$47)+'СЕТ СН'!$G$12+СВЦЭМ!$D$10+'СЕТ СН'!$G$6-'СЕТ СН'!$G$22</f>
        <v>1783.78787508</v>
      </c>
      <c r="X78" s="36">
        <f>SUMIFS(СВЦЭМ!$C$39:$C$782,СВЦЭМ!$A$39:$A$782,$A78,СВЦЭМ!$B$39:$B$782,X$47)+'СЕТ СН'!$G$12+СВЦЭМ!$D$10+'СЕТ СН'!$G$6-'СЕТ СН'!$G$22</f>
        <v>1815.6128299299999</v>
      </c>
      <c r="Y78" s="36">
        <f>SUMIFS(СВЦЭМ!$C$39:$C$782,СВЦЭМ!$A$39:$A$782,$A78,СВЦЭМ!$B$39:$B$782,Y$47)+'СЕТ СН'!$G$12+СВЦЭМ!$D$10+'СЕТ СН'!$G$6-'СЕТ СН'!$G$22</f>
        <v>1826.7116385099998</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01.05.2024</v>
      </c>
      <c r="B84" s="36">
        <f>SUMIFS(СВЦЭМ!$C$39:$C$782,СВЦЭМ!$A$39:$A$782,$A84,СВЦЭМ!$B$39:$B$782,B$83)+'СЕТ СН'!$H$12+СВЦЭМ!$D$10+'СЕТ СН'!$H$6-'СЕТ СН'!$H$22</f>
        <v>2153.9790509300001</v>
      </c>
      <c r="C84" s="36">
        <f>SUMIFS(СВЦЭМ!$C$39:$C$782,СВЦЭМ!$A$39:$A$782,$A84,СВЦЭМ!$B$39:$B$782,C$83)+'СЕТ СН'!$H$12+СВЦЭМ!$D$10+'СЕТ СН'!$H$6-'СЕТ СН'!$H$22</f>
        <v>2199.4793759600002</v>
      </c>
      <c r="D84" s="36">
        <f>SUMIFS(СВЦЭМ!$C$39:$C$782,СВЦЭМ!$A$39:$A$782,$A84,СВЦЭМ!$B$39:$B$782,D$83)+'СЕТ СН'!$H$12+СВЦЭМ!$D$10+'СЕТ СН'!$H$6-'СЕТ СН'!$H$22</f>
        <v>2221.1239789900001</v>
      </c>
      <c r="E84" s="36">
        <f>SUMIFS(СВЦЭМ!$C$39:$C$782,СВЦЭМ!$A$39:$A$782,$A84,СВЦЭМ!$B$39:$B$782,E$83)+'СЕТ СН'!$H$12+СВЦЭМ!$D$10+'СЕТ СН'!$H$6-'СЕТ СН'!$H$22</f>
        <v>2229.09100072</v>
      </c>
      <c r="F84" s="36">
        <f>SUMIFS(СВЦЭМ!$C$39:$C$782,СВЦЭМ!$A$39:$A$782,$A84,СВЦЭМ!$B$39:$B$782,F$83)+'СЕТ СН'!$H$12+СВЦЭМ!$D$10+'СЕТ СН'!$H$6-'СЕТ СН'!$H$22</f>
        <v>2224.96141154</v>
      </c>
      <c r="G84" s="36">
        <f>SUMIFS(СВЦЭМ!$C$39:$C$782,СВЦЭМ!$A$39:$A$782,$A84,СВЦЭМ!$B$39:$B$782,G$83)+'СЕТ СН'!$H$12+СВЦЭМ!$D$10+'СЕТ СН'!$H$6-'СЕТ СН'!$H$22</f>
        <v>2212.21702959</v>
      </c>
      <c r="H84" s="36">
        <f>SUMIFS(СВЦЭМ!$C$39:$C$782,СВЦЭМ!$A$39:$A$782,$A84,СВЦЭМ!$B$39:$B$782,H$83)+'СЕТ СН'!$H$12+СВЦЭМ!$D$10+'СЕТ СН'!$H$6-'СЕТ СН'!$H$22</f>
        <v>2205.1212257500001</v>
      </c>
      <c r="I84" s="36">
        <f>SUMIFS(СВЦЭМ!$C$39:$C$782,СВЦЭМ!$A$39:$A$782,$A84,СВЦЭМ!$B$39:$B$782,I$83)+'СЕТ СН'!$H$12+СВЦЭМ!$D$10+'СЕТ СН'!$H$6-'СЕТ СН'!$H$22</f>
        <v>2168.443225</v>
      </c>
      <c r="J84" s="36">
        <f>SUMIFS(СВЦЭМ!$C$39:$C$782,СВЦЭМ!$A$39:$A$782,$A84,СВЦЭМ!$B$39:$B$782,J$83)+'СЕТ СН'!$H$12+СВЦЭМ!$D$10+'СЕТ СН'!$H$6-'СЕТ СН'!$H$22</f>
        <v>2071.82027195</v>
      </c>
      <c r="K84" s="36">
        <f>SUMIFS(СВЦЭМ!$C$39:$C$782,СВЦЭМ!$A$39:$A$782,$A84,СВЦЭМ!$B$39:$B$782,K$83)+'СЕТ СН'!$H$12+СВЦЭМ!$D$10+'СЕТ СН'!$H$6-'СЕТ СН'!$H$22</f>
        <v>1998.2130499299999</v>
      </c>
      <c r="L84" s="36">
        <f>SUMIFS(СВЦЭМ!$C$39:$C$782,СВЦЭМ!$A$39:$A$782,$A84,СВЦЭМ!$B$39:$B$782,L$83)+'СЕТ СН'!$H$12+СВЦЭМ!$D$10+'СЕТ СН'!$H$6-'СЕТ СН'!$H$22</f>
        <v>1990.5761776899999</v>
      </c>
      <c r="M84" s="36">
        <f>SUMIFS(СВЦЭМ!$C$39:$C$782,СВЦЭМ!$A$39:$A$782,$A84,СВЦЭМ!$B$39:$B$782,M$83)+'СЕТ СН'!$H$12+СВЦЭМ!$D$10+'СЕТ СН'!$H$6-'СЕТ СН'!$H$22</f>
        <v>1992.9761594699999</v>
      </c>
      <c r="N84" s="36">
        <f>SUMIFS(СВЦЭМ!$C$39:$C$782,СВЦЭМ!$A$39:$A$782,$A84,СВЦЭМ!$B$39:$B$782,N$83)+'СЕТ СН'!$H$12+СВЦЭМ!$D$10+'СЕТ СН'!$H$6-'СЕТ СН'!$H$22</f>
        <v>2047.8374919999999</v>
      </c>
      <c r="O84" s="36">
        <f>SUMIFS(СВЦЭМ!$C$39:$C$782,СВЦЭМ!$A$39:$A$782,$A84,СВЦЭМ!$B$39:$B$782,O$83)+'СЕТ СН'!$H$12+СВЦЭМ!$D$10+'СЕТ СН'!$H$6-'СЕТ СН'!$H$22</f>
        <v>2070.1651994100002</v>
      </c>
      <c r="P84" s="36">
        <f>SUMIFS(СВЦЭМ!$C$39:$C$782,СВЦЭМ!$A$39:$A$782,$A84,СВЦЭМ!$B$39:$B$782,P$83)+'СЕТ СН'!$H$12+СВЦЭМ!$D$10+'СЕТ СН'!$H$6-'СЕТ СН'!$H$22</f>
        <v>2090.3890138800002</v>
      </c>
      <c r="Q84" s="36">
        <f>SUMIFS(СВЦЭМ!$C$39:$C$782,СВЦЭМ!$A$39:$A$782,$A84,СВЦЭМ!$B$39:$B$782,Q$83)+'СЕТ СН'!$H$12+СВЦЭМ!$D$10+'СЕТ СН'!$H$6-'СЕТ СН'!$H$22</f>
        <v>2109.0636886699999</v>
      </c>
      <c r="R84" s="36">
        <f>SUMIFS(СВЦЭМ!$C$39:$C$782,СВЦЭМ!$A$39:$A$782,$A84,СВЦЭМ!$B$39:$B$782,R$83)+'СЕТ СН'!$H$12+СВЦЭМ!$D$10+'СЕТ СН'!$H$6-'СЕТ СН'!$H$22</f>
        <v>2111.4579050799998</v>
      </c>
      <c r="S84" s="36">
        <f>SUMIFS(СВЦЭМ!$C$39:$C$782,СВЦЭМ!$A$39:$A$782,$A84,СВЦЭМ!$B$39:$B$782,S$83)+'СЕТ СН'!$H$12+СВЦЭМ!$D$10+'СЕТ СН'!$H$6-'СЕТ СН'!$H$22</f>
        <v>2096.7156644699999</v>
      </c>
      <c r="T84" s="36">
        <f>SUMIFS(СВЦЭМ!$C$39:$C$782,СВЦЭМ!$A$39:$A$782,$A84,СВЦЭМ!$B$39:$B$782,T$83)+'СЕТ СН'!$H$12+СВЦЭМ!$D$10+'СЕТ СН'!$H$6-'СЕТ СН'!$H$22</f>
        <v>2018.0383468699999</v>
      </c>
      <c r="U84" s="36">
        <f>SUMIFS(СВЦЭМ!$C$39:$C$782,СВЦЭМ!$A$39:$A$782,$A84,СВЦЭМ!$B$39:$B$782,U$83)+'СЕТ СН'!$H$12+СВЦЭМ!$D$10+'СЕТ СН'!$H$6-'СЕТ СН'!$H$22</f>
        <v>1992.92309645</v>
      </c>
      <c r="V84" s="36">
        <f>SUMIFS(СВЦЭМ!$C$39:$C$782,СВЦЭМ!$A$39:$A$782,$A84,СВЦЭМ!$B$39:$B$782,V$83)+'СЕТ СН'!$H$12+СВЦЭМ!$D$10+'СЕТ СН'!$H$6-'СЕТ СН'!$H$22</f>
        <v>1983.13652716</v>
      </c>
      <c r="W84" s="36">
        <f>SUMIFS(СВЦЭМ!$C$39:$C$782,СВЦЭМ!$A$39:$A$782,$A84,СВЦЭМ!$B$39:$B$782,W$83)+'СЕТ СН'!$H$12+СВЦЭМ!$D$10+'СЕТ СН'!$H$6-'СЕТ СН'!$H$22</f>
        <v>1978.09025436</v>
      </c>
      <c r="X84" s="36">
        <f>SUMIFS(СВЦЭМ!$C$39:$C$782,СВЦЭМ!$A$39:$A$782,$A84,СВЦЭМ!$B$39:$B$782,X$83)+'СЕТ СН'!$H$12+СВЦЭМ!$D$10+'СЕТ СН'!$H$6-'СЕТ СН'!$H$22</f>
        <v>1983.51213826</v>
      </c>
      <c r="Y84" s="36">
        <f>SUMIFS(СВЦЭМ!$C$39:$C$782,СВЦЭМ!$A$39:$A$782,$A84,СВЦЭМ!$B$39:$B$782,Y$83)+'СЕТ СН'!$H$12+СВЦЭМ!$D$10+'СЕТ СН'!$H$6-'СЕТ СН'!$H$22</f>
        <v>1980.77091417</v>
      </c>
    </row>
    <row r="85" spans="1:25" ht="15.75" x14ac:dyDescent="0.2">
      <c r="A85" s="35">
        <f>A84+1</f>
        <v>45414</v>
      </c>
      <c r="B85" s="36">
        <f>SUMIFS(СВЦЭМ!$C$39:$C$782,СВЦЭМ!$A$39:$A$782,$A85,СВЦЭМ!$B$39:$B$782,B$83)+'СЕТ СН'!$H$12+СВЦЭМ!$D$10+'СЕТ СН'!$H$6-'СЕТ СН'!$H$22</f>
        <v>2017.8712436599999</v>
      </c>
      <c r="C85" s="36">
        <f>SUMIFS(СВЦЭМ!$C$39:$C$782,СВЦЭМ!$A$39:$A$782,$A85,СВЦЭМ!$B$39:$B$782,C$83)+'СЕТ СН'!$H$12+СВЦЭМ!$D$10+'СЕТ СН'!$H$6-'СЕТ СН'!$H$22</f>
        <v>2072.7255192799998</v>
      </c>
      <c r="D85" s="36">
        <f>SUMIFS(СВЦЭМ!$C$39:$C$782,СВЦЭМ!$A$39:$A$782,$A85,СВЦЭМ!$B$39:$B$782,D$83)+'СЕТ СН'!$H$12+СВЦЭМ!$D$10+'СЕТ СН'!$H$6-'СЕТ СН'!$H$22</f>
        <v>2096.6051517800001</v>
      </c>
      <c r="E85" s="36">
        <f>SUMIFS(СВЦЭМ!$C$39:$C$782,СВЦЭМ!$A$39:$A$782,$A85,СВЦЭМ!$B$39:$B$782,E$83)+'СЕТ СН'!$H$12+СВЦЭМ!$D$10+'СЕТ СН'!$H$6-'СЕТ СН'!$H$22</f>
        <v>2108.1885197000001</v>
      </c>
      <c r="F85" s="36">
        <f>SUMIFS(СВЦЭМ!$C$39:$C$782,СВЦЭМ!$A$39:$A$782,$A85,СВЦЭМ!$B$39:$B$782,F$83)+'СЕТ СН'!$H$12+СВЦЭМ!$D$10+'СЕТ СН'!$H$6-'СЕТ СН'!$H$22</f>
        <v>2104.7704943799999</v>
      </c>
      <c r="G85" s="36">
        <f>SUMIFS(СВЦЭМ!$C$39:$C$782,СВЦЭМ!$A$39:$A$782,$A85,СВЦЭМ!$B$39:$B$782,G$83)+'СЕТ СН'!$H$12+СВЦЭМ!$D$10+'СЕТ СН'!$H$6-'СЕТ СН'!$H$22</f>
        <v>2087.4375332</v>
      </c>
      <c r="H85" s="36">
        <f>SUMIFS(СВЦЭМ!$C$39:$C$782,СВЦЭМ!$A$39:$A$782,$A85,СВЦЭМ!$B$39:$B$782,H$83)+'СЕТ СН'!$H$12+СВЦЭМ!$D$10+'СЕТ СН'!$H$6-'СЕТ СН'!$H$22</f>
        <v>2032.60787278</v>
      </c>
      <c r="I85" s="36">
        <f>SUMIFS(СВЦЭМ!$C$39:$C$782,СВЦЭМ!$A$39:$A$782,$A85,СВЦЭМ!$B$39:$B$782,I$83)+'СЕТ СН'!$H$12+СВЦЭМ!$D$10+'СЕТ СН'!$H$6-'СЕТ СН'!$H$22</f>
        <v>1958.16217579</v>
      </c>
      <c r="J85" s="36">
        <f>SUMIFS(СВЦЭМ!$C$39:$C$782,СВЦЭМ!$A$39:$A$782,$A85,СВЦЭМ!$B$39:$B$782,J$83)+'СЕТ СН'!$H$12+СВЦЭМ!$D$10+'СЕТ СН'!$H$6-'СЕТ СН'!$H$22</f>
        <v>1904.7549643699999</v>
      </c>
      <c r="K85" s="36">
        <f>SUMIFS(СВЦЭМ!$C$39:$C$782,СВЦЭМ!$A$39:$A$782,$A85,СВЦЭМ!$B$39:$B$782,K$83)+'СЕТ СН'!$H$12+СВЦЭМ!$D$10+'СЕТ СН'!$H$6-'СЕТ СН'!$H$22</f>
        <v>1881.08137031</v>
      </c>
      <c r="L85" s="36">
        <f>SUMIFS(СВЦЭМ!$C$39:$C$782,СВЦЭМ!$A$39:$A$782,$A85,СВЦЭМ!$B$39:$B$782,L$83)+'СЕТ СН'!$H$12+СВЦЭМ!$D$10+'СЕТ СН'!$H$6-'СЕТ СН'!$H$22</f>
        <v>1882.95951934</v>
      </c>
      <c r="M85" s="36">
        <f>SUMIFS(СВЦЭМ!$C$39:$C$782,СВЦЭМ!$A$39:$A$782,$A85,СВЦЭМ!$B$39:$B$782,M$83)+'СЕТ СН'!$H$12+СВЦЭМ!$D$10+'СЕТ СН'!$H$6-'СЕТ СН'!$H$22</f>
        <v>1907.3785393399999</v>
      </c>
      <c r="N85" s="36">
        <f>SUMIFS(СВЦЭМ!$C$39:$C$782,СВЦЭМ!$A$39:$A$782,$A85,СВЦЭМ!$B$39:$B$782,N$83)+'СЕТ СН'!$H$12+СВЦЭМ!$D$10+'СЕТ СН'!$H$6-'СЕТ СН'!$H$22</f>
        <v>1930.7239754999998</v>
      </c>
      <c r="O85" s="36">
        <f>SUMIFS(СВЦЭМ!$C$39:$C$782,СВЦЭМ!$A$39:$A$782,$A85,СВЦЭМ!$B$39:$B$782,O$83)+'СЕТ СН'!$H$12+СВЦЭМ!$D$10+'СЕТ СН'!$H$6-'СЕТ СН'!$H$22</f>
        <v>1921.21724948</v>
      </c>
      <c r="P85" s="36">
        <f>SUMIFS(СВЦЭМ!$C$39:$C$782,СВЦЭМ!$A$39:$A$782,$A85,СВЦЭМ!$B$39:$B$782,P$83)+'СЕТ СН'!$H$12+СВЦЭМ!$D$10+'СЕТ СН'!$H$6-'СЕТ СН'!$H$22</f>
        <v>1936.70134467</v>
      </c>
      <c r="Q85" s="36">
        <f>SUMIFS(СВЦЭМ!$C$39:$C$782,СВЦЭМ!$A$39:$A$782,$A85,СВЦЭМ!$B$39:$B$782,Q$83)+'СЕТ СН'!$H$12+СВЦЭМ!$D$10+'СЕТ СН'!$H$6-'СЕТ СН'!$H$22</f>
        <v>1957.90924808</v>
      </c>
      <c r="R85" s="36">
        <f>SUMIFS(СВЦЭМ!$C$39:$C$782,СВЦЭМ!$A$39:$A$782,$A85,СВЦЭМ!$B$39:$B$782,R$83)+'СЕТ СН'!$H$12+СВЦЭМ!$D$10+'СЕТ СН'!$H$6-'СЕТ СН'!$H$22</f>
        <v>1962.2686132399999</v>
      </c>
      <c r="S85" s="36">
        <f>SUMIFS(СВЦЭМ!$C$39:$C$782,СВЦЭМ!$A$39:$A$782,$A85,СВЦЭМ!$B$39:$B$782,S$83)+'СЕТ СН'!$H$12+СВЦЭМ!$D$10+'СЕТ СН'!$H$6-'СЕТ СН'!$H$22</f>
        <v>1958.89493027</v>
      </c>
      <c r="T85" s="36">
        <f>SUMIFS(СВЦЭМ!$C$39:$C$782,СВЦЭМ!$A$39:$A$782,$A85,СВЦЭМ!$B$39:$B$782,T$83)+'СЕТ СН'!$H$12+СВЦЭМ!$D$10+'СЕТ СН'!$H$6-'СЕТ СН'!$H$22</f>
        <v>1933.4476519899999</v>
      </c>
      <c r="U85" s="36">
        <f>SUMIFS(СВЦЭМ!$C$39:$C$782,СВЦЭМ!$A$39:$A$782,$A85,СВЦЭМ!$B$39:$B$782,U$83)+'СЕТ СН'!$H$12+СВЦЭМ!$D$10+'СЕТ СН'!$H$6-'СЕТ СН'!$H$22</f>
        <v>1907.5029086499999</v>
      </c>
      <c r="V85" s="36">
        <f>SUMIFS(СВЦЭМ!$C$39:$C$782,СВЦЭМ!$A$39:$A$782,$A85,СВЦЭМ!$B$39:$B$782,V$83)+'СЕТ СН'!$H$12+СВЦЭМ!$D$10+'СЕТ СН'!$H$6-'СЕТ СН'!$H$22</f>
        <v>1851.7688651599999</v>
      </c>
      <c r="W85" s="36">
        <f>SUMIFS(СВЦЭМ!$C$39:$C$782,СВЦЭМ!$A$39:$A$782,$A85,СВЦЭМ!$B$39:$B$782,W$83)+'СЕТ СН'!$H$12+СВЦЭМ!$D$10+'СЕТ СН'!$H$6-'СЕТ СН'!$H$22</f>
        <v>1848.27530682</v>
      </c>
      <c r="X85" s="36">
        <f>SUMIFS(СВЦЭМ!$C$39:$C$782,СВЦЭМ!$A$39:$A$782,$A85,СВЦЭМ!$B$39:$B$782,X$83)+'СЕТ СН'!$H$12+СВЦЭМ!$D$10+'СЕТ СН'!$H$6-'СЕТ СН'!$H$22</f>
        <v>1902.71151173</v>
      </c>
      <c r="Y85" s="36">
        <f>SUMIFS(СВЦЭМ!$C$39:$C$782,СВЦЭМ!$A$39:$A$782,$A85,СВЦЭМ!$B$39:$B$782,Y$83)+'СЕТ СН'!$H$12+СВЦЭМ!$D$10+'СЕТ СН'!$H$6-'СЕТ СН'!$H$22</f>
        <v>2044.0184474599998</v>
      </c>
    </row>
    <row r="86" spans="1:25" ht="15.75" x14ac:dyDescent="0.2">
      <c r="A86" s="35">
        <f t="shared" ref="A86:A114" si="2">A85+1</f>
        <v>45415</v>
      </c>
      <c r="B86" s="36">
        <f>SUMIFS(СВЦЭМ!$C$39:$C$782,СВЦЭМ!$A$39:$A$782,$A86,СВЦЭМ!$B$39:$B$782,B$83)+'СЕТ СН'!$H$12+СВЦЭМ!$D$10+'СЕТ СН'!$H$6-'СЕТ СН'!$H$22</f>
        <v>2137.2589522600001</v>
      </c>
      <c r="C86" s="36">
        <f>SUMIFS(СВЦЭМ!$C$39:$C$782,СВЦЭМ!$A$39:$A$782,$A86,СВЦЭМ!$B$39:$B$782,C$83)+'СЕТ СН'!$H$12+СВЦЭМ!$D$10+'СЕТ СН'!$H$6-'СЕТ СН'!$H$22</f>
        <v>2185.8911802100001</v>
      </c>
      <c r="D86" s="36">
        <f>SUMIFS(СВЦЭМ!$C$39:$C$782,СВЦЭМ!$A$39:$A$782,$A86,СВЦЭМ!$B$39:$B$782,D$83)+'СЕТ СН'!$H$12+СВЦЭМ!$D$10+'СЕТ СН'!$H$6-'СЕТ СН'!$H$22</f>
        <v>2212.3709729699999</v>
      </c>
      <c r="E86" s="36">
        <f>SUMIFS(СВЦЭМ!$C$39:$C$782,СВЦЭМ!$A$39:$A$782,$A86,СВЦЭМ!$B$39:$B$782,E$83)+'СЕТ СН'!$H$12+СВЦЭМ!$D$10+'СЕТ СН'!$H$6-'СЕТ СН'!$H$22</f>
        <v>2233.7461153300001</v>
      </c>
      <c r="F86" s="36">
        <f>SUMIFS(СВЦЭМ!$C$39:$C$782,СВЦЭМ!$A$39:$A$782,$A86,СВЦЭМ!$B$39:$B$782,F$83)+'СЕТ СН'!$H$12+СВЦЭМ!$D$10+'СЕТ СН'!$H$6-'СЕТ СН'!$H$22</f>
        <v>2230.9204993100002</v>
      </c>
      <c r="G86" s="36">
        <f>SUMIFS(СВЦЭМ!$C$39:$C$782,СВЦЭМ!$A$39:$A$782,$A86,СВЦЭМ!$B$39:$B$782,G$83)+'СЕТ СН'!$H$12+СВЦЭМ!$D$10+'СЕТ СН'!$H$6-'СЕТ СН'!$H$22</f>
        <v>2216.44168519</v>
      </c>
      <c r="H86" s="36">
        <f>SUMIFS(СВЦЭМ!$C$39:$C$782,СВЦЭМ!$A$39:$A$782,$A86,СВЦЭМ!$B$39:$B$782,H$83)+'СЕТ СН'!$H$12+СВЦЭМ!$D$10+'СЕТ СН'!$H$6-'СЕТ СН'!$H$22</f>
        <v>2138.8271469699998</v>
      </c>
      <c r="I86" s="36">
        <f>SUMIFS(СВЦЭМ!$C$39:$C$782,СВЦЭМ!$A$39:$A$782,$A86,СВЦЭМ!$B$39:$B$782,I$83)+'СЕТ СН'!$H$12+СВЦЭМ!$D$10+'СЕТ СН'!$H$6-'СЕТ СН'!$H$22</f>
        <v>2053.54238235</v>
      </c>
      <c r="J86" s="36">
        <f>SUMIFS(СВЦЭМ!$C$39:$C$782,СВЦЭМ!$A$39:$A$782,$A86,СВЦЭМ!$B$39:$B$782,J$83)+'СЕТ СН'!$H$12+СВЦЭМ!$D$10+'СЕТ СН'!$H$6-'СЕТ СН'!$H$22</f>
        <v>1998.8968621199999</v>
      </c>
      <c r="K86" s="36">
        <f>SUMIFS(СВЦЭМ!$C$39:$C$782,СВЦЭМ!$A$39:$A$782,$A86,СВЦЭМ!$B$39:$B$782,K$83)+'СЕТ СН'!$H$12+СВЦЭМ!$D$10+'СЕТ СН'!$H$6-'СЕТ СН'!$H$22</f>
        <v>1983.6097862299998</v>
      </c>
      <c r="L86" s="36">
        <f>SUMIFS(СВЦЭМ!$C$39:$C$782,СВЦЭМ!$A$39:$A$782,$A86,СВЦЭМ!$B$39:$B$782,L$83)+'СЕТ СН'!$H$12+СВЦЭМ!$D$10+'СЕТ СН'!$H$6-'СЕТ СН'!$H$22</f>
        <v>1971.8732250999999</v>
      </c>
      <c r="M86" s="36">
        <f>SUMIFS(СВЦЭМ!$C$39:$C$782,СВЦЭМ!$A$39:$A$782,$A86,СВЦЭМ!$B$39:$B$782,M$83)+'СЕТ СН'!$H$12+СВЦЭМ!$D$10+'СЕТ СН'!$H$6-'СЕТ СН'!$H$22</f>
        <v>1981.62823162</v>
      </c>
      <c r="N86" s="36">
        <f>SUMIFS(СВЦЭМ!$C$39:$C$782,СВЦЭМ!$A$39:$A$782,$A86,СВЦЭМ!$B$39:$B$782,N$83)+'СЕТ СН'!$H$12+СВЦЭМ!$D$10+'СЕТ СН'!$H$6-'СЕТ СН'!$H$22</f>
        <v>1947.96329894</v>
      </c>
      <c r="O86" s="36">
        <f>SUMIFS(СВЦЭМ!$C$39:$C$782,СВЦЭМ!$A$39:$A$782,$A86,СВЦЭМ!$B$39:$B$782,O$83)+'СЕТ СН'!$H$12+СВЦЭМ!$D$10+'СЕТ СН'!$H$6-'СЕТ СН'!$H$22</f>
        <v>1946.8393556999999</v>
      </c>
      <c r="P86" s="36">
        <f>SUMIFS(СВЦЭМ!$C$39:$C$782,СВЦЭМ!$A$39:$A$782,$A86,СВЦЭМ!$B$39:$B$782,P$83)+'СЕТ СН'!$H$12+СВЦЭМ!$D$10+'СЕТ СН'!$H$6-'СЕТ СН'!$H$22</f>
        <v>2000.1999997099999</v>
      </c>
      <c r="Q86" s="36">
        <f>SUMIFS(СВЦЭМ!$C$39:$C$782,СВЦЭМ!$A$39:$A$782,$A86,СВЦЭМ!$B$39:$B$782,Q$83)+'СЕТ СН'!$H$12+СВЦЭМ!$D$10+'СЕТ СН'!$H$6-'СЕТ СН'!$H$22</f>
        <v>2017.9853384599999</v>
      </c>
      <c r="R86" s="36">
        <f>SUMIFS(СВЦЭМ!$C$39:$C$782,СВЦЭМ!$A$39:$A$782,$A86,СВЦЭМ!$B$39:$B$782,R$83)+'СЕТ СН'!$H$12+СВЦЭМ!$D$10+'СЕТ СН'!$H$6-'СЕТ СН'!$H$22</f>
        <v>2036.4527288899999</v>
      </c>
      <c r="S86" s="36">
        <f>SUMIFS(СВЦЭМ!$C$39:$C$782,СВЦЭМ!$A$39:$A$782,$A86,СВЦЭМ!$B$39:$B$782,S$83)+'СЕТ СН'!$H$12+СВЦЭМ!$D$10+'СЕТ СН'!$H$6-'СЕТ СН'!$H$22</f>
        <v>2019.0374276499999</v>
      </c>
      <c r="T86" s="36">
        <f>SUMIFS(СВЦЭМ!$C$39:$C$782,СВЦЭМ!$A$39:$A$782,$A86,СВЦЭМ!$B$39:$B$782,T$83)+'СЕТ СН'!$H$12+СВЦЭМ!$D$10+'СЕТ СН'!$H$6-'СЕТ СН'!$H$22</f>
        <v>1998.3853636699998</v>
      </c>
      <c r="U86" s="36">
        <f>SUMIFS(СВЦЭМ!$C$39:$C$782,СВЦЭМ!$A$39:$A$782,$A86,СВЦЭМ!$B$39:$B$782,U$83)+'СЕТ СН'!$H$12+СВЦЭМ!$D$10+'СЕТ СН'!$H$6-'СЕТ СН'!$H$22</f>
        <v>1984.8487481899999</v>
      </c>
      <c r="V86" s="36">
        <f>SUMIFS(СВЦЭМ!$C$39:$C$782,СВЦЭМ!$A$39:$A$782,$A86,СВЦЭМ!$B$39:$B$782,V$83)+'СЕТ СН'!$H$12+СВЦЭМ!$D$10+'СЕТ СН'!$H$6-'СЕТ СН'!$H$22</f>
        <v>1965.79071944</v>
      </c>
      <c r="W86" s="36">
        <f>SUMIFS(СВЦЭМ!$C$39:$C$782,СВЦЭМ!$A$39:$A$782,$A86,СВЦЭМ!$B$39:$B$782,W$83)+'СЕТ СН'!$H$12+СВЦЭМ!$D$10+'СЕТ СН'!$H$6-'СЕТ СН'!$H$22</f>
        <v>1954.8310634099998</v>
      </c>
      <c r="X86" s="36">
        <f>SUMIFS(СВЦЭМ!$C$39:$C$782,СВЦЭМ!$A$39:$A$782,$A86,СВЦЭМ!$B$39:$B$782,X$83)+'СЕТ СН'!$H$12+СВЦЭМ!$D$10+'СЕТ СН'!$H$6-'СЕТ СН'!$H$22</f>
        <v>1997.2304205399998</v>
      </c>
      <c r="Y86" s="36">
        <f>SUMIFS(СВЦЭМ!$C$39:$C$782,СВЦЭМ!$A$39:$A$782,$A86,СВЦЭМ!$B$39:$B$782,Y$83)+'СЕТ СН'!$H$12+СВЦЭМ!$D$10+'СЕТ СН'!$H$6-'СЕТ СН'!$H$22</f>
        <v>2073.4281212400001</v>
      </c>
    </row>
    <row r="87" spans="1:25" ht="15.75" x14ac:dyDescent="0.2">
      <c r="A87" s="35">
        <f t="shared" si="2"/>
        <v>45416</v>
      </c>
      <c r="B87" s="36">
        <f>SUMIFS(СВЦЭМ!$C$39:$C$782,СВЦЭМ!$A$39:$A$782,$A87,СВЦЭМ!$B$39:$B$782,B$83)+'СЕТ СН'!$H$12+СВЦЭМ!$D$10+'СЕТ СН'!$H$6-'СЕТ СН'!$H$22</f>
        <v>2065.5453791499999</v>
      </c>
      <c r="C87" s="36">
        <f>SUMIFS(СВЦЭМ!$C$39:$C$782,СВЦЭМ!$A$39:$A$782,$A87,СВЦЭМ!$B$39:$B$782,C$83)+'СЕТ СН'!$H$12+СВЦЭМ!$D$10+'СЕТ СН'!$H$6-'СЕТ СН'!$H$22</f>
        <v>2081.14117536</v>
      </c>
      <c r="D87" s="36">
        <f>SUMIFS(СВЦЭМ!$C$39:$C$782,СВЦЭМ!$A$39:$A$782,$A87,СВЦЭМ!$B$39:$B$782,D$83)+'СЕТ СН'!$H$12+СВЦЭМ!$D$10+'СЕТ СН'!$H$6-'СЕТ СН'!$H$22</f>
        <v>2128.6944022900002</v>
      </c>
      <c r="E87" s="36">
        <f>SUMIFS(СВЦЭМ!$C$39:$C$782,СВЦЭМ!$A$39:$A$782,$A87,СВЦЭМ!$B$39:$B$782,E$83)+'СЕТ СН'!$H$12+СВЦЭМ!$D$10+'СЕТ СН'!$H$6-'СЕТ СН'!$H$22</f>
        <v>2152.1165976800003</v>
      </c>
      <c r="F87" s="36">
        <f>SUMIFS(СВЦЭМ!$C$39:$C$782,СВЦЭМ!$A$39:$A$782,$A87,СВЦЭМ!$B$39:$B$782,F$83)+'СЕТ СН'!$H$12+СВЦЭМ!$D$10+'СЕТ СН'!$H$6-'СЕТ СН'!$H$22</f>
        <v>2178.9225409400001</v>
      </c>
      <c r="G87" s="36">
        <f>SUMIFS(СВЦЭМ!$C$39:$C$782,СВЦЭМ!$A$39:$A$782,$A87,СВЦЭМ!$B$39:$B$782,G$83)+'СЕТ СН'!$H$12+СВЦЭМ!$D$10+'СЕТ СН'!$H$6-'СЕТ СН'!$H$22</f>
        <v>2167.6384998200001</v>
      </c>
      <c r="H87" s="36">
        <f>SUMIFS(СВЦЭМ!$C$39:$C$782,СВЦЭМ!$A$39:$A$782,$A87,СВЦЭМ!$B$39:$B$782,H$83)+'СЕТ СН'!$H$12+СВЦЭМ!$D$10+'СЕТ СН'!$H$6-'СЕТ СН'!$H$22</f>
        <v>2045.91341388</v>
      </c>
      <c r="I87" s="36">
        <f>SUMIFS(СВЦЭМ!$C$39:$C$782,СВЦЭМ!$A$39:$A$782,$A87,СВЦЭМ!$B$39:$B$782,I$83)+'СЕТ СН'!$H$12+СВЦЭМ!$D$10+'СЕТ СН'!$H$6-'СЕТ СН'!$H$22</f>
        <v>1994.8408750599999</v>
      </c>
      <c r="J87" s="36">
        <f>SUMIFS(СВЦЭМ!$C$39:$C$782,СВЦЭМ!$A$39:$A$782,$A87,СВЦЭМ!$B$39:$B$782,J$83)+'СЕТ СН'!$H$12+СВЦЭМ!$D$10+'СЕТ СН'!$H$6-'СЕТ СН'!$H$22</f>
        <v>1921.39485515</v>
      </c>
      <c r="K87" s="36">
        <f>SUMIFS(СВЦЭМ!$C$39:$C$782,СВЦЭМ!$A$39:$A$782,$A87,СВЦЭМ!$B$39:$B$782,K$83)+'СЕТ СН'!$H$12+СВЦЭМ!$D$10+'СЕТ СН'!$H$6-'СЕТ СН'!$H$22</f>
        <v>1886.6162740299999</v>
      </c>
      <c r="L87" s="36">
        <f>SUMIFS(СВЦЭМ!$C$39:$C$782,СВЦЭМ!$A$39:$A$782,$A87,СВЦЭМ!$B$39:$B$782,L$83)+'СЕТ СН'!$H$12+СВЦЭМ!$D$10+'СЕТ СН'!$H$6-'СЕТ СН'!$H$22</f>
        <v>1830.2457961099999</v>
      </c>
      <c r="M87" s="36">
        <f>SUMIFS(СВЦЭМ!$C$39:$C$782,СВЦЭМ!$A$39:$A$782,$A87,СВЦЭМ!$B$39:$B$782,M$83)+'СЕТ СН'!$H$12+СВЦЭМ!$D$10+'СЕТ СН'!$H$6-'СЕТ СН'!$H$22</f>
        <v>1827.8598795399998</v>
      </c>
      <c r="N87" s="36">
        <f>SUMIFS(СВЦЭМ!$C$39:$C$782,СВЦЭМ!$A$39:$A$782,$A87,СВЦЭМ!$B$39:$B$782,N$83)+'СЕТ СН'!$H$12+СВЦЭМ!$D$10+'СЕТ СН'!$H$6-'СЕТ СН'!$H$22</f>
        <v>1838.1017392599999</v>
      </c>
      <c r="O87" s="36">
        <f>SUMIFS(СВЦЭМ!$C$39:$C$782,СВЦЭМ!$A$39:$A$782,$A87,СВЦЭМ!$B$39:$B$782,O$83)+'СЕТ СН'!$H$12+СВЦЭМ!$D$10+'СЕТ СН'!$H$6-'СЕТ СН'!$H$22</f>
        <v>1859.5118042399999</v>
      </c>
      <c r="P87" s="36">
        <f>SUMIFS(СВЦЭМ!$C$39:$C$782,СВЦЭМ!$A$39:$A$782,$A87,СВЦЭМ!$B$39:$B$782,P$83)+'СЕТ СН'!$H$12+СВЦЭМ!$D$10+'СЕТ СН'!$H$6-'СЕТ СН'!$H$22</f>
        <v>1869.5022345299999</v>
      </c>
      <c r="Q87" s="36">
        <f>SUMIFS(СВЦЭМ!$C$39:$C$782,СВЦЭМ!$A$39:$A$782,$A87,СВЦЭМ!$B$39:$B$782,Q$83)+'СЕТ СН'!$H$12+СВЦЭМ!$D$10+'СЕТ СН'!$H$6-'СЕТ СН'!$H$22</f>
        <v>1893.1009387199999</v>
      </c>
      <c r="R87" s="36">
        <f>SUMIFS(СВЦЭМ!$C$39:$C$782,СВЦЭМ!$A$39:$A$782,$A87,СВЦЭМ!$B$39:$B$782,R$83)+'СЕТ СН'!$H$12+СВЦЭМ!$D$10+'СЕТ СН'!$H$6-'СЕТ СН'!$H$22</f>
        <v>1905.8003471099998</v>
      </c>
      <c r="S87" s="36">
        <f>SUMIFS(СВЦЭМ!$C$39:$C$782,СВЦЭМ!$A$39:$A$782,$A87,СВЦЭМ!$B$39:$B$782,S$83)+'СЕТ СН'!$H$12+СВЦЭМ!$D$10+'СЕТ СН'!$H$6-'СЕТ СН'!$H$22</f>
        <v>1889.00491818</v>
      </c>
      <c r="T87" s="36">
        <f>SUMIFS(СВЦЭМ!$C$39:$C$782,СВЦЭМ!$A$39:$A$782,$A87,СВЦЭМ!$B$39:$B$782,T$83)+'СЕТ СН'!$H$12+СВЦЭМ!$D$10+'СЕТ СН'!$H$6-'СЕТ СН'!$H$22</f>
        <v>1867.70467302</v>
      </c>
      <c r="U87" s="36">
        <f>SUMIFS(СВЦЭМ!$C$39:$C$782,СВЦЭМ!$A$39:$A$782,$A87,СВЦЭМ!$B$39:$B$782,U$83)+'СЕТ СН'!$H$12+СВЦЭМ!$D$10+'СЕТ СН'!$H$6-'СЕТ СН'!$H$22</f>
        <v>1871.6738235099999</v>
      </c>
      <c r="V87" s="36">
        <f>SUMIFS(СВЦЭМ!$C$39:$C$782,СВЦЭМ!$A$39:$A$782,$A87,СВЦЭМ!$B$39:$B$782,V$83)+'СЕТ СН'!$H$12+СВЦЭМ!$D$10+'СЕТ СН'!$H$6-'СЕТ СН'!$H$22</f>
        <v>1896.5519359899999</v>
      </c>
      <c r="W87" s="36">
        <f>SUMIFS(СВЦЭМ!$C$39:$C$782,СВЦЭМ!$A$39:$A$782,$A87,СВЦЭМ!$B$39:$B$782,W$83)+'СЕТ СН'!$H$12+СВЦЭМ!$D$10+'СЕТ СН'!$H$6-'СЕТ СН'!$H$22</f>
        <v>1864.9930218499999</v>
      </c>
      <c r="X87" s="36">
        <f>SUMIFS(СВЦЭМ!$C$39:$C$782,СВЦЭМ!$A$39:$A$782,$A87,СВЦЭМ!$B$39:$B$782,X$83)+'СЕТ СН'!$H$12+СВЦЭМ!$D$10+'СЕТ СН'!$H$6-'СЕТ СН'!$H$22</f>
        <v>1906.64723284</v>
      </c>
      <c r="Y87" s="36">
        <f>SUMIFS(СВЦЭМ!$C$39:$C$782,СВЦЭМ!$A$39:$A$782,$A87,СВЦЭМ!$B$39:$B$782,Y$83)+'СЕТ СН'!$H$12+СВЦЭМ!$D$10+'СЕТ СН'!$H$6-'СЕТ СН'!$H$22</f>
        <v>1987.00672115</v>
      </c>
    </row>
    <row r="88" spans="1:25" ht="15.75" x14ac:dyDescent="0.2">
      <c r="A88" s="35">
        <f t="shared" si="2"/>
        <v>45417</v>
      </c>
      <c r="B88" s="36">
        <f>SUMIFS(СВЦЭМ!$C$39:$C$782,СВЦЭМ!$A$39:$A$782,$A88,СВЦЭМ!$B$39:$B$782,B$83)+'СЕТ СН'!$H$12+СВЦЭМ!$D$10+'СЕТ СН'!$H$6-'СЕТ СН'!$H$22</f>
        <v>2049.81742596</v>
      </c>
      <c r="C88" s="36">
        <f>SUMIFS(СВЦЭМ!$C$39:$C$782,СВЦЭМ!$A$39:$A$782,$A88,СВЦЭМ!$B$39:$B$782,C$83)+'СЕТ СН'!$H$12+СВЦЭМ!$D$10+'СЕТ СН'!$H$6-'СЕТ СН'!$H$22</f>
        <v>2117.83867371</v>
      </c>
      <c r="D88" s="36">
        <f>SUMIFS(СВЦЭМ!$C$39:$C$782,СВЦЭМ!$A$39:$A$782,$A88,СВЦЭМ!$B$39:$B$782,D$83)+'СЕТ СН'!$H$12+СВЦЭМ!$D$10+'СЕТ СН'!$H$6-'СЕТ СН'!$H$22</f>
        <v>2151.6314990000001</v>
      </c>
      <c r="E88" s="36">
        <f>SUMIFS(СВЦЭМ!$C$39:$C$782,СВЦЭМ!$A$39:$A$782,$A88,СВЦЭМ!$B$39:$B$782,E$83)+'СЕТ СН'!$H$12+СВЦЭМ!$D$10+'СЕТ СН'!$H$6-'СЕТ СН'!$H$22</f>
        <v>2173.70232708</v>
      </c>
      <c r="F88" s="36">
        <f>SUMIFS(СВЦЭМ!$C$39:$C$782,СВЦЭМ!$A$39:$A$782,$A88,СВЦЭМ!$B$39:$B$782,F$83)+'СЕТ СН'!$H$12+СВЦЭМ!$D$10+'СЕТ СН'!$H$6-'СЕТ СН'!$H$22</f>
        <v>2170.1294332100001</v>
      </c>
      <c r="G88" s="36">
        <f>SUMIFS(СВЦЭМ!$C$39:$C$782,СВЦЭМ!$A$39:$A$782,$A88,СВЦЭМ!$B$39:$B$782,G$83)+'СЕТ СН'!$H$12+СВЦЭМ!$D$10+'СЕТ СН'!$H$6-'СЕТ СН'!$H$22</f>
        <v>2166.0119116300002</v>
      </c>
      <c r="H88" s="36">
        <f>SUMIFS(СВЦЭМ!$C$39:$C$782,СВЦЭМ!$A$39:$A$782,$A88,СВЦЭМ!$B$39:$B$782,H$83)+'СЕТ СН'!$H$12+СВЦЭМ!$D$10+'СЕТ СН'!$H$6-'СЕТ СН'!$H$22</f>
        <v>2156.78224959</v>
      </c>
      <c r="I88" s="36">
        <f>SUMIFS(СВЦЭМ!$C$39:$C$782,СВЦЭМ!$A$39:$A$782,$A88,СВЦЭМ!$B$39:$B$782,I$83)+'СЕТ СН'!$H$12+СВЦЭМ!$D$10+'СЕТ СН'!$H$6-'СЕТ СН'!$H$22</f>
        <v>2114.8280193400001</v>
      </c>
      <c r="J88" s="36">
        <f>SUMIFS(СВЦЭМ!$C$39:$C$782,СВЦЭМ!$A$39:$A$782,$A88,СВЦЭМ!$B$39:$B$782,J$83)+'СЕТ СН'!$H$12+СВЦЭМ!$D$10+'СЕТ СН'!$H$6-'СЕТ СН'!$H$22</f>
        <v>2019.11628352</v>
      </c>
      <c r="K88" s="36">
        <f>SUMIFS(СВЦЭМ!$C$39:$C$782,СВЦЭМ!$A$39:$A$782,$A88,СВЦЭМ!$B$39:$B$782,K$83)+'СЕТ СН'!$H$12+СВЦЭМ!$D$10+'СЕТ СН'!$H$6-'СЕТ СН'!$H$22</f>
        <v>1954.8638344399999</v>
      </c>
      <c r="L88" s="36">
        <f>SUMIFS(СВЦЭМ!$C$39:$C$782,СВЦЭМ!$A$39:$A$782,$A88,СВЦЭМ!$B$39:$B$782,L$83)+'СЕТ СН'!$H$12+СВЦЭМ!$D$10+'СЕТ СН'!$H$6-'СЕТ СН'!$H$22</f>
        <v>1914.0877657799999</v>
      </c>
      <c r="M88" s="36">
        <f>SUMIFS(СВЦЭМ!$C$39:$C$782,СВЦЭМ!$A$39:$A$782,$A88,СВЦЭМ!$B$39:$B$782,M$83)+'СЕТ СН'!$H$12+СВЦЭМ!$D$10+'СЕТ СН'!$H$6-'СЕТ СН'!$H$22</f>
        <v>1906.2964399099999</v>
      </c>
      <c r="N88" s="36">
        <f>SUMIFS(СВЦЭМ!$C$39:$C$782,СВЦЭМ!$A$39:$A$782,$A88,СВЦЭМ!$B$39:$B$782,N$83)+'СЕТ СН'!$H$12+СВЦЭМ!$D$10+'СЕТ СН'!$H$6-'СЕТ СН'!$H$22</f>
        <v>1909.4099905999999</v>
      </c>
      <c r="O88" s="36">
        <f>SUMIFS(СВЦЭМ!$C$39:$C$782,СВЦЭМ!$A$39:$A$782,$A88,СВЦЭМ!$B$39:$B$782,O$83)+'СЕТ СН'!$H$12+СВЦЭМ!$D$10+'СЕТ СН'!$H$6-'СЕТ СН'!$H$22</f>
        <v>1940.2752181199999</v>
      </c>
      <c r="P88" s="36">
        <f>SUMIFS(СВЦЭМ!$C$39:$C$782,СВЦЭМ!$A$39:$A$782,$A88,СВЦЭМ!$B$39:$B$782,P$83)+'СЕТ СН'!$H$12+СВЦЭМ!$D$10+'СЕТ СН'!$H$6-'СЕТ СН'!$H$22</f>
        <v>1958.22276014</v>
      </c>
      <c r="Q88" s="36">
        <f>SUMIFS(СВЦЭМ!$C$39:$C$782,СВЦЭМ!$A$39:$A$782,$A88,СВЦЭМ!$B$39:$B$782,Q$83)+'СЕТ СН'!$H$12+СВЦЭМ!$D$10+'СЕТ СН'!$H$6-'СЕТ СН'!$H$22</f>
        <v>1985.8814510999998</v>
      </c>
      <c r="R88" s="36">
        <f>SUMIFS(СВЦЭМ!$C$39:$C$782,СВЦЭМ!$A$39:$A$782,$A88,СВЦЭМ!$B$39:$B$782,R$83)+'СЕТ СН'!$H$12+СВЦЭМ!$D$10+'СЕТ СН'!$H$6-'СЕТ СН'!$H$22</f>
        <v>2006.4806831799999</v>
      </c>
      <c r="S88" s="36">
        <f>SUMIFS(СВЦЭМ!$C$39:$C$782,СВЦЭМ!$A$39:$A$782,$A88,СВЦЭМ!$B$39:$B$782,S$83)+'СЕТ СН'!$H$12+СВЦЭМ!$D$10+'СЕТ СН'!$H$6-'СЕТ СН'!$H$22</f>
        <v>1984.4885557</v>
      </c>
      <c r="T88" s="36">
        <f>SUMIFS(СВЦЭМ!$C$39:$C$782,СВЦЭМ!$A$39:$A$782,$A88,СВЦЭМ!$B$39:$B$782,T$83)+'СЕТ СН'!$H$12+СВЦЭМ!$D$10+'СЕТ СН'!$H$6-'СЕТ СН'!$H$22</f>
        <v>1949.8480554</v>
      </c>
      <c r="U88" s="36">
        <f>SUMIFS(СВЦЭМ!$C$39:$C$782,СВЦЭМ!$A$39:$A$782,$A88,СВЦЭМ!$B$39:$B$782,U$83)+'СЕТ СН'!$H$12+СВЦЭМ!$D$10+'СЕТ СН'!$H$6-'СЕТ СН'!$H$22</f>
        <v>1938.27613084</v>
      </c>
      <c r="V88" s="36">
        <f>SUMIFS(СВЦЭМ!$C$39:$C$782,СВЦЭМ!$A$39:$A$782,$A88,СВЦЭМ!$B$39:$B$782,V$83)+'СЕТ СН'!$H$12+СВЦЭМ!$D$10+'СЕТ СН'!$H$6-'СЕТ СН'!$H$22</f>
        <v>1894.8775783899998</v>
      </c>
      <c r="W88" s="36">
        <f>SUMIFS(СВЦЭМ!$C$39:$C$782,СВЦЭМ!$A$39:$A$782,$A88,СВЦЭМ!$B$39:$B$782,W$83)+'СЕТ СН'!$H$12+СВЦЭМ!$D$10+'СЕТ СН'!$H$6-'СЕТ СН'!$H$22</f>
        <v>1861.7124328</v>
      </c>
      <c r="X88" s="36">
        <f>SUMIFS(СВЦЭМ!$C$39:$C$782,СВЦЭМ!$A$39:$A$782,$A88,СВЦЭМ!$B$39:$B$782,X$83)+'СЕТ СН'!$H$12+СВЦЭМ!$D$10+'СЕТ СН'!$H$6-'СЕТ СН'!$H$22</f>
        <v>1910.67758637</v>
      </c>
      <c r="Y88" s="36">
        <f>SUMIFS(СВЦЭМ!$C$39:$C$782,СВЦЭМ!$A$39:$A$782,$A88,СВЦЭМ!$B$39:$B$782,Y$83)+'СЕТ СН'!$H$12+СВЦЭМ!$D$10+'СЕТ СН'!$H$6-'СЕТ СН'!$H$22</f>
        <v>1978.43381092</v>
      </c>
    </row>
    <row r="89" spans="1:25" ht="15.75" x14ac:dyDescent="0.2">
      <c r="A89" s="35">
        <f t="shared" si="2"/>
        <v>45418</v>
      </c>
      <c r="B89" s="36">
        <f>SUMIFS(СВЦЭМ!$C$39:$C$782,СВЦЭМ!$A$39:$A$782,$A89,СВЦЭМ!$B$39:$B$782,B$83)+'СЕТ СН'!$H$12+СВЦЭМ!$D$10+'СЕТ СН'!$H$6-'СЕТ СН'!$H$22</f>
        <v>2008.36711111</v>
      </c>
      <c r="C89" s="36">
        <f>SUMIFS(СВЦЭМ!$C$39:$C$782,СВЦЭМ!$A$39:$A$782,$A89,СВЦЭМ!$B$39:$B$782,C$83)+'СЕТ СН'!$H$12+СВЦЭМ!$D$10+'СЕТ СН'!$H$6-'СЕТ СН'!$H$22</f>
        <v>2025.3921665399998</v>
      </c>
      <c r="D89" s="36">
        <f>SUMIFS(СВЦЭМ!$C$39:$C$782,СВЦЭМ!$A$39:$A$782,$A89,СВЦЭМ!$B$39:$B$782,D$83)+'СЕТ СН'!$H$12+СВЦЭМ!$D$10+'СЕТ СН'!$H$6-'СЕТ СН'!$H$22</f>
        <v>2087.9354896099999</v>
      </c>
      <c r="E89" s="36">
        <f>SUMIFS(СВЦЭМ!$C$39:$C$782,СВЦЭМ!$A$39:$A$782,$A89,СВЦЭМ!$B$39:$B$782,E$83)+'СЕТ СН'!$H$12+СВЦЭМ!$D$10+'СЕТ СН'!$H$6-'СЕТ СН'!$H$22</f>
        <v>2132.54061146</v>
      </c>
      <c r="F89" s="36">
        <f>SUMIFS(СВЦЭМ!$C$39:$C$782,СВЦЭМ!$A$39:$A$782,$A89,СВЦЭМ!$B$39:$B$782,F$83)+'СЕТ СН'!$H$12+СВЦЭМ!$D$10+'СЕТ СН'!$H$6-'СЕТ СН'!$H$22</f>
        <v>2124.0307900600001</v>
      </c>
      <c r="G89" s="36">
        <f>SUMIFS(СВЦЭМ!$C$39:$C$782,СВЦЭМ!$A$39:$A$782,$A89,СВЦЭМ!$B$39:$B$782,G$83)+'СЕТ СН'!$H$12+СВЦЭМ!$D$10+'СЕТ СН'!$H$6-'СЕТ СН'!$H$22</f>
        <v>2106.8045804600001</v>
      </c>
      <c r="H89" s="36">
        <f>SUMIFS(СВЦЭМ!$C$39:$C$782,СВЦЭМ!$A$39:$A$782,$A89,СВЦЭМ!$B$39:$B$782,H$83)+'СЕТ СН'!$H$12+СВЦЭМ!$D$10+'СЕТ СН'!$H$6-'СЕТ СН'!$H$22</f>
        <v>2076.6713414000001</v>
      </c>
      <c r="I89" s="36">
        <f>SUMIFS(СВЦЭМ!$C$39:$C$782,СВЦЭМ!$A$39:$A$782,$A89,СВЦЭМ!$B$39:$B$782,I$83)+'СЕТ СН'!$H$12+СВЦЭМ!$D$10+'СЕТ СН'!$H$6-'СЕТ СН'!$H$22</f>
        <v>2032.0157300799999</v>
      </c>
      <c r="J89" s="36">
        <f>SUMIFS(СВЦЭМ!$C$39:$C$782,СВЦЭМ!$A$39:$A$782,$A89,СВЦЭМ!$B$39:$B$782,J$83)+'СЕТ СН'!$H$12+СВЦЭМ!$D$10+'СЕТ СН'!$H$6-'СЕТ СН'!$H$22</f>
        <v>2003.99791441</v>
      </c>
      <c r="K89" s="36">
        <f>SUMIFS(СВЦЭМ!$C$39:$C$782,СВЦЭМ!$A$39:$A$782,$A89,СВЦЭМ!$B$39:$B$782,K$83)+'СЕТ СН'!$H$12+СВЦЭМ!$D$10+'СЕТ СН'!$H$6-'СЕТ СН'!$H$22</f>
        <v>2010.3534025199999</v>
      </c>
      <c r="L89" s="36">
        <f>SUMIFS(СВЦЭМ!$C$39:$C$782,СВЦЭМ!$A$39:$A$782,$A89,СВЦЭМ!$B$39:$B$782,L$83)+'СЕТ СН'!$H$12+СВЦЭМ!$D$10+'СЕТ СН'!$H$6-'СЕТ СН'!$H$22</f>
        <v>1976.94250635</v>
      </c>
      <c r="M89" s="36">
        <f>SUMIFS(СВЦЭМ!$C$39:$C$782,СВЦЭМ!$A$39:$A$782,$A89,СВЦЭМ!$B$39:$B$782,M$83)+'СЕТ СН'!$H$12+СВЦЭМ!$D$10+'СЕТ СН'!$H$6-'СЕТ СН'!$H$22</f>
        <v>1979.0150638599998</v>
      </c>
      <c r="N89" s="36">
        <f>SUMIFS(СВЦЭМ!$C$39:$C$782,СВЦЭМ!$A$39:$A$782,$A89,СВЦЭМ!$B$39:$B$782,N$83)+'СЕТ СН'!$H$12+СВЦЭМ!$D$10+'СЕТ СН'!$H$6-'СЕТ СН'!$H$22</f>
        <v>1991.0670866299999</v>
      </c>
      <c r="O89" s="36">
        <f>SUMIFS(СВЦЭМ!$C$39:$C$782,СВЦЭМ!$A$39:$A$782,$A89,СВЦЭМ!$B$39:$B$782,O$83)+'СЕТ СН'!$H$12+СВЦЭМ!$D$10+'СЕТ СН'!$H$6-'СЕТ СН'!$H$22</f>
        <v>1990.8246606999999</v>
      </c>
      <c r="P89" s="36">
        <f>SUMIFS(СВЦЭМ!$C$39:$C$782,СВЦЭМ!$A$39:$A$782,$A89,СВЦЭМ!$B$39:$B$782,P$83)+'СЕТ СН'!$H$12+СВЦЭМ!$D$10+'СЕТ СН'!$H$6-'СЕТ СН'!$H$22</f>
        <v>2005.0714566899999</v>
      </c>
      <c r="Q89" s="36">
        <f>SUMIFS(СВЦЭМ!$C$39:$C$782,СВЦЭМ!$A$39:$A$782,$A89,СВЦЭМ!$B$39:$B$782,Q$83)+'СЕТ СН'!$H$12+СВЦЭМ!$D$10+'СЕТ СН'!$H$6-'СЕТ СН'!$H$22</f>
        <v>2022.4860850499999</v>
      </c>
      <c r="R89" s="36">
        <f>SUMIFS(СВЦЭМ!$C$39:$C$782,СВЦЭМ!$A$39:$A$782,$A89,СВЦЭМ!$B$39:$B$782,R$83)+'СЕТ СН'!$H$12+СВЦЭМ!$D$10+'СЕТ СН'!$H$6-'СЕТ СН'!$H$22</f>
        <v>2023.2969166599999</v>
      </c>
      <c r="S89" s="36">
        <f>SUMIFS(СВЦЭМ!$C$39:$C$782,СВЦЭМ!$A$39:$A$782,$A89,СВЦЭМ!$B$39:$B$782,S$83)+'СЕТ СН'!$H$12+СВЦЭМ!$D$10+'СЕТ СН'!$H$6-'СЕТ СН'!$H$22</f>
        <v>2003.8389499299999</v>
      </c>
      <c r="T89" s="36">
        <f>SUMIFS(СВЦЭМ!$C$39:$C$782,СВЦЭМ!$A$39:$A$782,$A89,СВЦЭМ!$B$39:$B$782,T$83)+'СЕТ СН'!$H$12+СВЦЭМ!$D$10+'СЕТ СН'!$H$6-'СЕТ СН'!$H$22</f>
        <v>1974.4222573299999</v>
      </c>
      <c r="U89" s="36">
        <f>SUMIFS(СВЦЭМ!$C$39:$C$782,СВЦЭМ!$A$39:$A$782,$A89,СВЦЭМ!$B$39:$B$782,U$83)+'СЕТ СН'!$H$12+СВЦЭМ!$D$10+'СЕТ СН'!$H$6-'СЕТ СН'!$H$22</f>
        <v>1981.5639533999999</v>
      </c>
      <c r="V89" s="36">
        <f>SUMIFS(СВЦЭМ!$C$39:$C$782,СВЦЭМ!$A$39:$A$782,$A89,СВЦЭМ!$B$39:$B$782,V$83)+'СЕТ СН'!$H$12+СВЦЭМ!$D$10+'СЕТ СН'!$H$6-'СЕТ СН'!$H$22</f>
        <v>1961.8495318299999</v>
      </c>
      <c r="W89" s="36">
        <f>SUMIFS(СВЦЭМ!$C$39:$C$782,СВЦЭМ!$A$39:$A$782,$A89,СВЦЭМ!$B$39:$B$782,W$83)+'СЕТ СН'!$H$12+СВЦЭМ!$D$10+'СЕТ СН'!$H$6-'СЕТ СН'!$H$22</f>
        <v>1937.8042568799999</v>
      </c>
      <c r="X89" s="36">
        <f>SUMIFS(СВЦЭМ!$C$39:$C$782,СВЦЭМ!$A$39:$A$782,$A89,СВЦЭМ!$B$39:$B$782,X$83)+'СЕТ СН'!$H$12+СВЦЭМ!$D$10+'СЕТ СН'!$H$6-'СЕТ СН'!$H$22</f>
        <v>1984.4178034499998</v>
      </c>
      <c r="Y89" s="36">
        <f>SUMIFS(СВЦЭМ!$C$39:$C$782,СВЦЭМ!$A$39:$A$782,$A89,СВЦЭМ!$B$39:$B$782,Y$83)+'СЕТ СН'!$H$12+СВЦЭМ!$D$10+'СЕТ СН'!$H$6-'СЕТ СН'!$H$22</f>
        <v>2004.4929216999999</v>
      </c>
    </row>
    <row r="90" spans="1:25" ht="15.75" x14ac:dyDescent="0.2">
      <c r="A90" s="35">
        <f t="shared" si="2"/>
        <v>45419</v>
      </c>
      <c r="B90" s="36">
        <f>SUMIFS(СВЦЭМ!$C$39:$C$782,СВЦЭМ!$A$39:$A$782,$A90,СВЦЭМ!$B$39:$B$782,B$83)+'СЕТ СН'!$H$12+СВЦЭМ!$D$10+'СЕТ СН'!$H$6-'СЕТ СН'!$H$22</f>
        <v>2016.6171891399999</v>
      </c>
      <c r="C90" s="36">
        <f>SUMIFS(СВЦЭМ!$C$39:$C$782,СВЦЭМ!$A$39:$A$782,$A90,СВЦЭМ!$B$39:$B$782,C$83)+'СЕТ СН'!$H$12+СВЦЭМ!$D$10+'СЕТ СН'!$H$6-'СЕТ СН'!$H$22</f>
        <v>2109.5760232100001</v>
      </c>
      <c r="D90" s="36">
        <f>SUMIFS(СВЦЭМ!$C$39:$C$782,СВЦЭМ!$A$39:$A$782,$A90,СВЦЭМ!$B$39:$B$782,D$83)+'СЕТ СН'!$H$12+СВЦЭМ!$D$10+'СЕТ СН'!$H$6-'СЕТ СН'!$H$22</f>
        <v>2207.96565616</v>
      </c>
      <c r="E90" s="36">
        <f>SUMIFS(СВЦЭМ!$C$39:$C$782,СВЦЭМ!$A$39:$A$782,$A90,СВЦЭМ!$B$39:$B$782,E$83)+'СЕТ СН'!$H$12+СВЦЭМ!$D$10+'СЕТ СН'!$H$6-'СЕТ СН'!$H$22</f>
        <v>2238.51756174</v>
      </c>
      <c r="F90" s="36">
        <f>SUMIFS(СВЦЭМ!$C$39:$C$782,СВЦЭМ!$A$39:$A$782,$A90,СВЦЭМ!$B$39:$B$782,F$83)+'СЕТ СН'!$H$12+СВЦЭМ!$D$10+'СЕТ СН'!$H$6-'СЕТ СН'!$H$22</f>
        <v>2256.7775876700002</v>
      </c>
      <c r="G90" s="36">
        <f>SUMIFS(СВЦЭМ!$C$39:$C$782,СВЦЭМ!$A$39:$A$782,$A90,СВЦЭМ!$B$39:$B$782,G$83)+'СЕТ СН'!$H$12+СВЦЭМ!$D$10+'СЕТ СН'!$H$6-'СЕТ СН'!$H$22</f>
        <v>2211.4235379800002</v>
      </c>
      <c r="H90" s="36">
        <f>SUMIFS(СВЦЭМ!$C$39:$C$782,СВЦЭМ!$A$39:$A$782,$A90,СВЦЭМ!$B$39:$B$782,H$83)+'СЕТ СН'!$H$12+СВЦЭМ!$D$10+'СЕТ СН'!$H$6-'СЕТ СН'!$H$22</f>
        <v>2147.9689361599999</v>
      </c>
      <c r="I90" s="36">
        <f>SUMIFS(СВЦЭМ!$C$39:$C$782,СВЦЭМ!$A$39:$A$782,$A90,СВЦЭМ!$B$39:$B$782,I$83)+'СЕТ СН'!$H$12+СВЦЭМ!$D$10+'СЕТ СН'!$H$6-'СЕТ СН'!$H$22</f>
        <v>2065.8278286899999</v>
      </c>
      <c r="J90" s="36">
        <f>SUMIFS(СВЦЭМ!$C$39:$C$782,СВЦЭМ!$A$39:$A$782,$A90,СВЦЭМ!$B$39:$B$782,J$83)+'СЕТ СН'!$H$12+СВЦЭМ!$D$10+'СЕТ СН'!$H$6-'СЕТ СН'!$H$22</f>
        <v>2006.57844359</v>
      </c>
      <c r="K90" s="36">
        <f>SUMIFS(СВЦЭМ!$C$39:$C$782,СВЦЭМ!$A$39:$A$782,$A90,СВЦЭМ!$B$39:$B$782,K$83)+'СЕТ СН'!$H$12+СВЦЭМ!$D$10+'СЕТ СН'!$H$6-'СЕТ СН'!$H$22</f>
        <v>2000.85776263</v>
      </c>
      <c r="L90" s="36">
        <f>SUMIFS(СВЦЭМ!$C$39:$C$782,СВЦЭМ!$A$39:$A$782,$A90,СВЦЭМ!$B$39:$B$782,L$83)+'СЕТ СН'!$H$12+СВЦЭМ!$D$10+'СЕТ СН'!$H$6-'СЕТ СН'!$H$22</f>
        <v>1959.22657437</v>
      </c>
      <c r="M90" s="36">
        <f>SUMIFS(СВЦЭМ!$C$39:$C$782,СВЦЭМ!$A$39:$A$782,$A90,СВЦЭМ!$B$39:$B$782,M$83)+'СЕТ СН'!$H$12+СВЦЭМ!$D$10+'СЕТ СН'!$H$6-'СЕТ СН'!$H$22</f>
        <v>1975.9852145799998</v>
      </c>
      <c r="N90" s="36">
        <f>SUMIFS(СВЦЭМ!$C$39:$C$782,СВЦЭМ!$A$39:$A$782,$A90,СВЦЭМ!$B$39:$B$782,N$83)+'СЕТ СН'!$H$12+СВЦЭМ!$D$10+'СЕТ СН'!$H$6-'СЕТ СН'!$H$22</f>
        <v>1965.2408835199999</v>
      </c>
      <c r="O90" s="36">
        <f>SUMIFS(СВЦЭМ!$C$39:$C$782,СВЦЭМ!$A$39:$A$782,$A90,СВЦЭМ!$B$39:$B$782,O$83)+'СЕТ СН'!$H$12+СВЦЭМ!$D$10+'СЕТ СН'!$H$6-'СЕТ СН'!$H$22</f>
        <v>1976.4275322599999</v>
      </c>
      <c r="P90" s="36">
        <f>SUMIFS(СВЦЭМ!$C$39:$C$782,СВЦЭМ!$A$39:$A$782,$A90,СВЦЭМ!$B$39:$B$782,P$83)+'СЕТ СН'!$H$12+СВЦЭМ!$D$10+'СЕТ СН'!$H$6-'СЕТ СН'!$H$22</f>
        <v>1989.3927362499999</v>
      </c>
      <c r="Q90" s="36">
        <f>SUMIFS(СВЦЭМ!$C$39:$C$782,СВЦЭМ!$A$39:$A$782,$A90,СВЦЭМ!$B$39:$B$782,Q$83)+'СЕТ СН'!$H$12+СВЦЭМ!$D$10+'СЕТ СН'!$H$6-'СЕТ СН'!$H$22</f>
        <v>2032.78435154</v>
      </c>
      <c r="R90" s="36">
        <f>SUMIFS(СВЦЭМ!$C$39:$C$782,СВЦЭМ!$A$39:$A$782,$A90,СВЦЭМ!$B$39:$B$782,R$83)+'СЕТ СН'!$H$12+СВЦЭМ!$D$10+'СЕТ СН'!$H$6-'СЕТ СН'!$H$22</f>
        <v>2044.7694853099999</v>
      </c>
      <c r="S90" s="36">
        <f>SUMIFS(СВЦЭМ!$C$39:$C$782,СВЦЭМ!$A$39:$A$782,$A90,СВЦЭМ!$B$39:$B$782,S$83)+'СЕТ СН'!$H$12+СВЦЭМ!$D$10+'СЕТ СН'!$H$6-'СЕТ СН'!$H$22</f>
        <v>2008.20247279</v>
      </c>
      <c r="T90" s="36">
        <f>SUMIFS(СВЦЭМ!$C$39:$C$782,СВЦЭМ!$A$39:$A$782,$A90,СВЦЭМ!$B$39:$B$782,T$83)+'СЕТ СН'!$H$12+СВЦЭМ!$D$10+'СЕТ СН'!$H$6-'СЕТ СН'!$H$22</f>
        <v>1969.0746217599999</v>
      </c>
      <c r="U90" s="36">
        <f>SUMIFS(СВЦЭМ!$C$39:$C$782,СВЦЭМ!$A$39:$A$782,$A90,СВЦЭМ!$B$39:$B$782,U$83)+'СЕТ СН'!$H$12+СВЦЭМ!$D$10+'СЕТ СН'!$H$6-'СЕТ СН'!$H$22</f>
        <v>1980.8424971099998</v>
      </c>
      <c r="V90" s="36">
        <f>SUMIFS(СВЦЭМ!$C$39:$C$782,СВЦЭМ!$A$39:$A$782,$A90,СВЦЭМ!$B$39:$B$782,V$83)+'СЕТ СН'!$H$12+СВЦЭМ!$D$10+'СЕТ СН'!$H$6-'СЕТ СН'!$H$22</f>
        <v>1947.3263381099998</v>
      </c>
      <c r="W90" s="36">
        <f>SUMIFS(СВЦЭМ!$C$39:$C$782,СВЦЭМ!$A$39:$A$782,$A90,СВЦЭМ!$B$39:$B$782,W$83)+'СЕТ СН'!$H$12+СВЦЭМ!$D$10+'СЕТ СН'!$H$6-'СЕТ СН'!$H$22</f>
        <v>1918.3115313599999</v>
      </c>
      <c r="X90" s="36">
        <f>SUMIFS(СВЦЭМ!$C$39:$C$782,СВЦЭМ!$A$39:$A$782,$A90,СВЦЭМ!$B$39:$B$782,X$83)+'СЕТ СН'!$H$12+СВЦЭМ!$D$10+'СЕТ СН'!$H$6-'СЕТ СН'!$H$22</f>
        <v>1958.4584181099999</v>
      </c>
      <c r="Y90" s="36">
        <f>SUMIFS(СВЦЭМ!$C$39:$C$782,СВЦЭМ!$A$39:$A$782,$A90,СВЦЭМ!$B$39:$B$782,Y$83)+'СЕТ СН'!$H$12+СВЦЭМ!$D$10+'СЕТ СН'!$H$6-'СЕТ СН'!$H$22</f>
        <v>1993.2057292</v>
      </c>
    </row>
    <row r="91" spans="1:25" ht="15.75" x14ac:dyDescent="0.2">
      <c r="A91" s="35">
        <f t="shared" si="2"/>
        <v>45420</v>
      </c>
      <c r="B91" s="36">
        <f>SUMIFS(СВЦЭМ!$C$39:$C$782,СВЦЭМ!$A$39:$A$782,$A91,СВЦЭМ!$B$39:$B$782,B$83)+'СЕТ СН'!$H$12+СВЦЭМ!$D$10+'СЕТ СН'!$H$6-'СЕТ СН'!$H$22</f>
        <v>1985.86198633</v>
      </c>
      <c r="C91" s="36">
        <f>SUMIFS(СВЦЭМ!$C$39:$C$782,СВЦЭМ!$A$39:$A$782,$A91,СВЦЭМ!$B$39:$B$782,C$83)+'СЕТ СН'!$H$12+СВЦЭМ!$D$10+'СЕТ СН'!$H$6-'СЕТ СН'!$H$22</f>
        <v>2042.74729656</v>
      </c>
      <c r="D91" s="36">
        <f>SUMIFS(СВЦЭМ!$C$39:$C$782,СВЦЭМ!$A$39:$A$782,$A91,СВЦЭМ!$B$39:$B$782,D$83)+'СЕТ СН'!$H$12+СВЦЭМ!$D$10+'СЕТ СН'!$H$6-'СЕТ СН'!$H$22</f>
        <v>2090.02298995</v>
      </c>
      <c r="E91" s="36">
        <f>SUMIFS(СВЦЭМ!$C$39:$C$782,СВЦЭМ!$A$39:$A$782,$A91,СВЦЭМ!$B$39:$B$782,E$83)+'СЕТ СН'!$H$12+СВЦЭМ!$D$10+'СЕТ СН'!$H$6-'СЕТ СН'!$H$22</f>
        <v>2115.1596247000002</v>
      </c>
      <c r="F91" s="36">
        <f>SUMIFS(СВЦЭМ!$C$39:$C$782,СВЦЭМ!$A$39:$A$782,$A91,СВЦЭМ!$B$39:$B$782,F$83)+'СЕТ СН'!$H$12+СВЦЭМ!$D$10+'СЕТ СН'!$H$6-'СЕТ СН'!$H$22</f>
        <v>2127.8955538800001</v>
      </c>
      <c r="G91" s="36">
        <f>SUMIFS(СВЦЭМ!$C$39:$C$782,СВЦЭМ!$A$39:$A$782,$A91,СВЦЭМ!$B$39:$B$782,G$83)+'СЕТ СН'!$H$12+СВЦЭМ!$D$10+'СЕТ СН'!$H$6-'СЕТ СН'!$H$22</f>
        <v>2100.0002371599999</v>
      </c>
      <c r="H91" s="36">
        <f>SUMIFS(СВЦЭМ!$C$39:$C$782,СВЦЭМ!$A$39:$A$782,$A91,СВЦЭМ!$B$39:$B$782,H$83)+'СЕТ СН'!$H$12+СВЦЭМ!$D$10+'СЕТ СН'!$H$6-'СЕТ СН'!$H$22</f>
        <v>2036.0694464399999</v>
      </c>
      <c r="I91" s="36">
        <f>SUMIFS(СВЦЭМ!$C$39:$C$782,СВЦЭМ!$A$39:$A$782,$A91,СВЦЭМ!$B$39:$B$782,I$83)+'СЕТ СН'!$H$12+СВЦЭМ!$D$10+'СЕТ СН'!$H$6-'СЕТ СН'!$H$22</f>
        <v>1952.17501928</v>
      </c>
      <c r="J91" s="36">
        <f>SUMIFS(СВЦЭМ!$C$39:$C$782,СВЦЭМ!$A$39:$A$782,$A91,СВЦЭМ!$B$39:$B$782,J$83)+'СЕТ СН'!$H$12+СВЦЭМ!$D$10+'СЕТ СН'!$H$6-'СЕТ СН'!$H$22</f>
        <v>1891.29159888</v>
      </c>
      <c r="K91" s="36">
        <f>SUMIFS(СВЦЭМ!$C$39:$C$782,СВЦЭМ!$A$39:$A$782,$A91,СВЦЭМ!$B$39:$B$782,K$83)+'СЕТ СН'!$H$12+СВЦЭМ!$D$10+'СЕТ СН'!$H$6-'СЕТ СН'!$H$22</f>
        <v>1879.0310085799999</v>
      </c>
      <c r="L91" s="36">
        <f>SUMIFS(СВЦЭМ!$C$39:$C$782,СВЦЭМ!$A$39:$A$782,$A91,СВЦЭМ!$B$39:$B$782,L$83)+'СЕТ СН'!$H$12+СВЦЭМ!$D$10+'СЕТ СН'!$H$6-'СЕТ СН'!$H$22</f>
        <v>1861.88722917</v>
      </c>
      <c r="M91" s="36">
        <f>SUMIFS(СВЦЭМ!$C$39:$C$782,СВЦЭМ!$A$39:$A$782,$A91,СВЦЭМ!$B$39:$B$782,M$83)+'СЕТ СН'!$H$12+СВЦЭМ!$D$10+'СЕТ СН'!$H$6-'СЕТ СН'!$H$22</f>
        <v>1858.64461211</v>
      </c>
      <c r="N91" s="36">
        <f>SUMIFS(СВЦЭМ!$C$39:$C$782,СВЦЭМ!$A$39:$A$782,$A91,СВЦЭМ!$B$39:$B$782,N$83)+'СЕТ СН'!$H$12+СВЦЭМ!$D$10+'СЕТ СН'!$H$6-'СЕТ СН'!$H$22</f>
        <v>1862.71481242</v>
      </c>
      <c r="O91" s="36">
        <f>SUMIFS(СВЦЭМ!$C$39:$C$782,СВЦЭМ!$A$39:$A$782,$A91,СВЦЭМ!$B$39:$B$782,O$83)+'СЕТ СН'!$H$12+СВЦЭМ!$D$10+'СЕТ СН'!$H$6-'СЕТ СН'!$H$22</f>
        <v>1889.03060142</v>
      </c>
      <c r="P91" s="36">
        <f>SUMIFS(СВЦЭМ!$C$39:$C$782,СВЦЭМ!$A$39:$A$782,$A91,СВЦЭМ!$B$39:$B$782,P$83)+'СЕТ СН'!$H$12+СВЦЭМ!$D$10+'СЕТ СН'!$H$6-'СЕТ СН'!$H$22</f>
        <v>1902.4360948199999</v>
      </c>
      <c r="Q91" s="36">
        <f>SUMIFS(СВЦЭМ!$C$39:$C$782,СВЦЭМ!$A$39:$A$782,$A91,СВЦЭМ!$B$39:$B$782,Q$83)+'СЕТ СН'!$H$12+СВЦЭМ!$D$10+'СЕТ СН'!$H$6-'СЕТ СН'!$H$22</f>
        <v>1925.67035027</v>
      </c>
      <c r="R91" s="36">
        <f>SUMIFS(СВЦЭМ!$C$39:$C$782,СВЦЭМ!$A$39:$A$782,$A91,СВЦЭМ!$B$39:$B$782,R$83)+'СЕТ СН'!$H$12+СВЦЭМ!$D$10+'СЕТ СН'!$H$6-'СЕТ СН'!$H$22</f>
        <v>1927.05123744</v>
      </c>
      <c r="S91" s="36">
        <f>SUMIFS(СВЦЭМ!$C$39:$C$782,СВЦЭМ!$A$39:$A$782,$A91,СВЦЭМ!$B$39:$B$782,S$83)+'СЕТ СН'!$H$12+СВЦЭМ!$D$10+'СЕТ СН'!$H$6-'СЕТ СН'!$H$22</f>
        <v>1918.2867804299999</v>
      </c>
      <c r="T91" s="36">
        <f>SUMIFS(СВЦЭМ!$C$39:$C$782,СВЦЭМ!$A$39:$A$782,$A91,СВЦЭМ!$B$39:$B$782,T$83)+'СЕТ СН'!$H$12+СВЦЭМ!$D$10+'СЕТ СН'!$H$6-'СЕТ СН'!$H$22</f>
        <v>1902.08532285</v>
      </c>
      <c r="U91" s="36">
        <f>SUMIFS(СВЦЭМ!$C$39:$C$782,СВЦЭМ!$A$39:$A$782,$A91,СВЦЭМ!$B$39:$B$782,U$83)+'СЕТ СН'!$H$12+СВЦЭМ!$D$10+'СЕТ СН'!$H$6-'СЕТ СН'!$H$22</f>
        <v>1888.3918784999998</v>
      </c>
      <c r="V91" s="36">
        <f>SUMIFS(СВЦЭМ!$C$39:$C$782,СВЦЭМ!$A$39:$A$782,$A91,СВЦЭМ!$B$39:$B$782,V$83)+'СЕТ СН'!$H$12+СВЦЭМ!$D$10+'СЕТ СН'!$H$6-'СЕТ СН'!$H$22</f>
        <v>1865.29102199</v>
      </c>
      <c r="W91" s="36">
        <f>SUMIFS(СВЦЭМ!$C$39:$C$782,СВЦЭМ!$A$39:$A$782,$A91,СВЦЭМ!$B$39:$B$782,W$83)+'СЕТ СН'!$H$12+СВЦЭМ!$D$10+'СЕТ СН'!$H$6-'СЕТ СН'!$H$22</f>
        <v>1837.2345476099999</v>
      </c>
      <c r="X91" s="36">
        <f>SUMIFS(СВЦЭМ!$C$39:$C$782,СВЦЭМ!$A$39:$A$782,$A91,СВЦЭМ!$B$39:$B$782,X$83)+'СЕТ СН'!$H$12+СВЦЭМ!$D$10+'СЕТ СН'!$H$6-'СЕТ СН'!$H$22</f>
        <v>1846.22825575</v>
      </c>
      <c r="Y91" s="36">
        <f>SUMIFS(СВЦЭМ!$C$39:$C$782,СВЦЭМ!$A$39:$A$782,$A91,СВЦЭМ!$B$39:$B$782,Y$83)+'СЕТ СН'!$H$12+СВЦЭМ!$D$10+'СЕТ СН'!$H$6-'СЕТ СН'!$H$22</f>
        <v>1868.2162230699998</v>
      </c>
    </row>
    <row r="92" spans="1:25" ht="15.75" x14ac:dyDescent="0.2">
      <c r="A92" s="35">
        <f t="shared" si="2"/>
        <v>45421</v>
      </c>
      <c r="B92" s="36">
        <f>SUMIFS(СВЦЭМ!$C$39:$C$782,СВЦЭМ!$A$39:$A$782,$A92,СВЦЭМ!$B$39:$B$782,B$83)+'СЕТ СН'!$H$12+СВЦЭМ!$D$10+'СЕТ СН'!$H$6-'СЕТ СН'!$H$22</f>
        <v>2024.9774701399999</v>
      </c>
      <c r="C92" s="36">
        <f>SUMIFS(СВЦЭМ!$C$39:$C$782,СВЦЭМ!$A$39:$A$782,$A92,СВЦЭМ!$B$39:$B$782,C$83)+'СЕТ СН'!$H$12+СВЦЭМ!$D$10+'СЕТ СН'!$H$6-'СЕТ СН'!$H$22</f>
        <v>2085.3999740700001</v>
      </c>
      <c r="D92" s="36">
        <f>SUMIFS(СВЦЭМ!$C$39:$C$782,СВЦЭМ!$A$39:$A$782,$A92,СВЦЭМ!$B$39:$B$782,D$83)+'СЕТ СН'!$H$12+СВЦЭМ!$D$10+'СЕТ СН'!$H$6-'СЕТ СН'!$H$22</f>
        <v>2133.8100606399998</v>
      </c>
      <c r="E92" s="36">
        <f>SUMIFS(СВЦЭМ!$C$39:$C$782,СВЦЭМ!$A$39:$A$782,$A92,СВЦЭМ!$B$39:$B$782,E$83)+'СЕТ СН'!$H$12+СВЦЭМ!$D$10+'СЕТ СН'!$H$6-'СЕТ СН'!$H$22</f>
        <v>2161.6329638800003</v>
      </c>
      <c r="F92" s="36">
        <f>SUMIFS(СВЦЭМ!$C$39:$C$782,СВЦЭМ!$A$39:$A$782,$A92,СВЦЭМ!$B$39:$B$782,F$83)+'СЕТ СН'!$H$12+СВЦЭМ!$D$10+'СЕТ СН'!$H$6-'СЕТ СН'!$H$22</f>
        <v>2161.1051783299999</v>
      </c>
      <c r="G92" s="36">
        <f>SUMIFS(СВЦЭМ!$C$39:$C$782,СВЦЭМ!$A$39:$A$782,$A92,СВЦЭМ!$B$39:$B$782,G$83)+'СЕТ СН'!$H$12+СВЦЭМ!$D$10+'СЕТ СН'!$H$6-'СЕТ СН'!$H$22</f>
        <v>2145.68787651</v>
      </c>
      <c r="H92" s="36">
        <f>SUMIFS(СВЦЭМ!$C$39:$C$782,СВЦЭМ!$A$39:$A$782,$A92,СВЦЭМ!$B$39:$B$782,H$83)+'СЕТ СН'!$H$12+СВЦЭМ!$D$10+'СЕТ СН'!$H$6-'СЕТ СН'!$H$22</f>
        <v>2144.5395307500003</v>
      </c>
      <c r="I92" s="36">
        <f>SUMIFS(СВЦЭМ!$C$39:$C$782,СВЦЭМ!$A$39:$A$782,$A92,СВЦЭМ!$B$39:$B$782,I$83)+'СЕТ СН'!$H$12+СВЦЭМ!$D$10+'СЕТ СН'!$H$6-'СЕТ СН'!$H$22</f>
        <v>2096.23569864</v>
      </c>
      <c r="J92" s="36">
        <f>SUMIFS(СВЦЭМ!$C$39:$C$782,СВЦЭМ!$A$39:$A$782,$A92,СВЦЭМ!$B$39:$B$782,J$83)+'СЕТ СН'!$H$12+СВЦЭМ!$D$10+'СЕТ СН'!$H$6-'СЕТ СН'!$H$22</f>
        <v>2018.1182878</v>
      </c>
      <c r="K92" s="36">
        <f>SUMIFS(СВЦЭМ!$C$39:$C$782,СВЦЭМ!$A$39:$A$782,$A92,СВЦЭМ!$B$39:$B$782,K$83)+'СЕТ СН'!$H$12+СВЦЭМ!$D$10+'СЕТ СН'!$H$6-'СЕТ СН'!$H$22</f>
        <v>1955.8136968199999</v>
      </c>
      <c r="L92" s="36">
        <f>SUMIFS(СВЦЭМ!$C$39:$C$782,СВЦЭМ!$A$39:$A$782,$A92,СВЦЭМ!$B$39:$B$782,L$83)+'СЕТ СН'!$H$12+СВЦЭМ!$D$10+'СЕТ СН'!$H$6-'СЕТ СН'!$H$22</f>
        <v>1905.7690713499999</v>
      </c>
      <c r="M92" s="36">
        <f>SUMIFS(СВЦЭМ!$C$39:$C$782,СВЦЭМ!$A$39:$A$782,$A92,СВЦЭМ!$B$39:$B$782,M$83)+'СЕТ СН'!$H$12+СВЦЭМ!$D$10+'СЕТ СН'!$H$6-'СЕТ СН'!$H$22</f>
        <v>1902.2124692</v>
      </c>
      <c r="N92" s="36">
        <f>SUMIFS(СВЦЭМ!$C$39:$C$782,СВЦЭМ!$A$39:$A$782,$A92,СВЦЭМ!$B$39:$B$782,N$83)+'СЕТ СН'!$H$12+СВЦЭМ!$D$10+'СЕТ СН'!$H$6-'СЕТ СН'!$H$22</f>
        <v>1942.1113835799999</v>
      </c>
      <c r="O92" s="36">
        <f>SUMIFS(СВЦЭМ!$C$39:$C$782,СВЦЭМ!$A$39:$A$782,$A92,СВЦЭМ!$B$39:$B$782,O$83)+'СЕТ СН'!$H$12+СВЦЭМ!$D$10+'СЕТ СН'!$H$6-'СЕТ СН'!$H$22</f>
        <v>1972.0730243099999</v>
      </c>
      <c r="P92" s="36">
        <f>SUMIFS(СВЦЭМ!$C$39:$C$782,СВЦЭМ!$A$39:$A$782,$A92,СВЦЭМ!$B$39:$B$782,P$83)+'СЕТ СН'!$H$12+СВЦЭМ!$D$10+'СЕТ СН'!$H$6-'СЕТ СН'!$H$22</f>
        <v>1949.55874735</v>
      </c>
      <c r="Q92" s="36">
        <f>SUMIFS(СВЦЭМ!$C$39:$C$782,СВЦЭМ!$A$39:$A$782,$A92,СВЦЭМ!$B$39:$B$782,Q$83)+'СЕТ СН'!$H$12+СВЦЭМ!$D$10+'СЕТ СН'!$H$6-'СЕТ СН'!$H$22</f>
        <v>1982.6313794499999</v>
      </c>
      <c r="R92" s="36">
        <f>SUMIFS(СВЦЭМ!$C$39:$C$782,СВЦЭМ!$A$39:$A$782,$A92,СВЦЭМ!$B$39:$B$782,R$83)+'СЕТ СН'!$H$12+СВЦЭМ!$D$10+'СЕТ СН'!$H$6-'СЕТ СН'!$H$22</f>
        <v>1984.0154234199999</v>
      </c>
      <c r="S92" s="36">
        <f>SUMIFS(СВЦЭМ!$C$39:$C$782,СВЦЭМ!$A$39:$A$782,$A92,СВЦЭМ!$B$39:$B$782,S$83)+'СЕТ СН'!$H$12+СВЦЭМ!$D$10+'СЕТ СН'!$H$6-'СЕТ СН'!$H$22</f>
        <v>1979.6363082399998</v>
      </c>
      <c r="T92" s="36">
        <f>SUMIFS(СВЦЭМ!$C$39:$C$782,СВЦЭМ!$A$39:$A$782,$A92,СВЦЭМ!$B$39:$B$782,T$83)+'СЕТ СН'!$H$12+СВЦЭМ!$D$10+'СЕТ СН'!$H$6-'СЕТ СН'!$H$22</f>
        <v>1942.7723125</v>
      </c>
      <c r="U92" s="36">
        <f>SUMIFS(СВЦЭМ!$C$39:$C$782,СВЦЭМ!$A$39:$A$782,$A92,СВЦЭМ!$B$39:$B$782,U$83)+'СЕТ СН'!$H$12+СВЦЭМ!$D$10+'СЕТ СН'!$H$6-'СЕТ СН'!$H$22</f>
        <v>1939.5705498899999</v>
      </c>
      <c r="V92" s="36">
        <f>SUMIFS(СВЦЭМ!$C$39:$C$782,СВЦЭМ!$A$39:$A$782,$A92,СВЦЭМ!$B$39:$B$782,V$83)+'СЕТ СН'!$H$12+СВЦЭМ!$D$10+'СЕТ СН'!$H$6-'СЕТ СН'!$H$22</f>
        <v>1895.23019163</v>
      </c>
      <c r="W92" s="36">
        <f>SUMIFS(СВЦЭМ!$C$39:$C$782,СВЦЭМ!$A$39:$A$782,$A92,СВЦЭМ!$B$39:$B$782,W$83)+'СЕТ СН'!$H$12+СВЦЭМ!$D$10+'СЕТ СН'!$H$6-'СЕТ СН'!$H$22</f>
        <v>1858.2975922099999</v>
      </c>
      <c r="X92" s="36">
        <f>SUMIFS(СВЦЭМ!$C$39:$C$782,СВЦЭМ!$A$39:$A$782,$A92,СВЦЭМ!$B$39:$B$782,X$83)+'СЕТ СН'!$H$12+СВЦЭМ!$D$10+'СЕТ СН'!$H$6-'СЕТ СН'!$H$22</f>
        <v>1904.6081220799999</v>
      </c>
      <c r="Y92" s="36">
        <f>SUMIFS(СВЦЭМ!$C$39:$C$782,СВЦЭМ!$A$39:$A$782,$A92,СВЦЭМ!$B$39:$B$782,Y$83)+'СЕТ СН'!$H$12+СВЦЭМ!$D$10+'СЕТ СН'!$H$6-'СЕТ СН'!$H$22</f>
        <v>1979.3034980699999</v>
      </c>
    </row>
    <row r="93" spans="1:25" ht="15.75" x14ac:dyDescent="0.2">
      <c r="A93" s="35">
        <f t="shared" si="2"/>
        <v>45422</v>
      </c>
      <c r="B93" s="36">
        <f>SUMIFS(СВЦЭМ!$C$39:$C$782,СВЦЭМ!$A$39:$A$782,$A93,СВЦЭМ!$B$39:$B$782,B$83)+'СЕТ СН'!$H$12+СВЦЭМ!$D$10+'СЕТ СН'!$H$6-'СЕТ СН'!$H$22</f>
        <v>2071.7729658900003</v>
      </c>
      <c r="C93" s="36">
        <f>SUMIFS(СВЦЭМ!$C$39:$C$782,СВЦЭМ!$A$39:$A$782,$A93,СВЦЭМ!$B$39:$B$782,C$83)+'СЕТ СН'!$H$12+СВЦЭМ!$D$10+'СЕТ СН'!$H$6-'СЕТ СН'!$H$22</f>
        <v>2137.6488085800001</v>
      </c>
      <c r="D93" s="36">
        <f>SUMIFS(СВЦЭМ!$C$39:$C$782,СВЦЭМ!$A$39:$A$782,$A93,СВЦЭМ!$B$39:$B$782,D$83)+'СЕТ СН'!$H$12+СВЦЭМ!$D$10+'СЕТ СН'!$H$6-'СЕТ СН'!$H$22</f>
        <v>2153.92531143</v>
      </c>
      <c r="E93" s="36">
        <f>SUMIFS(СВЦЭМ!$C$39:$C$782,СВЦЭМ!$A$39:$A$782,$A93,СВЦЭМ!$B$39:$B$782,E$83)+'СЕТ СН'!$H$12+СВЦЭМ!$D$10+'СЕТ СН'!$H$6-'СЕТ СН'!$H$22</f>
        <v>2187.17743939</v>
      </c>
      <c r="F93" s="36">
        <f>SUMIFS(СВЦЭМ!$C$39:$C$782,СВЦЭМ!$A$39:$A$782,$A93,СВЦЭМ!$B$39:$B$782,F$83)+'СЕТ СН'!$H$12+СВЦЭМ!$D$10+'СЕТ СН'!$H$6-'СЕТ СН'!$H$22</f>
        <v>2189.9297567899998</v>
      </c>
      <c r="G93" s="36">
        <f>SUMIFS(СВЦЭМ!$C$39:$C$782,СВЦЭМ!$A$39:$A$782,$A93,СВЦЭМ!$B$39:$B$782,G$83)+'СЕТ СН'!$H$12+СВЦЭМ!$D$10+'СЕТ СН'!$H$6-'СЕТ СН'!$H$22</f>
        <v>2188.0813747900002</v>
      </c>
      <c r="H93" s="36">
        <f>SUMIFS(СВЦЭМ!$C$39:$C$782,СВЦЭМ!$A$39:$A$782,$A93,СВЦЭМ!$B$39:$B$782,H$83)+'СЕТ СН'!$H$12+СВЦЭМ!$D$10+'СЕТ СН'!$H$6-'СЕТ СН'!$H$22</f>
        <v>2152.5934372199999</v>
      </c>
      <c r="I93" s="36">
        <f>SUMIFS(СВЦЭМ!$C$39:$C$782,СВЦЭМ!$A$39:$A$782,$A93,СВЦЭМ!$B$39:$B$782,I$83)+'СЕТ СН'!$H$12+СВЦЭМ!$D$10+'СЕТ СН'!$H$6-'СЕТ СН'!$H$22</f>
        <v>2108.65337589</v>
      </c>
      <c r="J93" s="36">
        <f>SUMIFS(СВЦЭМ!$C$39:$C$782,СВЦЭМ!$A$39:$A$782,$A93,СВЦЭМ!$B$39:$B$782,J$83)+'СЕТ СН'!$H$12+СВЦЭМ!$D$10+'СЕТ СН'!$H$6-'СЕТ СН'!$H$22</f>
        <v>2026.0158581399999</v>
      </c>
      <c r="K93" s="36">
        <f>SUMIFS(СВЦЭМ!$C$39:$C$782,СВЦЭМ!$A$39:$A$782,$A93,СВЦЭМ!$B$39:$B$782,K$83)+'СЕТ СН'!$H$12+СВЦЭМ!$D$10+'СЕТ СН'!$H$6-'СЕТ СН'!$H$22</f>
        <v>1968.0341696099999</v>
      </c>
      <c r="L93" s="36">
        <f>SUMIFS(СВЦЭМ!$C$39:$C$782,СВЦЭМ!$A$39:$A$782,$A93,СВЦЭМ!$B$39:$B$782,L$83)+'СЕТ СН'!$H$12+СВЦЭМ!$D$10+'СЕТ СН'!$H$6-'СЕТ СН'!$H$22</f>
        <v>1922.8956521999999</v>
      </c>
      <c r="M93" s="36">
        <f>SUMIFS(СВЦЭМ!$C$39:$C$782,СВЦЭМ!$A$39:$A$782,$A93,СВЦЭМ!$B$39:$B$782,M$83)+'СЕТ СН'!$H$12+СВЦЭМ!$D$10+'СЕТ СН'!$H$6-'СЕТ СН'!$H$22</f>
        <v>1924.9298919799999</v>
      </c>
      <c r="N93" s="36">
        <f>SUMIFS(СВЦЭМ!$C$39:$C$782,СВЦЭМ!$A$39:$A$782,$A93,СВЦЭМ!$B$39:$B$782,N$83)+'СЕТ СН'!$H$12+СВЦЭМ!$D$10+'СЕТ СН'!$H$6-'СЕТ СН'!$H$22</f>
        <v>1941.1513078999999</v>
      </c>
      <c r="O93" s="36">
        <f>SUMIFS(СВЦЭМ!$C$39:$C$782,СВЦЭМ!$A$39:$A$782,$A93,СВЦЭМ!$B$39:$B$782,O$83)+'СЕТ СН'!$H$12+СВЦЭМ!$D$10+'СЕТ СН'!$H$6-'СЕТ СН'!$H$22</f>
        <v>1945.1109685599999</v>
      </c>
      <c r="P93" s="36">
        <f>SUMIFS(СВЦЭМ!$C$39:$C$782,СВЦЭМ!$A$39:$A$782,$A93,СВЦЭМ!$B$39:$B$782,P$83)+'СЕТ СН'!$H$12+СВЦЭМ!$D$10+'СЕТ СН'!$H$6-'СЕТ СН'!$H$22</f>
        <v>1958.9049759899999</v>
      </c>
      <c r="Q93" s="36">
        <f>SUMIFS(СВЦЭМ!$C$39:$C$782,СВЦЭМ!$A$39:$A$782,$A93,СВЦЭМ!$B$39:$B$782,Q$83)+'СЕТ СН'!$H$12+СВЦЭМ!$D$10+'СЕТ СН'!$H$6-'СЕТ СН'!$H$22</f>
        <v>1995.3404878699998</v>
      </c>
      <c r="R93" s="36">
        <f>SUMIFS(СВЦЭМ!$C$39:$C$782,СВЦЭМ!$A$39:$A$782,$A93,СВЦЭМ!$B$39:$B$782,R$83)+'СЕТ СН'!$H$12+СВЦЭМ!$D$10+'СЕТ СН'!$H$6-'СЕТ СН'!$H$22</f>
        <v>2011.9736029399999</v>
      </c>
      <c r="S93" s="36">
        <f>SUMIFS(СВЦЭМ!$C$39:$C$782,СВЦЭМ!$A$39:$A$782,$A93,СВЦЭМ!$B$39:$B$782,S$83)+'СЕТ СН'!$H$12+СВЦЭМ!$D$10+'СЕТ СН'!$H$6-'СЕТ СН'!$H$22</f>
        <v>1998.9840899799999</v>
      </c>
      <c r="T93" s="36">
        <f>SUMIFS(СВЦЭМ!$C$39:$C$782,СВЦЭМ!$A$39:$A$782,$A93,СВЦЭМ!$B$39:$B$782,T$83)+'СЕТ СН'!$H$12+СВЦЭМ!$D$10+'СЕТ СН'!$H$6-'СЕТ СН'!$H$22</f>
        <v>1970.8902913699999</v>
      </c>
      <c r="U93" s="36">
        <f>SUMIFS(СВЦЭМ!$C$39:$C$782,СВЦЭМ!$A$39:$A$782,$A93,СВЦЭМ!$B$39:$B$782,U$83)+'СЕТ СН'!$H$12+СВЦЭМ!$D$10+'СЕТ СН'!$H$6-'СЕТ СН'!$H$22</f>
        <v>1949.7606882099999</v>
      </c>
      <c r="V93" s="36">
        <f>SUMIFS(СВЦЭМ!$C$39:$C$782,СВЦЭМ!$A$39:$A$782,$A93,СВЦЭМ!$B$39:$B$782,V$83)+'СЕТ СН'!$H$12+СВЦЭМ!$D$10+'СЕТ СН'!$H$6-'СЕТ СН'!$H$22</f>
        <v>1904.5900988799999</v>
      </c>
      <c r="W93" s="36">
        <f>SUMIFS(СВЦЭМ!$C$39:$C$782,СВЦЭМ!$A$39:$A$782,$A93,СВЦЭМ!$B$39:$B$782,W$83)+'СЕТ СН'!$H$12+СВЦЭМ!$D$10+'СЕТ СН'!$H$6-'СЕТ СН'!$H$22</f>
        <v>1899.6564343299999</v>
      </c>
      <c r="X93" s="36">
        <f>SUMIFS(СВЦЭМ!$C$39:$C$782,СВЦЭМ!$A$39:$A$782,$A93,СВЦЭМ!$B$39:$B$782,X$83)+'СЕТ СН'!$H$12+СВЦЭМ!$D$10+'СЕТ СН'!$H$6-'СЕТ СН'!$H$22</f>
        <v>1935.81688624</v>
      </c>
      <c r="Y93" s="36">
        <f>SUMIFS(СВЦЭМ!$C$39:$C$782,СВЦЭМ!$A$39:$A$782,$A93,СВЦЭМ!$B$39:$B$782,Y$83)+'СЕТ СН'!$H$12+СВЦЭМ!$D$10+'СЕТ СН'!$H$6-'СЕТ СН'!$H$22</f>
        <v>1989.85938478</v>
      </c>
    </row>
    <row r="94" spans="1:25" ht="15.75" x14ac:dyDescent="0.2">
      <c r="A94" s="35">
        <f t="shared" si="2"/>
        <v>45423</v>
      </c>
      <c r="B94" s="36">
        <f>SUMIFS(СВЦЭМ!$C$39:$C$782,СВЦЭМ!$A$39:$A$782,$A94,СВЦЭМ!$B$39:$B$782,B$83)+'СЕТ СН'!$H$12+СВЦЭМ!$D$10+'СЕТ СН'!$H$6-'СЕТ СН'!$H$22</f>
        <v>2036.34168161</v>
      </c>
      <c r="C94" s="36">
        <f>SUMIFS(СВЦЭМ!$C$39:$C$782,СВЦЭМ!$A$39:$A$782,$A94,СВЦЭМ!$B$39:$B$782,C$83)+'СЕТ СН'!$H$12+СВЦЭМ!$D$10+'СЕТ СН'!$H$6-'СЕТ СН'!$H$22</f>
        <v>2137.48375042</v>
      </c>
      <c r="D94" s="36">
        <f>SUMIFS(СВЦЭМ!$C$39:$C$782,СВЦЭМ!$A$39:$A$782,$A94,СВЦЭМ!$B$39:$B$782,D$83)+'СЕТ СН'!$H$12+СВЦЭМ!$D$10+'СЕТ СН'!$H$6-'СЕТ СН'!$H$22</f>
        <v>2170.97637007</v>
      </c>
      <c r="E94" s="36">
        <f>SUMIFS(СВЦЭМ!$C$39:$C$782,СВЦЭМ!$A$39:$A$782,$A94,СВЦЭМ!$B$39:$B$782,E$83)+'СЕТ СН'!$H$12+СВЦЭМ!$D$10+'СЕТ СН'!$H$6-'СЕТ СН'!$H$22</f>
        <v>2186.2086983200002</v>
      </c>
      <c r="F94" s="36">
        <f>SUMIFS(СВЦЭМ!$C$39:$C$782,СВЦЭМ!$A$39:$A$782,$A94,СВЦЭМ!$B$39:$B$782,F$83)+'СЕТ СН'!$H$12+СВЦЭМ!$D$10+'СЕТ СН'!$H$6-'СЕТ СН'!$H$22</f>
        <v>2197.0204287699999</v>
      </c>
      <c r="G94" s="36">
        <f>SUMIFS(СВЦЭМ!$C$39:$C$782,СВЦЭМ!$A$39:$A$782,$A94,СВЦЭМ!$B$39:$B$782,G$83)+'СЕТ СН'!$H$12+СВЦЭМ!$D$10+'СЕТ СН'!$H$6-'СЕТ СН'!$H$22</f>
        <v>2182.9584336299999</v>
      </c>
      <c r="H94" s="36">
        <f>SUMIFS(СВЦЭМ!$C$39:$C$782,СВЦЭМ!$A$39:$A$782,$A94,СВЦЭМ!$B$39:$B$782,H$83)+'СЕТ СН'!$H$12+СВЦЭМ!$D$10+'СЕТ СН'!$H$6-'СЕТ СН'!$H$22</f>
        <v>2145.7778797300002</v>
      </c>
      <c r="I94" s="36">
        <f>SUMIFS(СВЦЭМ!$C$39:$C$782,СВЦЭМ!$A$39:$A$782,$A94,СВЦЭМ!$B$39:$B$782,I$83)+'СЕТ СН'!$H$12+СВЦЭМ!$D$10+'СЕТ СН'!$H$6-'СЕТ СН'!$H$22</f>
        <v>2112.9448189999998</v>
      </c>
      <c r="J94" s="36">
        <f>SUMIFS(СВЦЭМ!$C$39:$C$782,СВЦЭМ!$A$39:$A$782,$A94,СВЦЭМ!$B$39:$B$782,J$83)+'СЕТ СН'!$H$12+СВЦЭМ!$D$10+'СЕТ СН'!$H$6-'СЕТ СН'!$H$22</f>
        <v>2032.6382399899999</v>
      </c>
      <c r="K94" s="36">
        <f>SUMIFS(СВЦЭМ!$C$39:$C$782,СВЦЭМ!$A$39:$A$782,$A94,СВЦЭМ!$B$39:$B$782,K$83)+'СЕТ СН'!$H$12+СВЦЭМ!$D$10+'СЕТ СН'!$H$6-'СЕТ СН'!$H$22</f>
        <v>1990.8119191399999</v>
      </c>
      <c r="L94" s="36">
        <f>SUMIFS(СВЦЭМ!$C$39:$C$782,СВЦЭМ!$A$39:$A$782,$A94,СВЦЭМ!$B$39:$B$782,L$83)+'СЕТ СН'!$H$12+СВЦЭМ!$D$10+'СЕТ СН'!$H$6-'СЕТ СН'!$H$22</f>
        <v>1957.5916705699999</v>
      </c>
      <c r="M94" s="36">
        <f>SUMIFS(СВЦЭМ!$C$39:$C$782,СВЦЭМ!$A$39:$A$782,$A94,СВЦЭМ!$B$39:$B$782,M$83)+'СЕТ СН'!$H$12+СВЦЭМ!$D$10+'СЕТ СН'!$H$6-'СЕТ СН'!$H$22</f>
        <v>1958.5392261699999</v>
      </c>
      <c r="N94" s="36">
        <f>SUMIFS(СВЦЭМ!$C$39:$C$782,СВЦЭМ!$A$39:$A$782,$A94,СВЦЭМ!$B$39:$B$782,N$83)+'СЕТ СН'!$H$12+СВЦЭМ!$D$10+'СЕТ СН'!$H$6-'СЕТ СН'!$H$22</f>
        <v>1971.54405763</v>
      </c>
      <c r="O94" s="36">
        <f>SUMIFS(СВЦЭМ!$C$39:$C$782,СВЦЭМ!$A$39:$A$782,$A94,СВЦЭМ!$B$39:$B$782,O$83)+'СЕТ СН'!$H$12+СВЦЭМ!$D$10+'СЕТ СН'!$H$6-'СЕТ СН'!$H$22</f>
        <v>1994.1194642599999</v>
      </c>
      <c r="P94" s="36">
        <f>SUMIFS(СВЦЭМ!$C$39:$C$782,СВЦЭМ!$A$39:$A$782,$A94,СВЦЭМ!$B$39:$B$782,P$83)+'СЕТ СН'!$H$12+СВЦЭМ!$D$10+'СЕТ СН'!$H$6-'СЕТ СН'!$H$22</f>
        <v>2075.0715523899999</v>
      </c>
      <c r="Q94" s="36">
        <f>SUMIFS(СВЦЭМ!$C$39:$C$782,СВЦЭМ!$A$39:$A$782,$A94,СВЦЭМ!$B$39:$B$782,Q$83)+'СЕТ СН'!$H$12+СВЦЭМ!$D$10+'СЕТ СН'!$H$6-'СЕТ СН'!$H$22</f>
        <v>2024.8659117099999</v>
      </c>
      <c r="R94" s="36">
        <f>SUMIFS(СВЦЭМ!$C$39:$C$782,СВЦЭМ!$A$39:$A$782,$A94,СВЦЭМ!$B$39:$B$782,R$83)+'СЕТ СН'!$H$12+СВЦЭМ!$D$10+'СЕТ СН'!$H$6-'СЕТ СН'!$H$22</f>
        <v>2030.1433861199998</v>
      </c>
      <c r="S94" s="36">
        <f>SUMIFS(СВЦЭМ!$C$39:$C$782,СВЦЭМ!$A$39:$A$782,$A94,СВЦЭМ!$B$39:$B$782,S$83)+'СЕТ СН'!$H$12+СВЦЭМ!$D$10+'СЕТ СН'!$H$6-'СЕТ СН'!$H$22</f>
        <v>2020.0611231799999</v>
      </c>
      <c r="T94" s="36">
        <f>SUMIFS(СВЦЭМ!$C$39:$C$782,СВЦЭМ!$A$39:$A$782,$A94,СВЦЭМ!$B$39:$B$782,T$83)+'СЕТ СН'!$H$12+СВЦЭМ!$D$10+'СЕТ СН'!$H$6-'СЕТ СН'!$H$22</f>
        <v>2003.24653595</v>
      </c>
      <c r="U94" s="36">
        <f>SUMIFS(СВЦЭМ!$C$39:$C$782,СВЦЭМ!$A$39:$A$782,$A94,СВЦЭМ!$B$39:$B$782,U$83)+'СЕТ СН'!$H$12+СВЦЭМ!$D$10+'СЕТ СН'!$H$6-'СЕТ СН'!$H$22</f>
        <v>1993.7980326699999</v>
      </c>
      <c r="V94" s="36">
        <f>SUMIFS(СВЦЭМ!$C$39:$C$782,СВЦЭМ!$A$39:$A$782,$A94,СВЦЭМ!$B$39:$B$782,V$83)+'СЕТ СН'!$H$12+СВЦЭМ!$D$10+'СЕТ СН'!$H$6-'СЕТ СН'!$H$22</f>
        <v>1961.2391258499999</v>
      </c>
      <c r="W94" s="36">
        <f>SUMIFS(СВЦЭМ!$C$39:$C$782,СВЦЭМ!$A$39:$A$782,$A94,СВЦЭМ!$B$39:$B$782,W$83)+'СЕТ СН'!$H$12+СВЦЭМ!$D$10+'СЕТ СН'!$H$6-'СЕТ СН'!$H$22</f>
        <v>1943.7241290899999</v>
      </c>
      <c r="X94" s="36">
        <f>SUMIFS(СВЦЭМ!$C$39:$C$782,СВЦЭМ!$A$39:$A$782,$A94,СВЦЭМ!$B$39:$B$782,X$83)+'СЕТ СН'!$H$12+СВЦЭМ!$D$10+'СЕТ СН'!$H$6-'СЕТ СН'!$H$22</f>
        <v>1974.6138249799999</v>
      </c>
      <c r="Y94" s="36">
        <f>SUMIFS(СВЦЭМ!$C$39:$C$782,СВЦЭМ!$A$39:$A$782,$A94,СВЦЭМ!$B$39:$B$782,Y$83)+'СЕТ СН'!$H$12+СВЦЭМ!$D$10+'СЕТ СН'!$H$6-'СЕТ СН'!$H$22</f>
        <v>2031.3091734899999</v>
      </c>
    </row>
    <row r="95" spans="1:25" ht="15.75" x14ac:dyDescent="0.2">
      <c r="A95" s="35">
        <f t="shared" si="2"/>
        <v>45424</v>
      </c>
      <c r="B95" s="36">
        <f>SUMIFS(СВЦЭМ!$C$39:$C$782,СВЦЭМ!$A$39:$A$782,$A95,СВЦЭМ!$B$39:$B$782,B$83)+'СЕТ СН'!$H$12+СВЦЭМ!$D$10+'СЕТ СН'!$H$6-'СЕТ СН'!$H$22</f>
        <v>2111.7319622</v>
      </c>
      <c r="C95" s="36">
        <f>SUMIFS(СВЦЭМ!$C$39:$C$782,СВЦЭМ!$A$39:$A$782,$A95,СВЦЭМ!$B$39:$B$782,C$83)+'СЕТ СН'!$H$12+СВЦЭМ!$D$10+'СЕТ СН'!$H$6-'СЕТ СН'!$H$22</f>
        <v>2157.93953177</v>
      </c>
      <c r="D95" s="36">
        <f>SUMIFS(СВЦЭМ!$C$39:$C$782,СВЦЭМ!$A$39:$A$782,$A95,СВЦЭМ!$B$39:$B$782,D$83)+'СЕТ СН'!$H$12+СВЦЭМ!$D$10+'СЕТ СН'!$H$6-'СЕТ СН'!$H$22</f>
        <v>2189.0234363</v>
      </c>
      <c r="E95" s="36">
        <f>SUMIFS(СВЦЭМ!$C$39:$C$782,СВЦЭМ!$A$39:$A$782,$A95,СВЦЭМ!$B$39:$B$782,E$83)+'СЕТ СН'!$H$12+СВЦЭМ!$D$10+'СЕТ СН'!$H$6-'СЕТ СН'!$H$22</f>
        <v>2215.0649455100001</v>
      </c>
      <c r="F95" s="36">
        <f>SUMIFS(СВЦЭМ!$C$39:$C$782,СВЦЭМ!$A$39:$A$782,$A95,СВЦЭМ!$B$39:$B$782,F$83)+'СЕТ СН'!$H$12+СВЦЭМ!$D$10+'СЕТ СН'!$H$6-'СЕТ СН'!$H$22</f>
        <v>2224.4241920200002</v>
      </c>
      <c r="G95" s="36">
        <f>SUMIFS(СВЦЭМ!$C$39:$C$782,СВЦЭМ!$A$39:$A$782,$A95,СВЦЭМ!$B$39:$B$782,G$83)+'СЕТ СН'!$H$12+СВЦЭМ!$D$10+'СЕТ СН'!$H$6-'СЕТ СН'!$H$22</f>
        <v>2207.8257119099999</v>
      </c>
      <c r="H95" s="36">
        <f>SUMIFS(СВЦЭМ!$C$39:$C$782,СВЦЭМ!$A$39:$A$782,$A95,СВЦЭМ!$B$39:$B$782,H$83)+'СЕТ СН'!$H$12+СВЦЭМ!$D$10+'СЕТ СН'!$H$6-'СЕТ СН'!$H$22</f>
        <v>2182.5866325800002</v>
      </c>
      <c r="I95" s="36">
        <f>SUMIFS(СВЦЭМ!$C$39:$C$782,СВЦЭМ!$A$39:$A$782,$A95,СВЦЭМ!$B$39:$B$782,I$83)+'СЕТ СН'!$H$12+СВЦЭМ!$D$10+'СЕТ СН'!$H$6-'СЕТ СН'!$H$22</f>
        <v>2145.5584395999999</v>
      </c>
      <c r="J95" s="36">
        <f>SUMIFS(СВЦЭМ!$C$39:$C$782,СВЦЭМ!$A$39:$A$782,$A95,СВЦЭМ!$B$39:$B$782,J$83)+'СЕТ СН'!$H$12+СВЦЭМ!$D$10+'СЕТ СН'!$H$6-'СЕТ СН'!$H$22</f>
        <v>2061.5622566000002</v>
      </c>
      <c r="K95" s="36">
        <f>SUMIFS(СВЦЭМ!$C$39:$C$782,СВЦЭМ!$A$39:$A$782,$A95,СВЦЭМ!$B$39:$B$782,K$83)+'СЕТ СН'!$H$12+СВЦЭМ!$D$10+'СЕТ СН'!$H$6-'СЕТ СН'!$H$22</f>
        <v>1977.1286804399999</v>
      </c>
      <c r="L95" s="36">
        <f>SUMIFS(СВЦЭМ!$C$39:$C$782,СВЦЭМ!$A$39:$A$782,$A95,СВЦЭМ!$B$39:$B$782,L$83)+'СЕТ СН'!$H$12+СВЦЭМ!$D$10+'СЕТ СН'!$H$6-'СЕТ СН'!$H$22</f>
        <v>1957.90974972</v>
      </c>
      <c r="M95" s="36">
        <f>SUMIFS(СВЦЭМ!$C$39:$C$782,СВЦЭМ!$A$39:$A$782,$A95,СВЦЭМ!$B$39:$B$782,M$83)+'СЕТ СН'!$H$12+СВЦЭМ!$D$10+'СЕТ СН'!$H$6-'СЕТ СН'!$H$22</f>
        <v>1951.2139331199999</v>
      </c>
      <c r="N95" s="36">
        <f>SUMIFS(СВЦЭМ!$C$39:$C$782,СВЦЭМ!$A$39:$A$782,$A95,СВЦЭМ!$B$39:$B$782,N$83)+'СЕТ СН'!$H$12+СВЦЭМ!$D$10+'СЕТ СН'!$H$6-'СЕТ СН'!$H$22</f>
        <v>1966.9533434699999</v>
      </c>
      <c r="O95" s="36">
        <f>SUMIFS(СВЦЭМ!$C$39:$C$782,СВЦЭМ!$A$39:$A$782,$A95,СВЦЭМ!$B$39:$B$782,O$83)+'СЕТ СН'!$H$12+СВЦЭМ!$D$10+'СЕТ СН'!$H$6-'СЕТ СН'!$H$22</f>
        <v>1990.5022063899999</v>
      </c>
      <c r="P95" s="36">
        <f>SUMIFS(СВЦЭМ!$C$39:$C$782,СВЦЭМ!$A$39:$A$782,$A95,СВЦЭМ!$B$39:$B$782,P$83)+'СЕТ СН'!$H$12+СВЦЭМ!$D$10+'СЕТ СН'!$H$6-'СЕТ СН'!$H$22</f>
        <v>2012.97231971</v>
      </c>
      <c r="Q95" s="36">
        <f>SUMIFS(СВЦЭМ!$C$39:$C$782,СВЦЭМ!$A$39:$A$782,$A95,СВЦЭМ!$B$39:$B$782,Q$83)+'СЕТ СН'!$H$12+СВЦЭМ!$D$10+'СЕТ СН'!$H$6-'СЕТ СН'!$H$22</f>
        <v>2028.0471874899999</v>
      </c>
      <c r="R95" s="36">
        <f>SUMIFS(СВЦЭМ!$C$39:$C$782,СВЦЭМ!$A$39:$A$782,$A95,СВЦЭМ!$B$39:$B$782,R$83)+'СЕТ СН'!$H$12+СВЦЭМ!$D$10+'СЕТ СН'!$H$6-'СЕТ СН'!$H$22</f>
        <v>2049.2290685200001</v>
      </c>
      <c r="S95" s="36">
        <f>SUMIFS(СВЦЭМ!$C$39:$C$782,СВЦЭМ!$A$39:$A$782,$A95,СВЦЭМ!$B$39:$B$782,S$83)+'СЕТ СН'!$H$12+СВЦЭМ!$D$10+'СЕТ СН'!$H$6-'СЕТ СН'!$H$22</f>
        <v>2037.15736029</v>
      </c>
      <c r="T95" s="36">
        <f>SUMIFS(СВЦЭМ!$C$39:$C$782,СВЦЭМ!$A$39:$A$782,$A95,СВЦЭМ!$B$39:$B$782,T$83)+'СЕТ СН'!$H$12+СВЦЭМ!$D$10+'СЕТ СН'!$H$6-'СЕТ СН'!$H$22</f>
        <v>1992.0999043099998</v>
      </c>
      <c r="U95" s="36">
        <f>SUMIFS(СВЦЭМ!$C$39:$C$782,СВЦЭМ!$A$39:$A$782,$A95,СВЦЭМ!$B$39:$B$782,U$83)+'СЕТ СН'!$H$12+СВЦЭМ!$D$10+'СЕТ СН'!$H$6-'СЕТ СН'!$H$22</f>
        <v>1926.20653552</v>
      </c>
      <c r="V95" s="36">
        <f>SUMIFS(СВЦЭМ!$C$39:$C$782,СВЦЭМ!$A$39:$A$782,$A95,СВЦЭМ!$B$39:$B$782,V$83)+'СЕТ СН'!$H$12+СВЦЭМ!$D$10+'СЕТ СН'!$H$6-'СЕТ СН'!$H$22</f>
        <v>1887.0111525899999</v>
      </c>
      <c r="W95" s="36">
        <f>SUMIFS(СВЦЭМ!$C$39:$C$782,СВЦЭМ!$A$39:$A$782,$A95,СВЦЭМ!$B$39:$B$782,W$83)+'СЕТ СН'!$H$12+СВЦЭМ!$D$10+'СЕТ СН'!$H$6-'СЕТ СН'!$H$22</f>
        <v>1860.7427208499998</v>
      </c>
      <c r="X95" s="36">
        <f>SUMIFS(СВЦЭМ!$C$39:$C$782,СВЦЭМ!$A$39:$A$782,$A95,СВЦЭМ!$B$39:$B$782,X$83)+'СЕТ СН'!$H$12+СВЦЭМ!$D$10+'СЕТ СН'!$H$6-'СЕТ СН'!$H$22</f>
        <v>1907.2663870899999</v>
      </c>
      <c r="Y95" s="36">
        <f>SUMIFS(СВЦЭМ!$C$39:$C$782,СВЦЭМ!$A$39:$A$782,$A95,СВЦЭМ!$B$39:$B$782,Y$83)+'СЕТ СН'!$H$12+СВЦЭМ!$D$10+'СЕТ СН'!$H$6-'СЕТ СН'!$H$22</f>
        <v>1956.0301760499999</v>
      </c>
    </row>
    <row r="96" spans="1:25" ht="15.75" x14ac:dyDescent="0.2">
      <c r="A96" s="35">
        <f t="shared" si="2"/>
        <v>45425</v>
      </c>
      <c r="B96" s="36">
        <f>SUMIFS(СВЦЭМ!$C$39:$C$782,СВЦЭМ!$A$39:$A$782,$A96,СВЦЭМ!$B$39:$B$782,B$83)+'СЕТ СН'!$H$12+СВЦЭМ!$D$10+'СЕТ СН'!$H$6-'СЕТ СН'!$H$22</f>
        <v>2005.7602700999998</v>
      </c>
      <c r="C96" s="36">
        <f>SUMIFS(СВЦЭМ!$C$39:$C$782,СВЦЭМ!$A$39:$A$782,$A96,СВЦЭМ!$B$39:$B$782,C$83)+'СЕТ СН'!$H$12+СВЦЭМ!$D$10+'СЕТ СН'!$H$6-'СЕТ СН'!$H$22</f>
        <v>2082.4063110500001</v>
      </c>
      <c r="D96" s="36">
        <f>SUMIFS(СВЦЭМ!$C$39:$C$782,СВЦЭМ!$A$39:$A$782,$A96,СВЦЭМ!$B$39:$B$782,D$83)+'СЕТ СН'!$H$12+СВЦЭМ!$D$10+'СЕТ СН'!$H$6-'СЕТ СН'!$H$22</f>
        <v>2137.9865277600002</v>
      </c>
      <c r="E96" s="36">
        <f>SUMIFS(СВЦЭМ!$C$39:$C$782,СВЦЭМ!$A$39:$A$782,$A96,СВЦЭМ!$B$39:$B$782,E$83)+'СЕТ СН'!$H$12+СВЦЭМ!$D$10+'СЕТ СН'!$H$6-'СЕТ СН'!$H$22</f>
        <v>2200.3510516900001</v>
      </c>
      <c r="F96" s="36">
        <f>SUMIFS(СВЦЭМ!$C$39:$C$782,СВЦЭМ!$A$39:$A$782,$A96,СВЦЭМ!$B$39:$B$782,F$83)+'СЕТ СН'!$H$12+СВЦЭМ!$D$10+'СЕТ СН'!$H$6-'СЕТ СН'!$H$22</f>
        <v>2215.3026933599999</v>
      </c>
      <c r="G96" s="36">
        <f>SUMIFS(СВЦЭМ!$C$39:$C$782,СВЦЭМ!$A$39:$A$782,$A96,СВЦЭМ!$B$39:$B$782,G$83)+'СЕТ СН'!$H$12+СВЦЭМ!$D$10+'СЕТ СН'!$H$6-'СЕТ СН'!$H$22</f>
        <v>2188.72773061</v>
      </c>
      <c r="H96" s="36">
        <f>SUMIFS(СВЦЭМ!$C$39:$C$782,СВЦЭМ!$A$39:$A$782,$A96,СВЦЭМ!$B$39:$B$782,H$83)+'СЕТ СН'!$H$12+СВЦЭМ!$D$10+'СЕТ СН'!$H$6-'СЕТ СН'!$H$22</f>
        <v>2140.6848124900002</v>
      </c>
      <c r="I96" s="36">
        <f>SUMIFS(СВЦЭМ!$C$39:$C$782,СВЦЭМ!$A$39:$A$782,$A96,СВЦЭМ!$B$39:$B$782,I$83)+'СЕТ СН'!$H$12+СВЦЭМ!$D$10+'СЕТ СН'!$H$6-'СЕТ СН'!$H$22</f>
        <v>2033.48968352</v>
      </c>
      <c r="J96" s="36">
        <f>SUMIFS(СВЦЭМ!$C$39:$C$782,СВЦЭМ!$A$39:$A$782,$A96,СВЦЭМ!$B$39:$B$782,J$83)+'СЕТ СН'!$H$12+СВЦЭМ!$D$10+'СЕТ СН'!$H$6-'СЕТ СН'!$H$22</f>
        <v>2002.7386020399999</v>
      </c>
      <c r="K96" s="36">
        <f>SUMIFS(СВЦЭМ!$C$39:$C$782,СВЦЭМ!$A$39:$A$782,$A96,СВЦЭМ!$B$39:$B$782,K$83)+'СЕТ СН'!$H$12+СВЦЭМ!$D$10+'СЕТ СН'!$H$6-'СЕТ СН'!$H$22</f>
        <v>1989.75780351</v>
      </c>
      <c r="L96" s="36">
        <f>SUMIFS(СВЦЭМ!$C$39:$C$782,СВЦЭМ!$A$39:$A$782,$A96,СВЦЭМ!$B$39:$B$782,L$83)+'СЕТ СН'!$H$12+СВЦЭМ!$D$10+'СЕТ СН'!$H$6-'СЕТ СН'!$H$22</f>
        <v>1958.51788549</v>
      </c>
      <c r="M96" s="36">
        <f>SUMIFS(СВЦЭМ!$C$39:$C$782,СВЦЭМ!$A$39:$A$782,$A96,СВЦЭМ!$B$39:$B$782,M$83)+'СЕТ СН'!$H$12+СВЦЭМ!$D$10+'СЕТ СН'!$H$6-'СЕТ СН'!$H$22</f>
        <v>1975.7585336499999</v>
      </c>
      <c r="N96" s="36">
        <f>SUMIFS(СВЦЭМ!$C$39:$C$782,СВЦЭМ!$A$39:$A$782,$A96,СВЦЭМ!$B$39:$B$782,N$83)+'СЕТ СН'!$H$12+СВЦЭМ!$D$10+'СЕТ СН'!$H$6-'СЕТ СН'!$H$22</f>
        <v>2005.2207780399999</v>
      </c>
      <c r="O96" s="36">
        <f>SUMIFS(СВЦЭМ!$C$39:$C$782,СВЦЭМ!$A$39:$A$782,$A96,СВЦЭМ!$B$39:$B$782,O$83)+'СЕТ СН'!$H$12+СВЦЭМ!$D$10+'СЕТ СН'!$H$6-'СЕТ СН'!$H$22</f>
        <v>2011.64860957</v>
      </c>
      <c r="P96" s="36">
        <f>SUMIFS(СВЦЭМ!$C$39:$C$782,СВЦЭМ!$A$39:$A$782,$A96,СВЦЭМ!$B$39:$B$782,P$83)+'СЕТ СН'!$H$12+СВЦЭМ!$D$10+'СЕТ СН'!$H$6-'СЕТ СН'!$H$22</f>
        <v>2005.6166137599998</v>
      </c>
      <c r="Q96" s="36">
        <f>SUMIFS(СВЦЭМ!$C$39:$C$782,СВЦЭМ!$A$39:$A$782,$A96,СВЦЭМ!$B$39:$B$782,Q$83)+'СЕТ СН'!$H$12+СВЦЭМ!$D$10+'СЕТ СН'!$H$6-'СЕТ СН'!$H$22</f>
        <v>2045.02952682</v>
      </c>
      <c r="R96" s="36">
        <f>SUMIFS(СВЦЭМ!$C$39:$C$782,СВЦЭМ!$A$39:$A$782,$A96,СВЦЭМ!$B$39:$B$782,R$83)+'СЕТ СН'!$H$12+СВЦЭМ!$D$10+'СЕТ СН'!$H$6-'СЕТ СН'!$H$22</f>
        <v>2058.80040801</v>
      </c>
      <c r="S96" s="36">
        <f>SUMIFS(СВЦЭМ!$C$39:$C$782,СВЦЭМ!$A$39:$A$782,$A96,СВЦЭМ!$B$39:$B$782,S$83)+'СЕТ СН'!$H$12+СВЦЭМ!$D$10+'СЕТ СН'!$H$6-'СЕТ СН'!$H$22</f>
        <v>2052.0488089800001</v>
      </c>
      <c r="T96" s="36">
        <f>SUMIFS(СВЦЭМ!$C$39:$C$782,СВЦЭМ!$A$39:$A$782,$A96,СВЦЭМ!$B$39:$B$782,T$83)+'СЕТ СН'!$H$12+СВЦЭМ!$D$10+'СЕТ СН'!$H$6-'СЕТ СН'!$H$22</f>
        <v>2008.1099448299999</v>
      </c>
      <c r="U96" s="36">
        <f>SUMIFS(СВЦЭМ!$C$39:$C$782,СВЦЭМ!$A$39:$A$782,$A96,СВЦЭМ!$B$39:$B$782,U$83)+'СЕТ СН'!$H$12+СВЦЭМ!$D$10+'СЕТ СН'!$H$6-'СЕТ СН'!$H$22</f>
        <v>2005.6413075599999</v>
      </c>
      <c r="V96" s="36">
        <f>SUMIFS(СВЦЭМ!$C$39:$C$782,СВЦЭМ!$A$39:$A$782,$A96,СВЦЭМ!$B$39:$B$782,V$83)+'СЕТ СН'!$H$12+СВЦЭМ!$D$10+'СЕТ СН'!$H$6-'СЕТ СН'!$H$22</f>
        <v>1959.3458700399999</v>
      </c>
      <c r="W96" s="36">
        <f>SUMIFS(СВЦЭМ!$C$39:$C$782,СВЦЭМ!$A$39:$A$782,$A96,СВЦЭМ!$B$39:$B$782,W$83)+'СЕТ СН'!$H$12+СВЦЭМ!$D$10+'СЕТ СН'!$H$6-'СЕТ СН'!$H$22</f>
        <v>1945.6951698199998</v>
      </c>
      <c r="X96" s="36">
        <f>SUMIFS(СВЦЭМ!$C$39:$C$782,СВЦЭМ!$A$39:$A$782,$A96,СВЦЭМ!$B$39:$B$782,X$83)+'СЕТ СН'!$H$12+СВЦЭМ!$D$10+'СЕТ СН'!$H$6-'СЕТ СН'!$H$22</f>
        <v>1985.50161379</v>
      </c>
      <c r="Y96" s="36">
        <f>SUMIFS(СВЦЭМ!$C$39:$C$782,СВЦЭМ!$A$39:$A$782,$A96,СВЦЭМ!$B$39:$B$782,Y$83)+'СЕТ СН'!$H$12+СВЦЭМ!$D$10+'СЕТ СН'!$H$6-'СЕТ СН'!$H$22</f>
        <v>2022.15438748</v>
      </c>
    </row>
    <row r="97" spans="1:25" ht="15.75" x14ac:dyDescent="0.2">
      <c r="A97" s="35">
        <f t="shared" si="2"/>
        <v>45426</v>
      </c>
      <c r="B97" s="36">
        <f>SUMIFS(СВЦЭМ!$C$39:$C$782,СВЦЭМ!$A$39:$A$782,$A97,СВЦЭМ!$B$39:$B$782,B$83)+'СЕТ СН'!$H$12+СВЦЭМ!$D$10+'СЕТ СН'!$H$6-'СЕТ СН'!$H$22</f>
        <v>2106.71923049</v>
      </c>
      <c r="C97" s="36">
        <f>SUMIFS(СВЦЭМ!$C$39:$C$782,СВЦЭМ!$A$39:$A$782,$A97,СВЦЭМ!$B$39:$B$782,C$83)+'СЕТ СН'!$H$12+СВЦЭМ!$D$10+'СЕТ СН'!$H$6-'СЕТ СН'!$H$22</f>
        <v>2172.4846972400001</v>
      </c>
      <c r="D97" s="36">
        <f>SUMIFS(СВЦЭМ!$C$39:$C$782,СВЦЭМ!$A$39:$A$782,$A97,СВЦЭМ!$B$39:$B$782,D$83)+'СЕТ СН'!$H$12+СВЦЭМ!$D$10+'СЕТ СН'!$H$6-'СЕТ СН'!$H$22</f>
        <v>2174.1369477200001</v>
      </c>
      <c r="E97" s="36">
        <f>SUMIFS(СВЦЭМ!$C$39:$C$782,СВЦЭМ!$A$39:$A$782,$A97,СВЦЭМ!$B$39:$B$782,E$83)+'СЕТ СН'!$H$12+СВЦЭМ!$D$10+'СЕТ СН'!$H$6-'СЕТ СН'!$H$22</f>
        <v>2223.8039148900002</v>
      </c>
      <c r="F97" s="36">
        <f>SUMIFS(СВЦЭМ!$C$39:$C$782,СВЦЭМ!$A$39:$A$782,$A97,СВЦЭМ!$B$39:$B$782,F$83)+'СЕТ СН'!$H$12+СВЦЭМ!$D$10+'СЕТ СН'!$H$6-'СЕТ СН'!$H$22</f>
        <v>2228.0345863500002</v>
      </c>
      <c r="G97" s="36">
        <f>SUMIFS(СВЦЭМ!$C$39:$C$782,СВЦЭМ!$A$39:$A$782,$A97,СВЦЭМ!$B$39:$B$782,G$83)+'СЕТ СН'!$H$12+СВЦЭМ!$D$10+'СЕТ СН'!$H$6-'СЕТ СН'!$H$22</f>
        <v>2195.0579706200001</v>
      </c>
      <c r="H97" s="36">
        <f>SUMIFS(СВЦЭМ!$C$39:$C$782,СВЦЭМ!$A$39:$A$782,$A97,СВЦЭМ!$B$39:$B$782,H$83)+'СЕТ СН'!$H$12+СВЦЭМ!$D$10+'СЕТ СН'!$H$6-'СЕТ СН'!$H$22</f>
        <v>2152.3360181900002</v>
      </c>
      <c r="I97" s="36">
        <f>SUMIFS(СВЦЭМ!$C$39:$C$782,СВЦЭМ!$A$39:$A$782,$A97,СВЦЭМ!$B$39:$B$782,I$83)+'СЕТ СН'!$H$12+СВЦЭМ!$D$10+'СЕТ СН'!$H$6-'СЕТ СН'!$H$22</f>
        <v>2085.8754144300001</v>
      </c>
      <c r="J97" s="36">
        <f>SUMIFS(СВЦЭМ!$C$39:$C$782,СВЦЭМ!$A$39:$A$782,$A97,СВЦЭМ!$B$39:$B$782,J$83)+'СЕТ СН'!$H$12+СВЦЭМ!$D$10+'СЕТ СН'!$H$6-'СЕТ СН'!$H$22</f>
        <v>2007.2743527799998</v>
      </c>
      <c r="K97" s="36">
        <f>SUMIFS(СВЦЭМ!$C$39:$C$782,СВЦЭМ!$A$39:$A$782,$A97,СВЦЭМ!$B$39:$B$782,K$83)+'СЕТ СН'!$H$12+СВЦЭМ!$D$10+'СЕТ СН'!$H$6-'СЕТ СН'!$H$22</f>
        <v>2000.9518663199999</v>
      </c>
      <c r="L97" s="36">
        <f>SUMIFS(СВЦЭМ!$C$39:$C$782,СВЦЭМ!$A$39:$A$782,$A97,СВЦЭМ!$B$39:$B$782,L$83)+'СЕТ СН'!$H$12+СВЦЭМ!$D$10+'СЕТ СН'!$H$6-'СЕТ СН'!$H$22</f>
        <v>1995.6860318399999</v>
      </c>
      <c r="M97" s="36">
        <f>SUMIFS(СВЦЭМ!$C$39:$C$782,СВЦЭМ!$A$39:$A$782,$A97,СВЦЭМ!$B$39:$B$782,M$83)+'СЕТ СН'!$H$12+СВЦЭМ!$D$10+'СЕТ СН'!$H$6-'СЕТ СН'!$H$22</f>
        <v>2005.0687876499999</v>
      </c>
      <c r="N97" s="36">
        <f>SUMIFS(СВЦЭМ!$C$39:$C$782,СВЦЭМ!$A$39:$A$782,$A97,СВЦЭМ!$B$39:$B$782,N$83)+'СЕТ СН'!$H$12+СВЦЭМ!$D$10+'СЕТ СН'!$H$6-'СЕТ СН'!$H$22</f>
        <v>2013.8001141</v>
      </c>
      <c r="O97" s="36">
        <f>SUMIFS(СВЦЭМ!$C$39:$C$782,СВЦЭМ!$A$39:$A$782,$A97,СВЦЭМ!$B$39:$B$782,O$83)+'СЕТ СН'!$H$12+СВЦЭМ!$D$10+'СЕТ СН'!$H$6-'СЕТ СН'!$H$22</f>
        <v>2020.0808816799999</v>
      </c>
      <c r="P97" s="36">
        <f>SUMIFS(СВЦЭМ!$C$39:$C$782,СВЦЭМ!$A$39:$A$782,$A97,СВЦЭМ!$B$39:$B$782,P$83)+'СЕТ СН'!$H$12+СВЦЭМ!$D$10+'СЕТ СН'!$H$6-'СЕТ СН'!$H$22</f>
        <v>2021.3471144299999</v>
      </c>
      <c r="Q97" s="36">
        <f>SUMIFS(СВЦЭМ!$C$39:$C$782,СВЦЭМ!$A$39:$A$782,$A97,СВЦЭМ!$B$39:$B$782,Q$83)+'СЕТ СН'!$H$12+СВЦЭМ!$D$10+'СЕТ СН'!$H$6-'СЕТ СН'!$H$22</f>
        <v>2047.1180880099998</v>
      </c>
      <c r="R97" s="36">
        <f>SUMIFS(СВЦЭМ!$C$39:$C$782,СВЦЭМ!$A$39:$A$782,$A97,СВЦЭМ!$B$39:$B$782,R$83)+'СЕТ СН'!$H$12+СВЦЭМ!$D$10+'СЕТ СН'!$H$6-'СЕТ СН'!$H$22</f>
        <v>2066.37852574</v>
      </c>
      <c r="S97" s="36">
        <f>SUMIFS(СВЦЭМ!$C$39:$C$782,СВЦЭМ!$A$39:$A$782,$A97,СВЦЭМ!$B$39:$B$782,S$83)+'СЕТ СН'!$H$12+СВЦЭМ!$D$10+'СЕТ СН'!$H$6-'СЕТ СН'!$H$22</f>
        <v>2038.3238791599999</v>
      </c>
      <c r="T97" s="36">
        <f>SUMIFS(СВЦЭМ!$C$39:$C$782,СВЦЭМ!$A$39:$A$782,$A97,СВЦЭМ!$B$39:$B$782,T$83)+'СЕТ СН'!$H$12+СВЦЭМ!$D$10+'СЕТ СН'!$H$6-'СЕТ СН'!$H$22</f>
        <v>2011.68263217</v>
      </c>
      <c r="U97" s="36">
        <f>SUMIFS(СВЦЭМ!$C$39:$C$782,СВЦЭМ!$A$39:$A$782,$A97,СВЦЭМ!$B$39:$B$782,U$83)+'СЕТ СН'!$H$12+СВЦЭМ!$D$10+'СЕТ СН'!$H$6-'СЕТ СН'!$H$22</f>
        <v>2000.08404247</v>
      </c>
      <c r="V97" s="36">
        <f>SUMIFS(СВЦЭМ!$C$39:$C$782,СВЦЭМ!$A$39:$A$782,$A97,СВЦЭМ!$B$39:$B$782,V$83)+'СЕТ СН'!$H$12+СВЦЭМ!$D$10+'СЕТ СН'!$H$6-'СЕТ СН'!$H$22</f>
        <v>1965.1330438499999</v>
      </c>
      <c r="W97" s="36">
        <f>SUMIFS(СВЦЭМ!$C$39:$C$782,СВЦЭМ!$A$39:$A$782,$A97,СВЦЭМ!$B$39:$B$782,W$83)+'СЕТ СН'!$H$12+СВЦЭМ!$D$10+'СЕТ СН'!$H$6-'СЕТ СН'!$H$22</f>
        <v>1948.8947593999999</v>
      </c>
      <c r="X97" s="36">
        <f>SUMIFS(СВЦЭМ!$C$39:$C$782,СВЦЭМ!$A$39:$A$782,$A97,СВЦЭМ!$B$39:$B$782,X$83)+'СЕТ СН'!$H$12+СВЦЭМ!$D$10+'СЕТ СН'!$H$6-'СЕТ СН'!$H$22</f>
        <v>1984.4323269499998</v>
      </c>
      <c r="Y97" s="36">
        <f>SUMIFS(СВЦЭМ!$C$39:$C$782,СВЦЭМ!$A$39:$A$782,$A97,СВЦЭМ!$B$39:$B$782,Y$83)+'СЕТ СН'!$H$12+СВЦЭМ!$D$10+'СЕТ СН'!$H$6-'СЕТ СН'!$H$22</f>
        <v>2048.2597934300002</v>
      </c>
    </row>
    <row r="98" spans="1:25" ht="15.75" x14ac:dyDescent="0.2">
      <c r="A98" s="35">
        <f t="shared" si="2"/>
        <v>45427</v>
      </c>
      <c r="B98" s="36">
        <f>SUMIFS(СВЦЭМ!$C$39:$C$782,СВЦЭМ!$A$39:$A$782,$A98,СВЦЭМ!$B$39:$B$782,B$83)+'СЕТ СН'!$H$12+СВЦЭМ!$D$10+'СЕТ СН'!$H$6-'СЕТ СН'!$H$22</f>
        <v>2096.6860320199999</v>
      </c>
      <c r="C98" s="36">
        <f>SUMIFS(СВЦЭМ!$C$39:$C$782,СВЦЭМ!$A$39:$A$782,$A98,СВЦЭМ!$B$39:$B$782,C$83)+'СЕТ СН'!$H$12+СВЦЭМ!$D$10+'СЕТ СН'!$H$6-'СЕТ СН'!$H$22</f>
        <v>2170.0543946399998</v>
      </c>
      <c r="D98" s="36">
        <f>SUMIFS(СВЦЭМ!$C$39:$C$782,СВЦЭМ!$A$39:$A$782,$A98,СВЦЭМ!$B$39:$B$782,D$83)+'СЕТ СН'!$H$12+СВЦЭМ!$D$10+'СЕТ СН'!$H$6-'СЕТ СН'!$H$22</f>
        <v>2183.3136337999999</v>
      </c>
      <c r="E98" s="36">
        <f>SUMIFS(СВЦЭМ!$C$39:$C$782,СВЦЭМ!$A$39:$A$782,$A98,СВЦЭМ!$B$39:$B$782,E$83)+'СЕТ СН'!$H$12+СВЦЭМ!$D$10+'СЕТ СН'!$H$6-'СЕТ СН'!$H$22</f>
        <v>2238.4700329400002</v>
      </c>
      <c r="F98" s="36">
        <f>SUMIFS(СВЦЭМ!$C$39:$C$782,СВЦЭМ!$A$39:$A$782,$A98,СВЦЭМ!$B$39:$B$782,F$83)+'СЕТ СН'!$H$12+СВЦЭМ!$D$10+'СЕТ СН'!$H$6-'СЕТ СН'!$H$22</f>
        <v>2248.5287785099999</v>
      </c>
      <c r="G98" s="36">
        <f>SUMIFS(СВЦЭМ!$C$39:$C$782,СВЦЭМ!$A$39:$A$782,$A98,СВЦЭМ!$B$39:$B$782,G$83)+'СЕТ СН'!$H$12+СВЦЭМ!$D$10+'СЕТ СН'!$H$6-'СЕТ СН'!$H$22</f>
        <v>2206.12114522</v>
      </c>
      <c r="H98" s="36">
        <f>SUMIFS(СВЦЭМ!$C$39:$C$782,СВЦЭМ!$A$39:$A$782,$A98,СВЦЭМ!$B$39:$B$782,H$83)+'СЕТ СН'!$H$12+СВЦЭМ!$D$10+'СЕТ СН'!$H$6-'СЕТ СН'!$H$22</f>
        <v>2150.9445863999999</v>
      </c>
      <c r="I98" s="36">
        <f>SUMIFS(СВЦЭМ!$C$39:$C$782,СВЦЭМ!$A$39:$A$782,$A98,СВЦЭМ!$B$39:$B$782,I$83)+'СЕТ СН'!$H$12+СВЦЭМ!$D$10+'СЕТ СН'!$H$6-'СЕТ СН'!$H$22</f>
        <v>2078.0464516000002</v>
      </c>
      <c r="J98" s="36">
        <f>SUMIFS(СВЦЭМ!$C$39:$C$782,СВЦЭМ!$A$39:$A$782,$A98,СВЦЭМ!$B$39:$B$782,J$83)+'СЕТ СН'!$H$12+СВЦЭМ!$D$10+'СЕТ СН'!$H$6-'СЕТ СН'!$H$22</f>
        <v>2035.3495299399999</v>
      </c>
      <c r="K98" s="36">
        <f>SUMIFS(СВЦЭМ!$C$39:$C$782,СВЦЭМ!$A$39:$A$782,$A98,СВЦЭМ!$B$39:$B$782,K$83)+'СЕТ СН'!$H$12+СВЦЭМ!$D$10+'СЕТ СН'!$H$6-'СЕТ СН'!$H$22</f>
        <v>2001.3471022699998</v>
      </c>
      <c r="L98" s="36">
        <f>SUMIFS(СВЦЭМ!$C$39:$C$782,СВЦЭМ!$A$39:$A$782,$A98,СВЦЭМ!$B$39:$B$782,L$83)+'СЕТ СН'!$H$12+СВЦЭМ!$D$10+'СЕТ СН'!$H$6-'СЕТ СН'!$H$22</f>
        <v>1967.7939464899998</v>
      </c>
      <c r="M98" s="36">
        <f>SUMIFS(СВЦЭМ!$C$39:$C$782,СВЦЭМ!$A$39:$A$782,$A98,СВЦЭМ!$B$39:$B$782,M$83)+'СЕТ СН'!$H$12+СВЦЭМ!$D$10+'СЕТ СН'!$H$6-'СЕТ СН'!$H$22</f>
        <v>1996.8013068499999</v>
      </c>
      <c r="N98" s="36">
        <f>SUMIFS(СВЦЭМ!$C$39:$C$782,СВЦЭМ!$A$39:$A$782,$A98,СВЦЭМ!$B$39:$B$782,N$83)+'СЕТ СН'!$H$12+СВЦЭМ!$D$10+'СЕТ СН'!$H$6-'СЕТ СН'!$H$22</f>
        <v>2014.94338356</v>
      </c>
      <c r="O98" s="36">
        <f>SUMIFS(СВЦЭМ!$C$39:$C$782,СВЦЭМ!$A$39:$A$782,$A98,СВЦЭМ!$B$39:$B$782,O$83)+'СЕТ СН'!$H$12+СВЦЭМ!$D$10+'СЕТ СН'!$H$6-'СЕТ СН'!$H$22</f>
        <v>2030.45434456</v>
      </c>
      <c r="P98" s="36">
        <f>SUMIFS(СВЦЭМ!$C$39:$C$782,СВЦЭМ!$A$39:$A$782,$A98,СВЦЭМ!$B$39:$B$782,P$83)+'СЕТ СН'!$H$12+СВЦЭМ!$D$10+'СЕТ СН'!$H$6-'СЕТ СН'!$H$22</f>
        <v>2038.2502247999998</v>
      </c>
      <c r="Q98" s="36">
        <f>SUMIFS(СВЦЭМ!$C$39:$C$782,СВЦЭМ!$A$39:$A$782,$A98,СВЦЭМ!$B$39:$B$782,Q$83)+'СЕТ СН'!$H$12+СВЦЭМ!$D$10+'СЕТ СН'!$H$6-'СЕТ СН'!$H$22</f>
        <v>2069.7879608100002</v>
      </c>
      <c r="R98" s="36">
        <f>SUMIFS(СВЦЭМ!$C$39:$C$782,СВЦЭМ!$A$39:$A$782,$A98,СВЦЭМ!$B$39:$B$782,R$83)+'СЕТ СН'!$H$12+СВЦЭМ!$D$10+'СЕТ СН'!$H$6-'СЕТ СН'!$H$22</f>
        <v>2076.82980688</v>
      </c>
      <c r="S98" s="36">
        <f>SUMIFS(СВЦЭМ!$C$39:$C$782,СВЦЭМ!$A$39:$A$782,$A98,СВЦЭМ!$B$39:$B$782,S$83)+'СЕТ СН'!$H$12+СВЦЭМ!$D$10+'СЕТ СН'!$H$6-'СЕТ СН'!$H$22</f>
        <v>2055.51358329</v>
      </c>
      <c r="T98" s="36">
        <f>SUMIFS(СВЦЭМ!$C$39:$C$782,СВЦЭМ!$A$39:$A$782,$A98,СВЦЭМ!$B$39:$B$782,T$83)+'СЕТ СН'!$H$12+СВЦЭМ!$D$10+'СЕТ СН'!$H$6-'СЕТ СН'!$H$22</f>
        <v>2024.6327585399999</v>
      </c>
      <c r="U98" s="36">
        <f>SUMIFS(СВЦЭМ!$C$39:$C$782,СВЦЭМ!$A$39:$A$782,$A98,СВЦЭМ!$B$39:$B$782,U$83)+'СЕТ СН'!$H$12+СВЦЭМ!$D$10+'СЕТ СН'!$H$6-'СЕТ СН'!$H$22</f>
        <v>2013.0231434099999</v>
      </c>
      <c r="V98" s="36">
        <f>SUMIFS(СВЦЭМ!$C$39:$C$782,СВЦЭМ!$A$39:$A$782,$A98,СВЦЭМ!$B$39:$B$782,V$83)+'СЕТ СН'!$H$12+СВЦЭМ!$D$10+'СЕТ СН'!$H$6-'СЕТ СН'!$H$22</f>
        <v>1972.9763254499999</v>
      </c>
      <c r="W98" s="36">
        <f>SUMIFS(СВЦЭМ!$C$39:$C$782,СВЦЭМ!$A$39:$A$782,$A98,СВЦЭМ!$B$39:$B$782,W$83)+'СЕТ СН'!$H$12+СВЦЭМ!$D$10+'СЕТ СН'!$H$6-'СЕТ СН'!$H$22</f>
        <v>1923.9971497299998</v>
      </c>
      <c r="X98" s="36">
        <f>SUMIFS(СВЦЭМ!$C$39:$C$782,СВЦЭМ!$A$39:$A$782,$A98,СВЦЭМ!$B$39:$B$782,X$83)+'СЕТ СН'!$H$12+СВЦЭМ!$D$10+'СЕТ СН'!$H$6-'СЕТ СН'!$H$22</f>
        <v>1962.90699189</v>
      </c>
      <c r="Y98" s="36">
        <f>SUMIFS(СВЦЭМ!$C$39:$C$782,СВЦЭМ!$A$39:$A$782,$A98,СВЦЭМ!$B$39:$B$782,Y$83)+'СЕТ СН'!$H$12+СВЦЭМ!$D$10+'СЕТ СН'!$H$6-'СЕТ СН'!$H$22</f>
        <v>2020.65830422</v>
      </c>
    </row>
    <row r="99" spans="1:25" ht="15.75" x14ac:dyDescent="0.2">
      <c r="A99" s="35">
        <f t="shared" si="2"/>
        <v>45428</v>
      </c>
      <c r="B99" s="36">
        <f>SUMIFS(СВЦЭМ!$C$39:$C$782,СВЦЭМ!$A$39:$A$782,$A99,СВЦЭМ!$B$39:$B$782,B$83)+'СЕТ СН'!$H$12+СВЦЭМ!$D$10+'СЕТ СН'!$H$6-'СЕТ СН'!$H$22</f>
        <v>2101.9173941100003</v>
      </c>
      <c r="C99" s="36">
        <f>SUMIFS(СВЦЭМ!$C$39:$C$782,СВЦЭМ!$A$39:$A$782,$A99,СВЦЭМ!$B$39:$B$782,C$83)+'СЕТ СН'!$H$12+СВЦЭМ!$D$10+'СЕТ СН'!$H$6-'СЕТ СН'!$H$22</f>
        <v>2197.7672453700002</v>
      </c>
      <c r="D99" s="36">
        <f>SUMIFS(СВЦЭМ!$C$39:$C$782,СВЦЭМ!$A$39:$A$782,$A99,СВЦЭМ!$B$39:$B$782,D$83)+'СЕТ СН'!$H$12+СВЦЭМ!$D$10+'СЕТ СН'!$H$6-'СЕТ СН'!$H$22</f>
        <v>2202.6180301899999</v>
      </c>
      <c r="E99" s="36">
        <f>SUMIFS(СВЦЭМ!$C$39:$C$782,СВЦЭМ!$A$39:$A$782,$A99,СВЦЭМ!$B$39:$B$782,E$83)+'СЕТ СН'!$H$12+СВЦЭМ!$D$10+'СЕТ СН'!$H$6-'СЕТ СН'!$H$22</f>
        <v>2258.19998601</v>
      </c>
      <c r="F99" s="36">
        <f>SUMIFS(СВЦЭМ!$C$39:$C$782,СВЦЭМ!$A$39:$A$782,$A99,СВЦЭМ!$B$39:$B$782,F$83)+'СЕТ СН'!$H$12+СВЦЭМ!$D$10+'СЕТ СН'!$H$6-'СЕТ СН'!$H$22</f>
        <v>2242.0196027500001</v>
      </c>
      <c r="G99" s="36">
        <f>SUMIFS(СВЦЭМ!$C$39:$C$782,СВЦЭМ!$A$39:$A$782,$A99,СВЦЭМ!$B$39:$B$782,G$83)+'СЕТ СН'!$H$12+СВЦЭМ!$D$10+'СЕТ СН'!$H$6-'СЕТ СН'!$H$22</f>
        <v>2200.3446436099998</v>
      </c>
      <c r="H99" s="36">
        <f>SUMIFS(СВЦЭМ!$C$39:$C$782,СВЦЭМ!$A$39:$A$782,$A99,СВЦЭМ!$B$39:$B$782,H$83)+'СЕТ СН'!$H$12+СВЦЭМ!$D$10+'СЕТ СН'!$H$6-'СЕТ СН'!$H$22</f>
        <v>2127.6647934799998</v>
      </c>
      <c r="I99" s="36">
        <f>SUMIFS(СВЦЭМ!$C$39:$C$782,СВЦЭМ!$A$39:$A$782,$A99,СВЦЭМ!$B$39:$B$782,I$83)+'СЕТ СН'!$H$12+СВЦЭМ!$D$10+'СЕТ СН'!$H$6-'СЕТ СН'!$H$22</f>
        <v>2033.1299502099998</v>
      </c>
      <c r="J99" s="36">
        <f>SUMIFS(СВЦЭМ!$C$39:$C$782,СВЦЭМ!$A$39:$A$782,$A99,СВЦЭМ!$B$39:$B$782,J$83)+'СЕТ СН'!$H$12+СВЦЭМ!$D$10+'СЕТ СН'!$H$6-'СЕТ СН'!$H$22</f>
        <v>1971.73626074</v>
      </c>
      <c r="K99" s="36">
        <f>SUMIFS(СВЦЭМ!$C$39:$C$782,СВЦЭМ!$A$39:$A$782,$A99,СВЦЭМ!$B$39:$B$782,K$83)+'СЕТ СН'!$H$12+СВЦЭМ!$D$10+'СЕТ СН'!$H$6-'СЕТ СН'!$H$22</f>
        <v>1960.29425915</v>
      </c>
      <c r="L99" s="36">
        <f>SUMIFS(СВЦЭМ!$C$39:$C$782,СВЦЭМ!$A$39:$A$782,$A99,СВЦЭМ!$B$39:$B$782,L$83)+'СЕТ СН'!$H$12+СВЦЭМ!$D$10+'СЕТ СН'!$H$6-'СЕТ СН'!$H$22</f>
        <v>1934.99350024</v>
      </c>
      <c r="M99" s="36">
        <f>SUMIFS(СВЦЭМ!$C$39:$C$782,СВЦЭМ!$A$39:$A$782,$A99,СВЦЭМ!$B$39:$B$782,M$83)+'СЕТ СН'!$H$12+СВЦЭМ!$D$10+'СЕТ СН'!$H$6-'СЕТ СН'!$H$22</f>
        <v>1951.5759370999999</v>
      </c>
      <c r="N99" s="36">
        <f>SUMIFS(СВЦЭМ!$C$39:$C$782,СВЦЭМ!$A$39:$A$782,$A99,СВЦЭМ!$B$39:$B$782,N$83)+'СЕТ СН'!$H$12+СВЦЭМ!$D$10+'СЕТ СН'!$H$6-'СЕТ СН'!$H$22</f>
        <v>1984.8352652899998</v>
      </c>
      <c r="O99" s="36">
        <f>SUMIFS(СВЦЭМ!$C$39:$C$782,СВЦЭМ!$A$39:$A$782,$A99,СВЦЭМ!$B$39:$B$782,O$83)+'СЕТ СН'!$H$12+СВЦЭМ!$D$10+'СЕТ СН'!$H$6-'СЕТ СН'!$H$22</f>
        <v>1980.4309178199999</v>
      </c>
      <c r="P99" s="36">
        <f>SUMIFS(СВЦЭМ!$C$39:$C$782,СВЦЭМ!$A$39:$A$782,$A99,СВЦЭМ!$B$39:$B$782,P$83)+'СЕТ СН'!$H$12+СВЦЭМ!$D$10+'СЕТ СН'!$H$6-'СЕТ СН'!$H$22</f>
        <v>1986.4268138899999</v>
      </c>
      <c r="Q99" s="36">
        <f>SUMIFS(СВЦЭМ!$C$39:$C$782,СВЦЭМ!$A$39:$A$782,$A99,СВЦЭМ!$B$39:$B$782,Q$83)+'СЕТ СН'!$H$12+СВЦЭМ!$D$10+'СЕТ СН'!$H$6-'СЕТ СН'!$H$22</f>
        <v>2013.40556449</v>
      </c>
      <c r="R99" s="36">
        <f>SUMIFS(СВЦЭМ!$C$39:$C$782,СВЦЭМ!$A$39:$A$782,$A99,СВЦЭМ!$B$39:$B$782,R$83)+'СЕТ СН'!$H$12+СВЦЭМ!$D$10+'СЕТ СН'!$H$6-'СЕТ СН'!$H$22</f>
        <v>2007.6407156499999</v>
      </c>
      <c r="S99" s="36">
        <f>SUMIFS(СВЦЭМ!$C$39:$C$782,СВЦЭМ!$A$39:$A$782,$A99,СВЦЭМ!$B$39:$B$782,S$83)+'СЕТ СН'!$H$12+СВЦЭМ!$D$10+'СЕТ СН'!$H$6-'СЕТ СН'!$H$22</f>
        <v>2000.8105493599999</v>
      </c>
      <c r="T99" s="36">
        <f>SUMIFS(СВЦЭМ!$C$39:$C$782,СВЦЭМ!$A$39:$A$782,$A99,СВЦЭМ!$B$39:$B$782,T$83)+'СЕТ СН'!$H$12+СВЦЭМ!$D$10+'СЕТ СН'!$H$6-'СЕТ СН'!$H$22</f>
        <v>1986.8302403399998</v>
      </c>
      <c r="U99" s="36">
        <f>SUMIFS(СВЦЭМ!$C$39:$C$782,СВЦЭМ!$A$39:$A$782,$A99,СВЦЭМ!$B$39:$B$782,U$83)+'СЕТ СН'!$H$12+СВЦЭМ!$D$10+'СЕТ СН'!$H$6-'СЕТ СН'!$H$22</f>
        <v>1970.9943221199999</v>
      </c>
      <c r="V99" s="36">
        <f>SUMIFS(СВЦЭМ!$C$39:$C$782,СВЦЭМ!$A$39:$A$782,$A99,СВЦЭМ!$B$39:$B$782,V$83)+'СЕТ СН'!$H$12+СВЦЭМ!$D$10+'СЕТ СН'!$H$6-'СЕТ СН'!$H$22</f>
        <v>1956.4959971799999</v>
      </c>
      <c r="W99" s="36">
        <f>SUMIFS(СВЦЭМ!$C$39:$C$782,СВЦЭМ!$A$39:$A$782,$A99,СВЦЭМ!$B$39:$B$782,W$83)+'СЕТ СН'!$H$12+СВЦЭМ!$D$10+'СЕТ СН'!$H$6-'СЕТ СН'!$H$22</f>
        <v>1916.1523047399999</v>
      </c>
      <c r="X99" s="36">
        <f>SUMIFS(СВЦЭМ!$C$39:$C$782,СВЦЭМ!$A$39:$A$782,$A99,СВЦЭМ!$B$39:$B$782,X$83)+'СЕТ СН'!$H$12+СВЦЭМ!$D$10+'СЕТ СН'!$H$6-'СЕТ СН'!$H$22</f>
        <v>1954.71349377</v>
      </c>
      <c r="Y99" s="36">
        <f>SUMIFS(СВЦЭМ!$C$39:$C$782,СВЦЭМ!$A$39:$A$782,$A99,СВЦЭМ!$B$39:$B$782,Y$83)+'СЕТ СН'!$H$12+СВЦЭМ!$D$10+'СЕТ СН'!$H$6-'СЕТ СН'!$H$22</f>
        <v>2024.1325463999999</v>
      </c>
    </row>
    <row r="100" spans="1:25" ht="15.75" x14ac:dyDescent="0.2">
      <c r="A100" s="35">
        <f t="shared" si="2"/>
        <v>45429</v>
      </c>
      <c r="B100" s="36">
        <f>SUMIFS(СВЦЭМ!$C$39:$C$782,СВЦЭМ!$A$39:$A$782,$A100,СВЦЭМ!$B$39:$B$782,B$83)+'СЕТ СН'!$H$12+СВЦЭМ!$D$10+'СЕТ СН'!$H$6-'СЕТ СН'!$H$22</f>
        <v>2005.6766974</v>
      </c>
      <c r="C100" s="36">
        <f>SUMIFS(СВЦЭМ!$C$39:$C$782,СВЦЭМ!$A$39:$A$782,$A100,СВЦЭМ!$B$39:$B$782,C$83)+'СЕТ СН'!$H$12+СВЦЭМ!$D$10+'СЕТ СН'!$H$6-'СЕТ СН'!$H$22</f>
        <v>2034.09809909</v>
      </c>
      <c r="D100" s="36">
        <f>SUMIFS(СВЦЭМ!$C$39:$C$782,СВЦЭМ!$A$39:$A$782,$A100,СВЦЭМ!$B$39:$B$782,D$83)+'СЕТ СН'!$H$12+СВЦЭМ!$D$10+'СЕТ СН'!$H$6-'СЕТ СН'!$H$22</f>
        <v>2039.93725144</v>
      </c>
      <c r="E100" s="36">
        <f>SUMIFS(СВЦЭМ!$C$39:$C$782,СВЦЭМ!$A$39:$A$782,$A100,СВЦЭМ!$B$39:$B$782,E$83)+'СЕТ СН'!$H$12+СВЦЭМ!$D$10+'СЕТ СН'!$H$6-'СЕТ СН'!$H$22</f>
        <v>2118.5696271500001</v>
      </c>
      <c r="F100" s="36">
        <f>SUMIFS(СВЦЭМ!$C$39:$C$782,СВЦЭМ!$A$39:$A$782,$A100,СВЦЭМ!$B$39:$B$782,F$83)+'СЕТ СН'!$H$12+СВЦЭМ!$D$10+'СЕТ СН'!$H$6-'СЕТ СН'!$H$22</f>
        <v>2142.0352808900002</v>
      </c>
      <c r="G100" s="36">
        <f>SUMIFS(СВЦЭМ!$C$39:$C$782,СВЦЭМ!$A$39:$A$782,$A100,СВЦЭМ!$B$39:$B$782,G$83)+'СЕТ СН'!$H$12+СВЦЭМ!$D$10+'СЕТ СН'!$H$6-'СЕТ СН'!$H$22</f>
        <v>2101.9433860100003</v>
      </c>
      <c r="H100" s="36">
        <f>SUMIFS(СВЦЭМ!$C$39:$C$782,СВЦЭМ!$A$39:$A$782,$A100,СВЦЭМ!$B$39:$B$782,H$83)+'СЕТ СН'!$H$12+СВЦЭМ!$D$10+'СЕТ СН'!$H$6-'СЕТ СН'!$H$22</f>
        <v>2088.2488660200002</v>
      </c>
      <c r="I100" s="36">
        <f>SUMIFS(СВЦЭМ!$C$39:$C$782,СВЦЭМ!$A$39:$A$782,$A100,СВЦЭМ!$B$39:$B$782,I$83)+'СЕТ СН'!$H$12+СВЦЭМ!$D$10+'СЕТ СН'!$H$6-'СЕТ СН'!$H$22</f>
        <v>2102.5167047800001</v>
      </c>
      <c r="J100" s="36">
        <f>SUMIFS(СВЦЭМ!$C$39:$C$782,СВЦЭМ!$A$39:$A$782,$A100,СВЦЭМ!$B$39:$B$782,J$83)+'СЕТ СН'!$H$12+СВЦЭМ!$D$10+'СЕТ СН'!$H$6-'СЕТ СН'!$H$22</f>
        <v>2043.05516567</v>
      </c>
      <c r="K100" s="36">
        <f>SUMIFS(СВЦЭМ!$C$39:$C$782,СВЦЭМ!$A$39:$A$782,$A100,СВЦЭМ!$B$39:$B$782,K$83)+'СЕТ СН'!$H$12+СВЦЭМ!$D$10+'СЕТ СН'!$H$6-'СЕТ СН'!$H$22</f>
        <v>2029.18913051</v>
      </c>
      <c r="L100" s="36">
        <f>SUMIFS(СВЦЭМ!$C$39:$C$782,СВЦЭМ!$A$39:$A$782,$A100,СВЦЭМ!$B$39:$B$782,L$83)+'СЕТ СН'!$H$12+СВЦЭМ!$D$10+'СЕТ СН'!$H$6-'СЕТ СН'!$H$22</f>
        <v>2012.29343088</v>
      </c>
      <c r="M100" s="36">
        <f>SUMIFS(СВЦЭМ!$C$39:$C$782,СВЦЭМ!$A$39:$A$782,$A100,СВЦЭМ!$B$39:$B$782,M$83)+'СЕТ СН'!$H$12+СВЦЭМ!$D$10+'СЕТ СН'!$H$6-'СЕТ СН'!$H$22</f>
        <v>2048.9309071600001</v>
      </c>
      <c r="N100" s="36">
        <f>SUMIFS(СВЦЭМ!$C$39:$C$782,СВЦЭМ!$A$39:$A$782,$A100,СВЦЭМ!$B$39:$B$782,N$83)+'СЕТ СН'!$H$12+СВЦЭМ!$D$10+'СЕТ СН'!$H$6-'СЕТ СН'!$H$22</f>
        <v>2056.5879720399998</v>
      </c>
      <c r="O100" s="36">
        <f>SUMIFS(СВЦЭМ!$C$39:$C$782,СВЦЭМ!$A$39:$A$782,$A100,СВЦЭМ!$B$39:$B$782,O$83)+'СЕТ СН'!$H$12+СВЦЭМ!$D$10+'СЕТ СН'!$H$6-'СЕТ СН'!$H$22</f>
        <v>2069.6958520600001</v>
      </c>
      <c r="P100" s="36">
        <f>SUMIFS(СВЦЭМ!$C$39:$C$782,СВЦЭМ!$A$39:$A$782,$A100,СВЦЭМ!$B$39:$B$782,P$83)+'СЕТ СН'!$H$12+СВЦЭМ!$D$10+'СЕТ СН'!$H$6-'СЕТ СН'!$H$22</f>
        <v>2074.9137416100002</v>
      </c>
      <c r="Q100" s="36">
        <f>SUMIFS(СВЦЭМ!$C$39:$C$782,СВЦЭМ!$A$39:$A$782,$A100,СВЦЭМ!$B$39:$B$782,Q$83)+'СЕТ СН'!$H$12+СВЦЭМ!$D$10+'СЕТ СН'!$H$6-'СЕТ СН'!$H$22</f>
        <v>2109.98185126</v>
      </c>
      <c r="R100" s="36">
        <f>SUMIFS(СВЦЭМ!$C$39:$C$782,СВЦЭМ!$A$39:$A$782,$A100,СВЦЭМ!$B$39:$B$782,R$83)+'СЕТ СН'!$H$12+СВЦЭМ!$D$10+'СЕТ СН'!$H$6-'СЕТ СН'!$H$22</f>
        <v>2120.9111239200001</v>
      </c>
      <c r="S100" s="36">
        <f>SUMIFS(СВЦЭМ!$C$39:$C$782,СВЦЭМ!$A$39:$A$782,$A100,СВЦЭМ!$B$39:$B$782,S$83)+'СЕТ СН'!$H$12+СВЦЭМ!$D$10+'СЕТ СН'!$H$6-'СЕТ СН'!$H$22</f>
        <v>2104.62621537</v>
      </c>
      <c r="T100" s="36">
        <f>SUMIFS(СВЦЭМ!$C$39:$C$782,СВЦЭМ!$A$39:$A$782,$A100,СВЦЭМ!$B$39:$B$782,T$83)+'СЕТ СН'!$H$12+СВЦЭМ!$D$10+'СЕТ СН'!$H$6-'СЕТ СН'!$H$22</f>
        <v>2055.9056779000002</v>
      </c>
      <c r="U100" s="36">
        <f>SUMIFS(СВЦЭМ!$C$39:$C$782,СВЦЭМ!$A$39:$A$782,$A100,СВЦЭМ!$B$39:$B$782,U$83)+'СЕТ СН'!$H$12+СВЦЭМ!$D$10+'СЕТ СН'!$H$6-'СЕТ СН'!$H$22</f>
        <v>2048.0650086999999</v>
      </c>
      <c r="V100" s="36">
        <f>SUMIFS(СВЦЭМ!$C$39:$C$782,СВЦЭМ!$A$39:$A$782,$A100,СВЦЭМ!$B$39:$B$782,V$83)+'СЕТ СН'!$H$12+СВЦЭМ!$D$10+'СЕТ СН'!$H$6-'СЕТ СН'!$H$22</f>
        <v>2030.9877882999999</v>
      </c>
      <c r="W100" s="36">
        <f>SUMIFS(СВЦЭМ!$C$39:$C$782,СВЦЭМ!$A$39:$A$782,$A100,СВЦЭМ!$B$39:$B$782,W$83)+'СЕТ СН'!$H$12+СВЦЭМ!$D$10+'СЕТ СН'!$H$6-'СЕТ СН'!$H$22</f>
        <v>1997.4108932499998</v>
      </c>
      <c r="X100" s="36">
        <f>SUMIFS(СВЦЭМ!$C$39:$C$782,СВЦЭМ!$A$39:$A$782,$A100,СВЦЭМ!$B$39:$B$782,X$83)+'СЕТ СН'!$H$12+СВЦЭМ!$D$10+'СЕТ СН'!$H$6-'СЕТ СН'!$H$22</f>
        <v>2037.78512452</v>
      </c>
      <c r="Y100" s="36">
        <f>SUMIFS(СВЦЭМ!$C$39:$C$782,СВЦЭМ!$A$39:$A$782,$A100,СВЦЭМ!$B$39:$B$782,Y$83)+'СЕТ СН'!$H$12+СВЦЭМ!$D$10+'СЕТ СН'!$H$6-'СЕТ СН'!$H$22</f>
        <v>2102.89147903</v>
      </c>
    </row>
    <row r="101" spans="1:25" ht="15.75" x14ac:dyDescent="0.2">
      <c r="A101" s="35">
        <f t="shared" si="2"/>
        <v>45430</v>
      </c>
      <c r="B101" s="36">
        <f>SUMIFS(СВЦЭМ!$C$39:$C$782,СВЦЭМ!$A$39:$A$782,$A101,СВЦЭМ!$B$39:$B$782,B$83)+'СЕТ СН'!$H$12+СВЦЭМ!$D$10+'СЕТ СН'!$H$6-'СЕТ СН'!$H$22</f>
        <v>2050.61615545</v>
      </c>
      <c r="C101" s="36">
        <f>SUMIFS(СВЦЭМ!$C$39:$C$782,СВЦЭМ!$A$39:$A$782,$A101,СВЦЭМ!$B$39:$B$782,C$83)+'СЕТ СН'!$H$12+СВЦЭМ!$D$10+'СЕТ СН'!$H$6-'СЕТ СН'!$H$22</f>
        <v>2129.8284658100001</v>
      </c>
      <c r="D101" s="36">
        <f>SUMIFS(СВЦЭМ!$C$39:$C$782,СВЦЭМ!$A$39:$A$782,$A101,СВЦЭМ!$B$39:$B$782,D$83)+'СЕТ СН'!$H$12+СВЦЭМ!$D$10+'СЕТ СН'!$H$6-'СЕТ СН'!$H$22</f>
        <v>2124.9040652500003</v>
      </c>
      <c r="E101" s="36">
        <f>SUMIFS(СВЦЭМ!$C$39:$C$782,СВЦЭМ!$A$39:$A$782,$A101,СВЦЭМ!$B$39:$B$782,E$83)+'СЕТ СН'!$H$12+СВЦЭМ!$D$10+'СЕТ СН'!$H$6-'СЕТ СН'!$H$22</f>
        <v>2148.1175474800002</v>
      </c>
      <c r="F101" s="36">
        <f>SUMIFS(СВЦЭМ!$C$39:$C$782,СВЦЭМ!$A$39:$A$782,$A101,СВЦЭМ!$B$39:$B$782,F$83)+'СЕТ СН'!$H$12+СВЦЭМ!$D$10+'СЕТ СН'!$H$6-'СЕТ СН'!$H$22</f>
        <v>2153.83791595</v>
      </c>
      <c r="G101" s="36">
        <f>SUMIFS(СВЦЭМ!$C$39:$C$782,СВЦЭМ!$A$39:$A$782,$A101,СВЦЭМ!$B$39:$B$782,G$83)+'СЕТ СН'!$H$12+СВЦЭМ!$D$10+'СЕТ СН'!$H$6-'СЕТ СН'!$H$22</f>
        <v>2154.5116029199999</v>
      </c>
      <c r="H101" s="36">
        <f>SUMIFS(СВЦЭМ!$C$39:$C$782,СВЦЭМ!$A$39:$A$782,$A101,СВЦЭМ!$B$39:$B$782,H$83)+'СЕТ СН'!$H$12+СВЦЭМ!$D$10+'СЕТ СН'!$H$6-'СЕТ СН'!$H$22</f>
        <v>2132.4245076299999</v>
      </c>
      <c r="I101" s="36">
        <f>SUMIFS(СВЦЭМ!$C$39:$C$782,СВЦЭМ!$A$39:$A$782,$A101,СВЦЭМ!$B$39:$B$782,I$83)+'СЕТ СН'!$H$12+СВЦЭМ!$D$10+'СЕТ СН'!$H$6-'СЕТ СН'!$H$22</f>
        <v>2103.0572387800003</v>
      </c>
      <c r="J101" s="36">
        <f>SUMIFS(СВЦЭМ!$C$39:$C$782,СВЦЭМ!$A$39:$A$782,$A101,СВЦЭМ!$B$39:$B$782,J$83)+'СЕТ СН'!$H$12+СВЦЭМ!$D$10+'СЕТ СН'!$H$6-'СЕТ СН'!$H$22</f>
        <v>2047.88297014</v>
      </c>
      <c r="K101" s="36">
        <f>SUMIFS(СВЦЭМ!$C$39:$C$782,СВЦЭМ!$A$39:$A$782,$A101,СВЦЭМ!$B$39:$B$782,K$83)+'СЕТ СН'!$H$12+СВЦЭМ!$D$10+'СЕТ СН'!$H$6-'СЕТ СН'!$H$22</f>
        <v>2039.1410455299999</v>
      </c>
      <c r="L101" s="36">
        <f>SUMIFS(СВЦЭМ!$C$39:$C$782,СВЦЭМ!$A$39:$A$782,$A101,СВЦЭМ!$B$39:$B$782,L$83)+'СЕТ СН'!$H$12+СВЦЭМ!$D$10+'СЕТ СН'!$H$6-'СЕТ СН'!$H$22</f>
        <v>2024.85499798</v>
      </c>
      <c r="M101" s="36">
        <f>SUMIFS(СВЦЭМ!$C$39:$C$782,СВЦЭМ!$A$39:$A$782,$A101,СВЦЭМ!$B$39:$B$782,M$83)+'СЕТ СН'!$H$12+СВЦЭМ!$D$10+'СЕТ СН'!$H$6-'СЕТ СН'!$H$22</f>
        <v>2054.8475863200001</v>
      </c>
      <c r="N101" s="36">
        <f>SUMIFS(СВЦЭМ!$C$39:$C$782,СВЦЭМ!$A$39:$A$782,$A101,СВЦЭМ!$B$39:$B$782,N$83)+'СЕТ СН'!$H$12+СВЦЭМ!$D$10+'СЕТ СН'!$H$6-'СЕТ СН'!$H$22</f>
        <v>2059.7145225099998</v>
      </c>
      <c r="O101" s="36">
        <f>SUMIFS(СВЦЭМ!$C$39:$C$782,СВЦЭМ!$A$39:$A$782,$A101,СВЦЭМ!$B$39:$B$782,O$83)+'СЕТ СН'!$H$12+СВЦЭМ!$D$10+'СЕТ СН'!$H$6-'СЕТ СН'!$H$22</f>
        <v>2067.53896532</v>
      </c>
      <c r="P101" s="36">
        <f>SUMIFS(СВЦЭМ!$C$39:$C$782,СВЦЭМ!$A$39:$A$782,$A101,СВЦЭМ!$B$39:$B$782,P$83)+'СЕТ СН'!$H$12+СВЦЭМ!$D$10+'СЕТ СН'!$H$6-'СЕТ СН'!$H$22</f>
        <v>2089.6663047299999</v>
      </c>
      <c r="Q101" s="36">
        <f>SUMIFS(СВЦЭМ!$C$39:$C$782,СВЦЭМ!$A$39:$A$782,$A101,СВЦЭМ!$B$39:$B$782,Q$83)+'СЕТ СН'!$H$12+СВЦЭМ!$D$10+'СЕТ СН'!$H$6-'СЕТ СН'!$H$22</f>
        <v>2108.5075252199999</v>
      </c>
      <c r="R101" s="36">
        <f>SUMIFS(СВЦЭМ!$C$39:$C$782,СВЦЭМ!$A$39:$A$782,$A101,СВЦЭМ!$B$39:$B$782,R$83)+'СЕТ СН'!$H$12+СВЦЭМ!$D$10+'СЕТ СН'!$H$6-'СЕТ СН'!$H$22</f>
        <v>2123.9183289900002</v>
      </c>
      <c r="S101" s="36">
        <f>SUMIFS(СВЦЭМ!$C$39:$C$782,СВЦЭМ!$A$39:$A$782,$A101,СВЦЭМ!$B$39:$B$782,S$83)+'СЕТ СН'!$H$12+СВЦЭМ!$D$10+'СЕТ СН'!$H$6-'СЕТ СН'!$H$22</f>
        <v>2108.2456668300001</v>
      </c>
      <c r="T101" s="36">
        <f>SUMIFS(СВЦЭМ!$C$39:$C$782,СВЦЭМ!$A$39:$A$782,$A101,СВЦЭМ!$B$39:$B$782,T$83)+'СЕТ СН'!$H$12+СВЦЭМ!$D$10+'СЕТ СН'!$H$6-'СЕТ СН'!$H$22</f>
        <v>2090.0228980800002</v>
      </c>
      <c r="U101" s="36">
        <f>SUMIFS(СВЦЭМ!$C$39:$C$782,СВЦЭМ!$A$39:$A$782,$A101,СВЦЭМ!$B$39:$B$782,U$83)+'СЕТ СН'!$H$12+СВЦЭМ!$D$10+'СЕТ СН'!$H$6-'СЕТ СН'!$H$22</f>
        <v>2062.9944307199999</v>
      </c>
      <c r="V101" s="36">
        <f>SUMIFS(СВЦЭМ!$C$39:$C$782,СВЦЭМ!$A$39:$A$782,$A101,СВЦЭМ!$B$39:$B$782,V$83)+'СЕТ СН'!$H$12+СВЦЭМ!$D$10+'СЕТ СН'!$H$6-'СЕТ СН'!$H$22</f>
        <v>2015.4992723999999</v>
      </c>
      <c r="W101" s="36">
        <f>SUMIFS(СВЦЭМ!$C$39:$C$782,СВЦЭМ!$A$39:$A$782,$A101,СВЦЭМ!$B$39:$B$782,W$83)+'СЕТ СН'!$H$12+СВЦЭМ!$D$10+'СЕТ СН'!$H$6-'СЕТ СН'!$H$22</f>
        <v>2026.0149114199999</v>
      </c>
      <c r="X101" s="36">
        <f>SUMIFS(СВЦЭМ!$C$39:$C$782,СВЦЭМ!$A$39:$A$782,$A101,СВЦЭМ!$B$39:$B$782,X$83)+'СЕТ СН'!$H$12+СВЦЭМ!$D$10+'СЕТ СН'!$H$6-'СЕТ СН'!$H$22</f>
        <v>2032.34364919</v>
      </c>
      <c r="Y101" s="36">
        <f>SUMIFS(СВЦЭМ!$C$39:$C$782,СВЦЭМ!$A$39:$A$782,$A101,СВЦЭМ!$B$39:$B$782,Y$83)+'СЕТ СН'!$H$12+СВЦЭМ!$D$10+'СЕТ СН'!$H$6-'СЕТ СН'!$H$22</f>
        <v>2088.1143753800002</v>
      </c>
    </row>
    <row r="102" spans="1:25" ht="15.75" x14ac:dyDescent="0.2">
      <c r="A102" s="35">
        <f t="shared" si="2"/>
        <v>45431</v>
      </c>
      <c r="B102" s="36">
        <f>SUMIFS(СВЦЭМ!$C$39:$C$782,СВЦЭМ!$A$39:$A$782,$A102,СВЦЭМ!$B$39:$B$782,B$83)+'СЕТ СН'!$H$12+СВЦЭМ!$D$10+'СЕТ СН'!$H$6-'СЕТ СН'!$H$22</f>
        <v>2126.20916403</v>
      </c>
      <c r="C102" s="36">
        <f>SUMIFS(СВЦЭМ!$C$39:$C$782,СВЦЭМ!$A$39:$A$782,$A102,СВЦЭМ!$B$39:$B$782,C$83)+'СЕТ СН'!$H$12+СВЦЭМ!$D$10+'СЕТ СН'!$H$6-'СЕТ СН'!$H$22</f>
        <v>2145.32289997</v>
      </c>
      <c r="D102" s="36">
        <f>SUMIFS(СВЦЭМ!$C$39:$C$782,СВЦЭМ!$A$39:$A$782,$A102,СВЦЭМ!$B$39:$B$782,D$83)+'СЕТ СН'!$H$12+СВЦЭМ!$D$10+'СЕТ СН'!$H$6-'СЕТ СН'!$H$22</f>
        <v>2175.97844076</v>
      </c>
      <c r="E102" s="36">
        <f>SUMIFS(СВЦЭМ!$C$39:$C$782,СВЦЭМ!$A$39:$A$782,$A102,СВЦЭМ!$B$39:$B$782,E$83)+'СЕТ СН'!$H$12+СВЦЭМ!$D$10+'СЕТ СН'!$H$6-'СЕТ СН'!$H$22</f>
        <v>2200.23644246</v>
      </c>
      <c r="F102" s="36">
        <f>SUMIFS(СВЦЭМ!$C$39:$C$782,СВЦЭМ!$A$39:$A$782,$A102,СВЦЭМ!$B$39:$B$782,F$83)+'СЕТ СН'!$H$12+СВЦЭМ!$D$10+'СЕТ СН'!$H$6-'СЕТ СН'!$H$22</f>
        <v>2200.53935753</v>
      </c>
      <c r="G102" s="36">
        <f>SUMIFS(СВЦЭМ!$C$39:$C$782,СВЦЭМ!$A$39:$A$782,$A102,СВЦЭМ!$B$39:$B$782,G$83)+'СЕТ СН'!$H$12+СВЦЭМ!$D$10+'СЕТ СН'!$H$6-'СЕТ СН'!$H$22</f>
        <v>2181.5030855300001</v>
      </c>
      <c r="H102" s="36">
        <f>SUMIFS(СВЦЭМ!$C$39:$C$782,СВЦЭМ!$A$39:$A$782,$A102,СВЦЭМ!$B$39:$B$782,H$83)+'СЕТ СН'!$H$12+СВЦЭМ!$D$10+'СЕТ СН'!$H$6-'СЕТ СН'!$H$22</f>
        <v>2196.6847450800001</v>
      </c>
      <c r="I102" s="36">
        <f>SUMIFS(СВЦЭМ!$C$39:$C$782,СВЦЭМ!$A$39:$A$782,$A102,СВЦЭМ!$B$39:$B$782,I$83)+'СЕТ СН'!$H$12+СВЦЭМ!$D$10+'СЕТ СН'!$H$6-'СЕТ СН'!$H$22</f>
        <v>2163.2676066899999</v>
      </c>
      <c r="J102" s="36">
        <f>SUMIFS(СВЦЭМ!$C$39:$C$782,СВЦЭМ!$A$39:$A$782,$A102,СВЦЭМ!$B$39:$B$782,J$83)+'СЕТ СН'!$H$12+СВЦЭМ!$D$10+'СЕТ СН'!$H$6-'СЕТ СН'!$H$22</f>
        <v>2064.68762952</v>
      </c>
      <c r="K102" s="36">
        <f>SUMIFS(СВЦЭМ!$C$39:$C$782,СВЦЭМ!$A$39:$A$782,$A102,СВЦЭМ!$B$39:$B$782,K$83)+'СЕТ СН'!$H$12+СВЦЭМ!$D$10+'СЕТ СН'!$H$6-'СЕТ СН'!$H$22</f>
        <v>2005.58215015</v>
      </c>
      <c r="L102" s="36">
        <f>SUMIFS(СВЦЭМ!$C$39:$C$782,СВЦЭМ!$A$39:$A$782,$A102,СВЦЭМ!$B$39:$B$782,L$83)+'СЕТ СН'!$H$12+СВЦЭМ!$D$10+'СЕТ СН'!$H$6-'СЕТ СН'!$H$22</f>
        <v>1994.5434516799999</v>
      </c>
      <c r="M102" s="36">
        <f>SUMIFS(СВЦЭМ!$C$39:$C$782,СВЦЭМ!$A$39:$A$782,$A102,СВЦЭМ!$B$39:$B$782,M$83)+'СЕТ СН'!$H$12+СВЦЭМ!$D$10+'СЕТ СН'!$H$6-'СЕТ СН'!$H$22</f>
        <v>2004.0555332199999</v>
      </c>
      <c r="N102" s="36">
        <f>SUMIFS(СВЦЭМ!$C$39:$C$782,СВЦЭМ!$A$39:$A$782,$A102,СВЦЭМ!$B$39:$B$782,N$83)+'СЕТ СН'!$H$12+СВЦЭМ!$D$10+'СЕТ СН'!$H$6-'СЕТ СН'!$H$22</f>
        <v>2000.9397126399999</v>
      </c>
      <c r="O102" s="36">
        <f>SUMIFS(СВЦЭМ!$C$39:$C$782,СВЦЭМ!$A$39:$A$782,$A102,СВЦЭМ!$B$39:$B$782,O$83)+'СЕТ СН'!$H$12+СВЦЭМ!$D$10+'СЕТ СН'!$H$6-'СЕТ СН'!$H$22</f>
        <v>2004.1198663799998</v>
      </c>
      <c r="P102" s="36">
        <f>SUMIFS(СВЦЭМ!$C$39:$C$782,СВЦЭМ!$A$39:$A$782,$A102,СВЦЭМ!$B$39:$B$782,P$83)+'СЕТ СН'!$H$12+СВЦЭМ!$D$10+'СЕТ СН'!$H$6-'СЕТ СН'!$H$22</f>
        <v>2020.9210498699999</v>
      </c>
      <c r="Q102" s="36">
        <f>SUMIFS(СВЦЭМ!$C$39:$C$782,СВЦЭМ!$A$39:$A$782,$A102,СВЦЭМ!$B$39:$B$782,Q$83)+'СЕТ СН'!$H$12+СВЦЭМ!$D$10+'СЕТ СН'!$H$6-'СЕТ СН'!$H$22</f>
        <v>2042.1892017299999</v>
      </c>
      <c r="R102" s="36">
        <f>SUMIFS(СВЦЭМ!$C$39:$C$782,СВЦЭМ!$A$39:$A$782,$A102,СВЦЭМ!$B$39:$B$782,R$83)+'СЕТ СН'!$H$12+СВЦЭМ!$D$10+'СЕТ СН'!$H$6-'СЕТ СН'!$H$22</f>
        <v>2044.9562105599998</v>
      </c>
      <c r="S102" s="36">
        <f>SUMIFS(СВЦЭМ!$C$39:$C$782,СВЦЭМ!$A$39:$A$782,$A102,СВЦЭМ!$B$39:$B$782,S$83)+'СЕТ СН'!$H$12+СВЦЭМ!$D$10+'СЕТ СН'!$H$6-'СЕТ СН'!$H$22</f>
        <v>2032.45556891</v>
      </c>
      <c r="T102" s="36">
        <f>SUMIFS(СВЦЭМ!$C$39:$C$782,СВЦЭМ!$A$39:$A$782,$A102,СВЦЭМ!$B$39:$B$782,T$83)+'СЕТ СН'!$H$12+СВЦЭМ!$D$10+'СЕТ СН'!$H$6-'СЕТ СН'!$H$22</f>
        <v>2011.0858896099999</v>
      </c>
      <c r="U102" s="36">
        <f>SUMIFS(СВЦЭМ!$C$39:$C$782,СВЦЭМ!$A$39:$A$782,$A102,СВЦЭМ!$B$39:$B$782,U$83)+'СЕТ СН'!$H$12+СВЦЭМ!$D$10+'СЕТ СН'!$H$6-'СЕТ СН'!$H$22</f>
        <v>2010.5856519499998</v>
      </c>
      <c r="V102" s="36">
        <f>SUMIFS(СВЦЭМ!$C$39:$C$782,СВЦЭМ!$A$39:$A$782,$A102,СВЦЭМ!$B$39:$B$782,V$83)+'СЕТ СН'!$H$12+СВЦЭМ!$D$10+'СЕТ СН'!$H$6-'СЕТ СН'!$H$22</f>
        <v>2004.25068186</v>
      </c>
      <c r="W102" s="36">
        <f>SUMIFS(СВЦЭМ!$C$39:$C$782,СВЦЭМ!$A$39:$A$782,$A102,СВЦЭМ!$B$39:$B$782,W$83)+'СЕТ СН'!$H$12+СВЦЭМ!$D$10+'СЕТ СН'!$H$6-'СЕТ СН'!$H$22</f>
        <v>1966.43800618</v>
      </c>
      <c r="X102" s="36">
        <f>SUMIFS(СВЦЭМ!$C$39:$C$782,СВЦЭМ!$A$39:$A$782,$A102,СВЦЭМ!$B$39:$B$782,X$83)+'СЕТ СН'!$H$12+СВЦЭМ!$D$10+'СЕТ СН'!$H$6-'СЕТ СН'!$H$22</f>
        <v>2010.44768073</v>
      </c>
      <c r="Y102" s="36">
        <f>SUMIFS(СВЦЭМ!$C$39:$C$782,СВЦЭМ!$A$39:$A$782,$A102,СВЦЭМ!$B$39:$B$782,Y$83)+'СЕТ СН'!$H$12+СВЦЭМ!$D$10+'СЕТ СН'!$H$6-'СЕТ СН'!$H$22</f>
        <v>2043.3704182399999</v>
      </c>
    </row>
    <row r="103" spans="1:25" ht="15.75" x14ac:dyDescent="0.2">
      <c r="A103" s="35">
        <f t="shared" si="2"/>
        <v>45432</v>
      </c>
      <c r="B103" s="36">
        <f>SUMIFS(СВЦЭМ!$C$39:$C$782,СВЦЭМ!$A$39:$A$782,$A103,СВЦЭМ!$B$39:$B$782,B$83)+'СЕТ СН'!$H$12+СВЦЭМ!$D$10+'СЕТ СН'!$H$6-'СЕТ СН'!$H$22</f>
        <v>2061.6571503300001</v>
      </c>
      <c r="C103" s="36">
        <f>SUMIFS(СВЦЭМ!$C$39:$C$782,СВЦЭМ!$A$39:$A$782,$A103,СВЦЭМ!$B$39:$B$782,C$83)+'СЕТ СН'!$H$12+СВЦЭМ!$D$10+'СЕТ СН'!$H$6-'СЕТ СН'!$H$22</f>
        <v>2165.9476142799999</v>
      </c>
      <c r="D103" s="36">
        <f>SUMIFS(СВЦЭМ!$C$39:$C$782,СВЦЭМ!$A$39:$A$782,$A103,СВЦЭМ!$B$39:$B$782,D$83)+'СЕТ СН'!$H$12+СВЦЭМ!$D$10+'СЕТ СН'!$H$6-'СЕТ СН'!$H$22</f>
        <v>2166.3941787500003</v>
      </c>
      <c r="E103" s="36">
        <f>SUMIFS(СВЦЭМ!$C$39:$C$782,СВЦЭМ!$A$39:$A$782,$A103,СВЦЭМ!$B$39:$B$782,E$83)+'СЕТ СН'!$H$12+СВЦЭМ!$D$10+'СЕТ СН'!$H$6-'СЕТ СН'!$H$22</f>
        <v>2226.3726555900002</v>
      </c>
      <c r="F103" s="36">
        <f>SUMIFS(СВЦЭМ!$C$39:$C$782,СВЦЭМ!$A$39:$A$782,$A103,СВЦЭМ!$B$39:$B$782,F$83)+'СЕТ СН'!$H$12+СВЦЭМ!$D$10+'СЕТ СН'!$H$6-'СЕТ СН'!$H$22</f>
        <v>2227.08583211</v>
      </c>
      <c r="G103" s="36">
        <f>SUMIFS(СВЦЭМ!$C$39:$C$782,СВЦЭМ!$A$39:$A$782,$A103,СВЦЭМ!$B$39:$B$782,G$83)+'СЕТ СН'!$H$12+СВЦЭМ!$D$10+'СЕТ СН'!$H$6-'СЕТ СН'!$H$22</f>
        <v>2175.7028009000001</v>
      </c>
      <c r="H103" s="36">
        <f>SUMIFS(СВЦЭМ!$C$39:$C$782,СВЦЭМ!$A$39:$A$782,$A103,СВЦЭМ!$B$39:$B$782,H$83)+'СЕТ СН'!$H$12+СВЦЭМ!$D$10+'СЕТ СН'!$H$6-'СЕТ СН'!$H$22</f>
        <v>2126.4113260300001</v>
      </c>
      <c r="I103" s="36">
        <f>SUMIFS(СВЦЭМ!$C$39:$C$782,СВЦЭМ!$A$39:$A$782,$A103,СВЦЭМ!$B$39:$B$782,I$83)+'СЕТ СН'!$H$12+СВЦЭМ!$D$10+'СЕТ СН'!$H$6-'СЕТ СН'!$H$22</f>
        <v>2055.3980777800002</v>
      </c>
      <c r="J103" s="36">
        <f>SUMIFS(СВЦЭМ!$C$39:$C$782,СВЦЭМ!$A$39:$A$782,$A103,СВЦЭМ!$B$39:$B$782,J$83)+'СЕТ СН'!$H$12+СВЦЭМ!$D$10+'СЕТ СН'!$H$6-'СЕТ СН'!$H$22</f>
        <v>2006.9548123099999</v>
      </c>
      <c r="K103" s="36">
        <f>SUMIFS(СВЦЭМ!$C$39:$C$782,СВЦЭМ!$A$39:$A$782,$A103,СВЦЭМ!$B$39:$B$782,K$83)+'СЕТ СН'!$H$12+СВЦЭМ!$D$10+'СЕТ СН'!$H$6-'СЕТ СН'!$H$22</f>
        <v>1999.1685437599999</v>
      </c>
      <c r="L103" s="36">
        <f>SUMIFS(СВЦЭМ!$C$39:$C$782,СВЦЭМ!$A$39:$A$782,$A103,СВЦЭМ!$B$39:$B$782,L$83)+'СЕТ СН'!$H$12+СВЦЭМ!$D$10+'СЕТ СН'!$H$6-'СЕТ СН'!$H$22</f>
        <v>1992.1905867799999</v>
      </c>
      <c r="M103" s="36">
        <f>SUMIFS(СВЦЭМ!$C$39:$C$782,СВЦЭМ!$A$39:$A$782,$A103,СВЦЭМ!$B$39:$B$782,M$83)+'СЕТ СН'!$H$12+СВЦЭМ!$D$10+'СЕТ СН'!$H$6-'СЕТ СН'!$H$22</f>
        <v>2012.30872447</v>
      </c>
      <c r="N103" s="36">
        <f>SUMIFS(СВЦЭМ!$C$39:$C$782,СВЦЭМ!$A$39:$A$782,$A103,СВЦЭМ!$B$39:$B$782,N$83)+'СЕТ СН'!$H$12+СВЦЭМ!$D$10+'СЕТ СН'!$H$6-'СЕТ СН'!$H$22</f>
        <v>2020.86851542</v>
      </c>
      <c r="O103" s="36">
        <f>SUMIFS(СВЦЭМ!$C$39:$C$782,СВЦЭМ!$A$39:$A$782,$A103,СВЦЭМ!$B$39:$B$782,O$83)+'СЕТ СН'!$H$12+СВЦЭМ!$D$10+'СЕТ СН'!$H$6-'СЕТ СН'!$H$22</f>
        <v>2014.4186154699998</v>
      </c>
      <c r="P103" s="36">
        <f>SUMIFS(СВЦЭМ!$C$39:$C$782,СВЦЭМ!$A$39:$A$782,$A103,СВЦЭМ!$B$39:$B$782,P$83)+'СЕТ СН'!$H$12+СВЦЭМ!$D$10+'СЕТ СН'!$H$6-'СЕТ СН'!$H$22</f>
        <v>2032.5112693899998</v>
      </c>
      <c r="Q103" s="36">
        <f>SUMIFS(СВЦЭМ!$C$39:$C$782,СВЦЭМ!$A$39:$A$782,$A103,СВЦЭМ!$B$39:$B$782,Q$83)+'СЕТ СН'!$H$12+СВЦЭМ!$D$10+'СЕТ СН'!$H$6-'СЕТ СН'!$H$22</f>
        <v>2042.07845094</v>
      </c>
      <c r="R103" s="36">
        <f>SUMIFS(СВЦЭМ!$C$39:$C$782,СВЦЭМ!$A$39:$A$782,$A103,СВЦЭМ!$B$39:$B$782,R$83)+'СЕТ СН'!$H$12+СВЦЭМ!$D$10+'СЕТ СН'!$H$6-'СЕТ СН'!$H$22</f>
        <v>2050.3902627000002</v>
      </c>
      <c r="S103" s="36">
        <f>SUMIFS(СВЦЭМ!$C$39:$C$782,СВЦЭМ!$A$39:$A$782,$A103,СВЦЭМ!$B$39:$B$782,S$83)+'СЕТ СН'!$H$12+СВЦЭМ!$D$10+'СЕТ СН'!$H$6-'СЕТ СН'!$H$22</f>
        <v>2018.8781765699998</v>
      </c>
      <c r="T103" s="36">
        <f>SUMIFS(СВЦЭМ!$C$39:$C$782,СВЦЭМ!$A$39:$A$782,$A103,СВЦЭМ!$B$39:$B$782,T$83)+'СЕТ СН'!$H$12+СВЦЭМ!$D$10+'СЕТ СН'!$H$6-'СЕТ СН'!$H$22</f>
        <v>2013.3608835699999</v>
      </c>
      <c r="U103" s="36">
        <f>SUMIFS(СВЦЭМ!$C$39:$C$782,СВЦЭМ!$A$39:$A$782,$A103,СВЦЭМ!$B$39:$B$782,U$83)+'СЕТ СН'!$H$12+СВЦЭМ!$D$10+'СЕТ СН'!$H$6-'СЕТ СН'!$H$22</f>
        <v>2016.9240456599998</v>
      </c>
      <c r="V103" s="36">
        <f>SUMIFS(СВЦЭМ!$C$39:$C$782,СВЦЭМ!$A$39:$A$782,$A103,СВЦЭМ!$B$39:$B$782,V$83)+'СЕТ СН'!$H$12+СВЦЭМ!$D$10+'СЕТ СН'!$H$6-'СЕТ СН'!$H$22</f>
        <v>1999.78262397</v>
      </c>
      <c r="W103" s="36">
        <f>SUMIFS(СВЦЭМ!$C$39:$C$782,СВЦЭМ!$A$39:$A$782,$A103,СВЦЭМ!$B$39:$B$782,W$83)+'СЕТ СН'!$H$12+СВЦЭМ!$D$10+'СЕТ СН'!$H$6-'СЕТ СН'!$H$22</f>
        <v>1962.3231082099999</v>
      </c>
      <c r="X103" s="36">
        <f>SUMIFS(СВЦЭМ!$C$39:$C$782,СВЦЭМ!$A$39:$A$782,$A103,СВЦЭМ!$B$39:$B$782,X$83)+'СЕТ СН'!$H$12+СВЦЭМ!$D$10+'СЕТ СН'!$H$6-'СЕТ СН'!$H$22</f>
        <v>1990.9736213199999</v>
      </c>
      <c r="Y103" s="36">
        <f>SUMIFS(СВЦЭМ!$C$39:$C$782,СВЦЭМ!$A$39:$A$782,$A103,СВЦЭМ!$B$39:$B$782,Y$83)+'СЕТ СН'!$H$12+СВЦЭМ!$D$10+'СЕТ СН'!$H$6-'СЕТ СН'!$H$22</f>
        <v>2034.26381651</v>
      </c>
    </row>
    <row r="104" spans="1:25" ht="15.75" x14ac:dyDescent="0.2">
      <c r="A104" s="35">
        <f t="shared" si="2"/>
        <v>45433</v>
      </c>
      <c r="B104" s="36">
        <f>SUMIFS(СВЦЭМ!$C$39:$C$782,СВЦЭМ!$A$39:$A$782,$A104,СВЦЭМ!$B$39:$B$782,B$83)+'СЕТ СН'!$H$12+СВЦЭМ!$D$10+'СЕТ СН'!$H$6-'СЕТ СН'!$H$22</f>
        <v>2012.1669841199998</v>
      </c>
      <c r="C104" s="36">
        <f>SUMIFS(СВЦЭМ!$C$39:$C$782,СВЦЭМ!$A$39:$A$782,$A104,СВЦЭМ!$B$39:$B$782,C$83)+'СЕТ СН'!$H$12+СВЦЭМ!$D$10+'СЕТ СН'!$H$6-'СЕТ СН'!$H$22</f>
        <v>2114.10176671</v>
      </c>
      <c r="D104" s="36">
        <f>SUMIFS(СВЦЭМ!$C$39:$C$782,СВЦЭМ!$A$39:$A$782,$A104,СВЦЭМ!$B$39:$B$782,D$83)+'СЕТ СН'!$H$12+СВЦЭМ!$D$10+'СЕТ СН'!$H$6-'СЕТ СН'!$H$22</f>
        <v>2132.7486495399999</v>
      </c>
      <c r="E104" s="36">
        <f>SUMIFS(СВЦЭМ!$C$39:$C$782,СВЦЭМ!$A$39:$A$782,$A104,СВЦЭМ!$B$39:$B$782,E$83)+'СЕТ СН'!$H$12+СВЦЭМ!$D$10+'СЕТ СН'!$H$6-'СЕТ СН'!$H$22</f>
        <v>2195.71805894</v>
      </c>
      <c r="F104" s="36">
        <f>SUMIFS(СВЦЭМ!$C$39:$C$782,СВЦЭМ!$A$39:$A$782,$A104,СВЦЭМ!$B$39:$B$782,F$83)+'СЕТ СН'!$H$12+СВЦЭМ!$D$10+'СЕТ СН'!$H$6-'СЕТ СН'!$H$22</f>
        <v>2184.3162180700001</v>
      </c>
      <c r="G104" s="36">
        <f>SUMIFS(СВЦЭМ!$C$39:$C$782,СВЦЭМ!$A$39:$A$782,$A104,СВЦЭМ!$B$39:$B$782,G$83)+'СЕТ СН'!$H$12+СВЦЭМ!$D$10+'СЕТ СН'!$H$6-'СЕТ СН'!$H$22</f>
        <v>2150.3720978199999</v>
      </c>
      <c r="H104" s="36">
        <f>SUMIFS(СВЦЭМ!$C$39:$C$782,СВЦЭМ!$A$39:$A$782,$A104,СВЦЭМ!$B$39:$B$782,H$83)+'СЕТ СН'!$H$12+СВЦЭМ!$D$10+'СЕТ СН'!$H$6-'СЕТ СН'!$H$22</f>
        <v>2052.4206150099999</v>
      </c>
      <c r="I104" s="36">
        <f>SUMIFS(СВЦЭМ!$C$39:$C$782,СВЦЭМ!$A$39:$A$782,$A104,СВЦЭМ!$B$39:$B$782,I$83)+'СЕТ СН'!$H$12+СВЦЭМ!$D$10+'СЕТ СН'!$H$6-'СЕТ СН'!$H$22</f>
        <v>2010.92181843</v>
      </c>
      <c r="J104" s="36">
        <f>SUMIFS(СВЦЭМ!$C$39:$C$782,СВЦЭМ!$A$39:$A$782,$A104,СВЦЭМ!$B$39:$B$782,J$83)+'СЕТ СН'!$H$12+СВЦЭМ!$D$10+'СЕТ СН'!$H$6-'СЕТ СН'!$H$22</f>
        <v>2006.3094280999999</v>
      </c>
      <c r="K104" s="36">
        <f>SUMIFS(СВЦЭМ!$C$39:$C$782,СВЦЭМ!$A$39:$A$782,$A104,СВЦЭМ!$B$39:$B$782,K$83)+'СЕТ СН'!$H$12+СВЦЭМ!$D$10+'СЕТ СН'!$H$6-'СЕТ СН'!$H$22</f>
        <v>2008.2564393299999</v>
      </c>
      <c r="L104" s="36">
        <f>SUMIFS(СВЦЭМ!$C$39:$C$782,СВЦЭМ!$A$39:$A$782,$A104,СВЦЭМ!$B$39:$B$782,L$83)+'СЕТ СН'!$H$12+СВЦЭМ!$D$10+'СЕТ СН'!$H$6-'СЕТ СН'!$H$22</f>
        <v>1983.8205969199998</v>
      </c>
      <c r="M104" s="36">
        <f>SUMIFS(СВЦЭМ!$C$39:$C$782,СВЦЭМ!$A$39:$A$782,$A104,СВЦЭМ!$B$39:$B$782,M$83)+'СЕТ СН'!$H$12+СВЦЭМ!$D$10+'СЕТ СН'!$H$6-'СЕТ СН'!$H$22</f>
        <v>1984.6821236199999</v>
      </c>
      <c r="N104" s="36">
        <f>SUMIFS(СВЦЭМ!$C$39:$C$782,СВЦЭМ!$A$39:$A$782,$A104,СВЦЭМ!$B$39:$B$782,N$83)+'СЕТ СН'!$H$12+СВЦЭМ!$D$10+'СЕТ СН'!$H$6-'СЕТ СН'!$H$22</f>
        <v>1961.35439514</v>
      </c>
      <c r="O104" s="36">
        <f>SUMIFS(СВЦЭМ!$C$39:$C$782,СВЦЭМ!$A$39:$A$782,$A104,СВЦЭМ!$B$39:$B$782,O$83)+'СЕТ СН'!$H$12+СВЦЭМ!$D$10+'СЕТ СН'!$H$6-'СЕТ СН'!$H$22</f>
        <v>1963.85510052</v>
      </c>
      <c r="P104" s="36">
        <f>SUMIFS(СВЦЭМ!$C$39:$C$782,СВЦЭМ!$A$39:$A$782,$A104,СВЦЭМ!$B$39:$B$782,P$83)+'СЕТ СН'!$H$12+СВЦЭМ!$D$10+'СЕТ СН'!$H$6-'СЕТ СН'!$H$22</f>
        <v>1960.8922593299999</v>
      </c>
      <c r="Q104" s="36">
        <f>SUMIFS(СВЦЭМ!$C$39:$C$782,СВЦЭМ!$A$39:$A$782,$A104,СВЦЭМ!$B$39:$B$782,Q$83)+'СЕТ СН'!$H$12+СВЦЭМ!$D$10+'СЕТ СН'!$H$6-'СЕТ СН'!$H$22</f>
        <v>1977.5639250099998</v>
      </c>
      <c r="R104" s="36">
        <f>SUMIFS(СВЦЭМ!$C$39:$C$782,СВЦЭМ!$A$39:$A$782,$A104,СВЦЭМ!$B$39:$B$782,R$83)+'СЕТ СН'!$H$12+СВЦЭМ!$D$10+'СЕТ СН'!$H$6-'СЕТ СН'!$H$22</f>
        <v>1978.64529922</v>
      </c>
      <c r="S104" s="36">
        <f>SUMIFS(СВЦЭМ!$C$39:$C$782,СВЦЭМ!$A$39:$A$782,$A104,СВЦЭМ!$B$39:$B$782,S$83)+'СЕТ СН'!$H$12+СВЦЭМ!$D$10+'СЕТ СН'!$H$6-'СЕТ СН'!$H$22</f>
        <v>1980.7404293</v>
      </c>
      <c r="T104" s="36">
        <f>SUMIFS(СВЦЭМ!$C$39:$C$782,СВЦЭМ!$A$39:$A$782,$A104,СВЦЭМ!$B$39:$B$782,T$83)+'СЕТ СН'!$H$12+СВЦЭМ!$D$10+'СЕТ СН'!$H$6-'СЕТ СН'!$H$22</f>
        <v>1981.10583221</v>
      </c>
      <c r="U104" s="36">
        <f>SUMIFS(СВЦЭМ!$C$39:$C$782,СВЦЭМ!$A$39:$A$782,$A104,СВЦЭМ!$B$39:$B$782,U$83)+'СЕТ СН'!$H$12+СВЦЭМ!$D$10+'СЕТ СН'!$H$6-'СЕТ СН'!$H$22</f>
        <v>1978.7988090499998</v>
      </c>
      <c r="V104" s="36">
        <f>SUMIFS(СВЦЭМ!$C$39:$C$782,СВЦЭМ!$A$39:$A$782,$A104,СВЦЭМ!$B$39:$B$782,V$83)+'СЕТ СН'!$H$12+СВЦЭМ!$D$10+'СЕТ СН'!$H$6-'СЕТ СН'!$H$22</f>
        <v>1957.9052484599999</v>
      </c>
      <c r="W104" s="36">
        <f>SUMIFS(СВЦЭМ!$C$39:$C$782,СВЦЭМ!$A$39:$A$782,$A104,СВЦЭМ!$B$39:$B$782,W$83)+'СЕТ СН'!$H$12+СВЦЭМ!$D$10+'СЕТ СН'!$H$6-'СЕТ СН'!$H$22</f>
        <v>1925.6012404099999</v>
      </c>
      <c r="X104" s="36">
        <f>SUMIFS(СВЦЭМ!$C$39:$C$782,СВЦЭМ!$A$39:$A$782,$A104,СВЦЭМ!$B$39:$B$782,X$83)+'СЕТ СН'!$H$12+СВЦЭМ!$D$10+'СЕТ СН'!$H$6-'СЕТ СН'!$H$22</f>
        <v>1967.9257539599998</v>
      </c>
      <c r="Y104" s="36">
        <f>SUMIFS(СВЦЭМ!$C$39:$C$782,СВЦЭМ!$A$39:$A$782,$A104,СВЦЭМ!$B$39:$B$782,Y$83)+'СЕТ СН'!$H$12+СВЦЭМ!$D$10+'СЕТ СН'!$H$6-'СЕТ СН'!$H$22</f>
        <v>1964.70171392</v>
      </c>
    </row>
    <row r="105" spans="1:25" ht="15.75" x14ac:dyDescent="0.2">
      <c r="A105" s="35">
        <f t="shared" si="2"/>
        <v>45434</v>
      </c>
      <c r="B105" s="36">
        <f>SUMIFS(СВЦЭМ!$C$39:$C$782,СВЦЭМ!$A$39:$A$782,$A105,СВЦЭМ!$B$39:$B$782,B$83)+'СЕТ СН'!$H$12+СВЦЭМ!$D$10+'СЕТ СН'!$H$6-'СЕТ СН'!$H$22</f>
        <v>2014.7859831999999</v>
      </c>
      <c r="C105" s="36">
        <f>SUMIFS(СВЦЭМ!$C$39:$C$782,СВЦЭМ!$A$39:$A$782,$A105,СВЦЭМ!$B$39:$B$782,C$83)+'СЕТ СН'!$H$12+СВЦЭМ!$D$10+'СЕТ СН'!$H$6-'СЕТ СН'!$H$22</f>
        <v>2094.7240475100002</v>
      </c>
      <c r="D105" s="36">
        <f>SUMIFS(СВЦЭМ!$C$39:$C$782,СВЦЭМ!$A$39:$A$782,$A105,СВЦЭМ!$B$39:$B$782,D$83)+'СЕТ СН'!$H$12+СВЦЭМ!$D$10+'СЕТ СН'!$H$6-'СЕТ СН'!$H$22</f>
        <v>2129.7315196099999</v>
      </c>
      <c r="E105" s="36">
        <f>SUMIFS(СВЦЭМ!$C$39:$C$782,СВЦЭМ!$A$39:$A$782,$A105,СВЦЭМ!$B$39:$B$782,E$83)+'СЕТ СН'!$H$12+СВЦЭМ!$D$10+'СЕТ СН'!$H$6-'СЕТ СН'!$H$22</f>
        <v>2142.9744509800003</v>
      </c>
      <c r="F105" s="36">
        <f>SUMIFS(СВЦЭМ!$C$39:$C$782,СВЦЭМ!$A$39:$A$782,$A105,СВЦЭМ!$B$39:$B$782,F$83)+'СЕТ СН'!$H$12+СВЦЭМ!$D$10+'СЕТ СН'!$H$6-'СЕТ СН'!$H$22</f>
        <v>2152.26541327</v>
      </c>
      <c r="G105" s="36">
        <f>SUMIFS(СВЦЭМ!$C$39:$C$782,СВЦЭМ!$A$39:$A$782,$A105,СВЦЭМ!$B$39:$B$782,G$83)+'СЕТ СН'!$H$12+СВЦЭМ!$D$10+'СЕТ СН'!$H$6-'СЕТ СН'!$H$22</f>
        <v>2161.1969218099998</v>
      </c>
      <c r="H105" s="36">
        <f>SUMIFS(СВЦЭМ!$C$39:$C$782,СВЦЭМ!$A$39:$A$782,$A105,СВЦЭМ!$B$39:$B$782,H$83)+'СЕТ СН'!$H$12+СВЦЭМ!$D$10+'СЕТ СН'!$H$6-'СЕТ СН'!$H$22</f>
        <v>2081.5628070600001</v>
      </c>
      <c r="I105" s="36">
        <f>SUMIFS(СВЦЭМ!$C$39:$C$782,СВЦЭМ!$A$39:$A$782,$A105,СВЦЭМ!$B$39:$B$782,I$83)+'СЕТ СН'!$H$12+СВЦЭМ!$D$10+'СЕТ СН'!$H$6-'СЕТ СН'!$H$22</f>
        <v>2024.3326317899998</v>
      </c>
      <c r="J105" s="36">
        <f>SUMIFS(СВЦЭМ!$C$39:$C$782,СВЦЭМ!$A$39:$A$782,$A105,СВЦЭМ!$B$39:$B$782,J$83)+'СЕТ СН'!$H$12+СВЦЭМ!$D$10+'СЕТ СН'!$H$6-'СЕТ СН'!$H$22</f>
        <v>2032.17722108</v>
      </c>
      <c r="K105" s="36">
        <f>SUMIFS(СВЦЭМ!$C$39:$C$782,СВЦЭМ!$A$39:$A$782,$A105,СВЦЭМ!$B$39:$B$782,K$83)+'СЕТ СН'!$H$12+СВЦЭМ!$D$10+'СЕТ СН'!$H$6-'СЕТ СН'!$H$22</f>
        <v>2002.5720505499999</v>
      </c>
      <c r="L105" s="36">
        <f>SUMIFS(СВЦЭМ!$C$39:$C$782,СВЦЭМ!$A$39:$A$782,$A105,СВЦЭМ!$B$39:$B$782,L$83)+'СЕТ СН'!$H$12+СВЦЭМ!$D$10+'СЕТ СН'!$H$6-'СЕТ СН'!$H$22</f>
        <v>1976.2658110999998</v>
      </c>
      <c r="M105" s="36">
        <f>SUMIFS(СВЦЭМ!$C$39:$C$782,СВЦЭМ!$A$39:$A$782,$A105,СВЦЭМ!$B$39:$B$782,M$83)+'СЕТ СН'!$H$12+СВЦЭМ!$D$10+'СЕТ СН'!$H$6-'СЕТ СН'!$H$22</f>
        <v>2003.35769682</v>
      </c>
      <c r="N105" s="36">
        <f>SUMIFS(СВЦЭМ!$C$39:$C$782,СВЦЭМ!$A$39:$A$782,$A105,СВЦЭМ!$B$39:$B$782,N$83)+'СЕТ СН'!$H$12+СВЦЭМ!$D$10+'СЕТ СН'!$H$6-'СЕТ СН'!$H$22</f>
        <v>2017.44340498</v>
      </c>
      <c r="O105" s="36">
        <f>SUMIFS(СВЦЭМ!$C$39:$C$782,СВЦЭМ!$A$39:$A$782,$A105,СВЦЭМ!$B$39:$B$782,O$83)+'СЕТ СН'!$H$12+СВЦЭМ!$D$10+'СЕТ СН'!$H$6-'СЕТ СН'!$H$22</f>
        <v>2022.6756961999999</v>
      </c>
      <c r="P105" s="36">
        <f>SUMIFS(СВЦЭМ!$C$39:$C$782,СВЦЭМ!$A$39:$A$782,$A105,СВЦЭМ!$B$39:$B$782,P$83)+'СЕТ СН'!$H$12+СВЦЭМ!$D$10+'СЕТ СН'!$H$6-'СЕТ СН'!$H$22</f>
        <v>2034.1502452899999</v>
      </c>
      <c r="Q105" s="36">
        <f>SUMIFS(СВЦЭМ!$C$39:$C$782,СВЦЭМ!$A$39:$A$782,$A105,СВЦЭМ!$B$39:$B$782,Q$83)+'СЕТ СН'!$H$12+СВЦЭМ!$D$10+'СЕТ СН'!$H$6-'СЕТ СН'!$H$22</f>
        <v>2053.1440414500003</v>
      </c>
      <c r="R105" s="36">
        <f>SUMIFS(СВЦЭМ!$C$39:$C$782,СВЦЭМ!$A$39:$A$782,$A105,СВЦЭМ!$B$39:$B$782,R$83)+'СЕТ СН'!$H$12+СВЦЭМ!$D$10+'СЕТ СН'!$H$6-'СЕТ СН'!$H$22</f>
        <v>2056.18495644</v>
      </c>
      <c r="S105" s="36">
        <f>SUMIFS(СВЦЭМ!$C$39:$C$782,СВЦЭМ!$A$39:$A$782,$A105,СВЦЭМ!$B$39:$B$782,S$83)+'СЕТ СН'!$H$12+СВЦЭМ!$D$10+'СЕТ СН'!$H$6-'СЕТ СН'!$H$22</f>
        <v>2058.00534496</v>
      </c>
      <c r="T105" s="36">
        <f>SUMIFS(СВЦЭМ!$C$39:$C$782,СВЦЭМ!$A$39:$A$782,$A105,СВЦЭМ!$B$39:$B$782,T$83)+'СЕТ СН'!$H$12+СВЦЭМ!$D$10+'СЕТ СН'!$H$6-'СЕТ СН'!$H$22</f>
        <v>2038.4127549099999</v>
      </c>
      <c r="U105" s="36">
        <f>SUMIFS(СВЦЭМ!$C$39:$C$782,СВЦЭМ!$A$39:$A$782,$A105,СВЦЭМ!$B$39:$B$782,U$83)+'СЕТ СН'!$H$12+СВЦЭМ!$D$10+'СЕТ СН'!$H$6-'СЕТ СН'!$H$22</f>
        <v>2017.0813086799999</v>
      </c>
      <c r="V105" s="36">
        <f>SUMIFS(СВЦЭМ!$C$39:$C$782,СВЦЭМ!$A$39:$A$782,$A105,СВЦЭМ!$B$39:$B$782,V$83)+'СЕТ СН'!$H$12+СВЦЭМ!$D$10+'СЕТ СН'!$H$6-'СЕТ СН'!$H$22</f>
        <v>1964.8958418899999</v>
      </c>
      <c r="W105" s="36">
        <f>SUMIFS(СВЦЭМ!$C$39:$C$782,СВЦЭМ!$A$39:$A$782,$A105,СВЦЭМ!$B$39:$B$782,W$83)+'СЕТ СН'!$H$12+СВЦЭМ!$D$10+'СЕТ СН'!$H$6-'СЕТ СН'!$H$22</f>
        <v>1925.29461707</v>
      </c>
      <c r="X105" s="36">
        <f>SUMIFS(СВЦЭМ!$C$39:$C$782,СВЦЭМ!$A$39:$A$782,$A105,СВЦЭМ!$B$39:$B$782,X$83)+'СЕТ СН'!$H$12+СВЦЭМ!$D$10+'СЕТ СН'!$H$6-'СЕТ СН'!$H$22</f>
        <v>1955.0577205699999</v>
      </c>
      <c r="Y105" s="36">
        <f>SUMIFS(СВЦЭМ!$C$39:$C$782,СВЦЭМ!$A$39:$A$782,$A105,СВЦЭМ!$B$39:$B$782,Y$83)+'СЕТ СН'!$H$12+СВЦЭМ!$D$10+'СЕТ СН'!$H$6-'СЕТ СН'!$H$22</f>
        <v>1963.8566658899999</v>
      </c>
    </row>
    <row r="106" spans="1:25" ht="15.75" x14ac:dyDescent="0.2">
      <c r="A106" s="35">
        <f t="shared" si="2"/>
        <v>45435</v>
      </c>
      <c r="B106" s="36">
        <f>SUMIFS(СВЦЭМ!$C$39:$C$782,СВЦЭМ!$A$39:$A$782,$A106,СВЦЭМ!$B$39:$B$782,B$83)+'СЕТ СН'!$H$12+СВЦЭМ!$D$10+'СЕТ СН'!$H$6-'СЕТ СН'!$H$22</f>
        <v>1992.8571247699999</v>
      </c>
      <c r="C106" s="36">
        <f>SUMIFS(СВЦЭМ!$C$39:$C$782,СВЦЭМ!$A$39:$A$782,$A106,СВЦЭМ!$B$39:$B$782,C$83)+'СЕТ СН'!$H$12+СВЦЭМ!$D$10+'СЕТ СН'!$H$6-'СЕТ СН'!$H$22</f>
        <v>2073.81190186</v>
      </c>
      <c r="D106" s="36">
        <f>SUMIFS(СВЦЭМ!$C$39:$C$782,СВЦЭМ!$A$39:$A$782,$A106,СВЦЭМ!$B$39:$B$782,D$83)+'СЕТ СН'!$H$12+СВЦЭМ!$D$10+'СЕТ СН'!$H$6-'СЕТ СН'!$H$22</f>
        <v>2092.3577657700002</v>
      </c>
      <c r="E106" s="36">
        <f>SUMIFS(СВЦЭМ!$C$39:$C$782,СВЦЭМ!$A$39:$A$782,$A106,СВЦЭМ!$B$39:$B$782,E$83)+'СЕТ СН'!$H$12+СВЦЭМ!$D$10+'СЕТ СН'!$H$6-'СЕТ СН'!$H$22</f>
        <v>2067.7589613700002</v>
      </c>
      <c r="F106" s="36">
        <f>SUMIFS(СВЦЭМ!$C$39:$C$782,СВЦЭМ!$A$39:$A$782,$A106,СВЦЭМ!$B$39:$B$782,F$83)+'СЕТ СН'!$H$12+СВЦЭМ!$D$10+'СЕТ СН'!$H$6-'СЕТ СН'!$H$22</f>
        <v>2084.8335511400001</v>
      </c>
      <c r="G106" s="36">
        <f>SUMIFS(СВЦЭМ!$C$39:$C$782,СВЦЭМ!$A$39:$A$782,$A106,СВЦЭМ!$B$39:$B$782,G$83)+'СЕТ СН'!$H$12+СВЦЭМ!$D$10+'СЕТ СН'!$H$6-'СЕТ СН'!$H$22</f>
        <v>2071.7831406400001</v>
      </c>
      <c r="H106" s="36">
        <f>SUMIFS(СВЦЭМ!$C$39:$C$782,СВЦЭМ!$A$39:$A$782,$A106,СВЦЭМ!$B$39:$B$782,H$83)+'СЕТ СН'!$H$12+СВЦЭМ!$D$10+'СЕТ СН'!$H$6-'СЕТ СН'!$H$22</f>
        <v>2082.36851179</v>
      </c>
      <c r="I106" s="36">
        <f>SUMIFS(СВЦЭМ!$C$39:$C$782,СВЦЭМ!$A$39:$A$782,$A106,СВЦЭМ!$B$39:$B$782,I$83)+'СЕТ СН'!$H$12+СВЦЭМ!$D$10+'СЕТ СН'!$H$6-'СЕТ СН'!$H$22</f>
        <v>2011.8037307499999</v>
      </c>
      <c r="J106" s="36">
        <f>SUMIFS(СВЦЭМ!$C$39:$C$782,СВЦЭМ!$A$39:$A$782,$A106,СВЦЭМ!$B$39:$B$782,J$83)+'СЕТ СН'!$H$12+СВЦЭМ!$D$10+'СЕТ СН'!$H$6-'СЕТ СН'!$H$22</f>
        <v>1980.6648541</v>
      </c>
      <c r="K106" s="36">
        <f>SUMIFS(СВЦЭМ!$C$39:$C$782,СВЦЭМ!$A$39:$A$782,$A106,СВЦЭМ!$B$39:$B$782,K$83)+'СЕТ СН'!$H$12+СВЦЭМ!$D$10+'СЕТ СН'!$H$6-'СЕТ СН'!$H$22</f>
        <v>1969.3148151799999</v>
      </c>
      <c r="L106" s="36">
        <f>SUMIFS(СВЦЭМ!$C$39:$C$782,СВЦЭМ!$A$39:$A$782,$A106,СВЦЭМ!$B$39:$B$782,L$83)+'СЕТ СН'!$H$12+СВЦЭМ!$D$10+'СЕТ СН'!$H$6-'СЕТ СН'!$H$22</f>
        <v>1976.9315574099999</v>
      </c>
      <c r="M106" s="36">
        <f>SUMIFS(СВЦЭМ!$C$39:$C$782,СВЦЭМ!$A$39:$A$782,$A106,СВЦЭМ!$B$39:$B$782,M$83)+'СЕТ СН'!$H$12+СВЦЭМ!$D$10+'СЕТ СН'!$H$6-'СЕТ СН'!$H$22</f>
        <v>1972.96373571</v>
      </c>
      <c r="N106" s="36">
        <f>SUMIFS(СВЦЭМ!$C$39:$C$782,СВЦЭМ!$A$39:$A$782,$A106,СВЦЭМ!$B$39:$B$782,N$83)+'СЕТ СН'!$H$12+СВЦЭМ!$D$10+'СЕТ СН'!$H$6-'СЕТ СН'!$H$22</f>
        <v>1960.3288837</v>
      </c>
      <c r="O106" s="36">
        <f>SUMIFS(СВЦЭМ!$C$39:$C$782,СВЦЭМ!$A$39:$A$782,$A106,СВЦЭМ!$B$39:$B$782,O$83)+'СЕТ СН'!$H$12+СВЦЭМ!$D$10+'СЕТ СН'!$H$6-'СЕТ СН'!$H$22</f>
        <v>1973.63591546</v>
      </c>
      <c r="P106" s="36">
        <f>SUMIFS(СВЦЭМ!$C$39:$C$782,СВЦЭМ!$A$39:$A$782,$A106,СВЦЭМ!$B$39:$B$782,P$83)+'СЕТ СН'!$H$12+СВЦЭМ!$D$10+'СЕТ СН'!$H$6-'СЕТ СН'!$H$22</f>
        <v>1987.0458167099998</v>
      </c>
      <c r="Q106" s="36">
        <f>SUMIFS(СВЦЭМ!$C$39:$C$782,СВЦЭМ!$A$39:$A$782,$A106,СВЦЭМ!$B$39:$B$782,Q$83)+'СЕТ СН'!$H$12+СВЦЭМ!$D$10+'СЕТ СН'!$H$6-'СЕТ СН'!$H$22</f>
        <v>2008.50236842</v>
      </c>
      <c r="R106" s="36">
        <f>SUMIFS(СВЦЭМ!$C$39:$C$782,СВЦЭМ!$A$39:$A$782,$A106,СВЦЭМ!$B$39:$B$782,R$83)+'СЕТ СН'!$H$12+СВЦЭМ!$D$10+'СЕТ СН'!$H$6-'СЕТ СН'!$H$22</f>
        <v>2011.5177387199999</v>
      </c>
      <c r="S106" s="36">
        <f>SUMIFS(СВЦЭМ!$C$39:$C$782,СВЦЭМ!$A$39:$A$782,$A106,СВЦЭМ!$B$39:$B$782,S$83)+'СЕТ СН'!$H$12+СВЦЭМ!$D$10+'СЕТ СН'!$H$6-'СЕТ СН'!$H$22</f>
        <v>1993.55131637</v>
      </c>
      <c r="T106" s="36">
        <f>SUMIFS(СВЦЭМ!$C$39:$C$782,СВЦЭМ!$A$39:$A$782,$A106,СВЦЭМ!$B$39:$B$782,T$83)+'СЕТ СН'!$H$12+СВЦЭМ!$D$10+'СЕТ СН'!$H$6-'СЕТ СН'!$H$22</f>
        <v>1991.4187249399999</v>
      </c>
      <c r="U106" s="36">
        <f>SUMIFS(СВЦЭМ!$C$39:$C$782,СВЦЭМ!$A$39:$A$782,$A106,СВЦЭМ!$B$39:$B$782,U$83)+'СЕТ СН'!$H$12+СВЦЭМ!$D$10+'СЕТ СН'!$H$6-'СЕТ СН'!$H$22</f>
        <v>2001.3505446199999</v>
      </c>
      <c r="V106" s="36">
        <f>SUMIFS(СВЦЭМ!$C$39:$C$782,СВЦЭМ!$A$39:$A$782,$A106,СВЦЭМ!$B$39:$B$782,V$83)+'СЕТ СН'!$H$12+СВЦЭМ!$D$10+'СЕТ СН'!$H$6-'СЕТ СН'!$H$22</f>
        <v>1993.6549831299999</v>
      </c>
      <c r="W106" s="36">
        <f>SUMIFS(СВЦЭМ!$C$39:$C$782,СВЦЭМ!$A$39:$A$782,$A106,СВЦЭМ!$B$39:$B$782,W$83)+'СЕТ СН'!$H$12+СВЦЭМ!$D$10+'СЕТ СН'!$H$6-'СЕТ СН'!$H$22</f>
        <v>1968.9763666399999</v>
      </c>
      <c r="X106" s="36">
        <f>SUMIFS(СВЦЭМ!$C$39:$C$782,СВЦЭМ!$A$39:$A$782,$A106,СВЦЭМ!$B$39:$B$782,X$83)+'СЕТ СН'!$H$12+СВЦЭМ!$D$10+'СЕТ СН'!$H$6-'СЕТ СН'!$H$22</f>
        <v>1997.0468736599998</v>
      </c>
      <c r="Y106" s="36">
        <f>SUMIFS(СВЦЭМ!$C$39:$C$782,СВЦЭМ!$A$39:$A$782,$A106,СВЦЭМ!$B$39:$B$782,Y$83)+'СЕТ СН'!$H$12+СВЦЭМ!$D$10+'СЕТ СН'!$H$6-'СЕТ СН'!$H$22</f>
        <v>2059.44533963</v>
      </c>
    </row>
    <row r="107" spans="1:25" ht="15.75" x14ac:dyDescent="0.2">
      <c r="A107" s="35">
        <f t="shared" si="2"/>
        <v>45436</v>
      </c>
      <c r="B107" s="36">
        <f>SUMIFS(СВЦЭМ!$C$39:$C$782,СВЦЭМ!$A$39:$A$782,$A107,СВЦЭМ!$B$39:$B$782,B$83)+'СЕТ СН'!$H$12+СВЦЭМ!$D$10+'СЕТ СН'!$H$6-'СЕТ СН'!$H$22</f>
        <v>1981.3509477</v>
      </c>
      <c r="C107" s="36">
        <f>SUMIFS(СВЦЭМ!$C$39:$C$782,СВЦЭМ!$A$39:$A$782,$A107,СВЦЭМ!$B$39:$B$782,C$83)+'СЕТ СН'!$H$12+СВЦЭМ!$D$10+'СЕТ СН'!$H$6-'СЕТ СН'!$H$22</f>
        <v>2065.5804969599999</v>
      </c>
      <c r="D107" s="36">
        <f>SUMIFS(СВЦЭМ!$C$39:$C$782,СВЦЭМ!$A$39:$A$782,$A107,СВЦЭМ!$B$39:$B$782,D$83)+'СЕТ СН'!$H$12+СВЦЭМ!$D$10+'СЕТ СН'!$H$6-'СЕТ СН'!$H$22</f>
        <v>2083.96817495</v>
      </c>
      <c r="E107" s="36">
        <f>SUMIFS(СВЦЭМ!$C$39:$C$782,СВЦЭМ!$A$39:$A$782,$A107,СВЦЭМ!$B$39:$B$782,E$83)+'СЕТ СН'!$H$12+СВЦЭМ!$D$10+'СЕТ СН'!$H$6-'СЕТ СН'!$H$22</f>
        <v>2150.0933426199999</v>
      </c>
      <c r="F107" s="36">
        <f>SUMIFS(СВЦЭМ!$C$39:$C$782,СВЦЭМ!$A$39:$A$782,$A107,СВЦЭМ!$B$39:$B$782,F$83)+'СЕТ СН'!$H$12+СВЦЭМ!$D$10+'СЕТ СН'!$H$6-'СЕТ СН'!$H$22</f>
        <v>2134.5242331200002</v>
      </c>
      <c r="G107" s="36">
        <f>SUMIFS(СВЦЭМ!$C$39:$C$782,СВЦЭМ!$A$39:$A$782,$A107,СВЦЭМ!$B$39:$B$782,G$83)+'СЕТ СН'!$H$12+СВЦЭМ!$D$10+'СЕТ СН'!$H$6-'СЕТ СН'!$H$22</f>
        <v>2098.04582433</v>
      </c>
      <c r="H107" s="36">
        <f>SUMIFS(СВЦЭМ!$C$39:$C$782,СВЦЭМ!$A$39:$A$782,$A107,СВЦЭМ!$B$39:$B$782,H$83)+'СЕТ СН'!$H$12+СВЦЭМ!$D$10+'СЕТ СН'!$H$6-'СЕТ СН'!$H$22</f>
        <v>1971.84679527</v>
      </c>
      <c r="I107" s="36">
        <f>SUMIFS(СВЦЭМ!$C$39:$C$782,СВЦЭМ!$A$39:$A$782,$A107,СВЦЭМ!$B$39:$B$782,I$83)+'СЕТ СН'!$H$12+СВЦЭМ!$D$10+'СЕТ СН'!$H$6-'СЕТ СН'!$H$22</f>
        <v>1890.1839878999999</v>
      </c>
      <c r="J107" s="36">
        <f>SUMIFS(СВЦЭМ!$C$39:$C$782,СВЦЭМ!$A$39:$A$782,$A107,СВЦЭМ!$B$39:$B$782,J$83)+'СЕТ СН'!$H$12+СВЦЭМ!$D$10+'СЕТ СН'!$H$6-'СЕТ СН'!$H$22</f>
        <v>1851.69523155</v>
      </c>
      <c r="K107" s="36">
        <f>SUMIFS(СВЦЭМ!$C$39:$C$782,СВЦЭМ!$A$39:$A$782,$A107,СВЦЭМ!$B$39:$B$782,K$83)+'СЕТ СН'!$H$12+СВЦЭМ!$D$10+'СЕТ СН'!$H$6-'СЕТ СН'!$H$22</f>
        <v>1826.7169552799999</v>
      </c>
      <c r="L107" s="36">
        <f>SUMIFS(СВЦЭМ!$C$39:$C$782,СВЦЭМ!$A$39:$A$782,$A107,СВЦЭМ!$B$39:$B$782,L$83)+'СЕТ СН'!$H$12+СВЦЭМ!$D$10+'СЕТ СН'!$H$6-'СЕТ СН'!$H$22</f>
        <v>1807.4236820799999</v>
      </c>
      <c r="M107" s="36">
        <f>SUMIFS(СВЦЭМ!$C$39:$C$782,СВЦЭМ!$A$39:$A$782,$A107,СВЦЭМ!$B$39:$B$782,M$83)+'СЕТ СН'!$H$12+СВЦЭМ!$D$10+'СЕТ СН'!$H$6-'СЕТ СН'!$H$22</f>
        <v>1808.2329468399998</v>
      </c>
      <c r="N107" s="36">
        <f>SUMIFS(СВЦЭМ!$C$39:$C$782,СВЦЭМ!$A$39:$A$782,$A107,СВЦЭМ!$B$39:$B$782,N$83)+'СЕТ СН'!$H$12+СВЦЭМ!$D$10+'СЕТ СН'!$H$6-'СЕТ СН'!$H$22</f>
        <v>1818.49136778</v>
      </c>
      <c r="O107" s="36">
        <f>SUMIFS(СВЦЭМ!$C$39:$C$782,СВЦЭМ!$A$39:$A$782,$A107,СВЦЭМ!$B$39:$B$782,O$83)+'СЕТ СН'!$H$12+СВЦЭМ!$D$10+'СЕТ СН'!$H$6-'СЕТ СН'!$H$22</f>
        <v>1825.2966782599999</v>
      </c>
      <c r="P107" s="36">
        <f>SUMIFS(СВЦЭМ!$C$39:$C$782,СВЦЭМ!$A$39:$A$782,$A107,СВЦЭМ!$B$39:$B$782,P$83)+'СЕТ СН'!$H$12+СВЦЭМ!$D$10+'СЕТ СН'!$H$6-'СЕТ СН'!$H$22</f>
        <v>1833.45914834</v>
      </c>
      <c r="Q107" s="36">
        <f>SUMIFS(СВЦЭМ!$C$39:$C$782,СВЦЭМ!$A$39:$A$782,$A107,СВЦЭМ!$B$39:$B$782,Q$83)+'СЕТ СН'!$H$12+СВЦЭМ!$D$10+'СЕТ СН'!$H$6-'СЕТ СН'!$H$22</f>
        <v>1850.34975005</v>
      </c>
      <c r="R107" s="36">
        <f>SUMIFS(СВЦЭМ!$C$39:$C$782,СВЦЭМ!$A$39:$A$782,$A107,СВЦЭМ!$B$39:$B$782,R$83)+'СЕТ СН'!$H$12+СВЦЭМ!$D$10+'СЕТ СН'!$H$6-'СЕТ СН'!$H$22</f>
        <v>1869.0645805699999</v>
      </c>
      <c r="S107" s="36">
        <f>SUMIFS(СВЦЭМ!$C$39:$C$782,СВЦЭМ!$A$39:$A$782,$A107,СВЦЭМ!$B$39:$B$782,S$83)+'СЕТ СН'!$H$12+СВЦЭМ!$D$10+'СЕТ СН'!$H$6-'СЕТ СН'!$H$22</f>
        <v>1865.1056242699999</v>
      </c>
      <c r="T107" s="36">
        <f>SUMIFS(СВЦЭМ!$C$39:$C$782,СВЦЭМ!$A$39:$A$782,$A107,СВЦЭМ!$B$39:$B$782,T$83)+'СЕТ СН'!$H$12+СВЦЭМ!$D$10+'СЕТ СН'!$H$6-'СЕТ СН'!$H$22</f>
        <v>1845.45722237</v>
      </c>
      <c r="U107" s="36">
        <f>SUMIFS(СВЦЭМ!$C$39:$C$782,СВЦЭМ!$A$39:$A$782,$A107,СВЦЭМ!$B$39:$B$782,U$83)+'СЕТ СН'!$H$12+СВЦЭМ!$D$10+'СЕТ СН'!$H$6-'СЕТ СН'!$H$22</f>
        <v>1831.6961817399999</v>
      </c>
      <c r="V107" s="36">
        <f>SUMIFS(СВЦЭМ!$C$39:$C$782,СВЦЭМ!$A$39:$A$782,$A107,СВЦЭМ!$B$39:$B$782,V$83)+'СЕТ СН'!$H$12+СВЦЭМ!$D$10+'СЕТ СН'!$H$6-'СЕТ СН'!$H$22</f>
        <v>1818.0166591499999</v>
      </c>
      <c r="W107" s="36">
        <f>SUMIFS(СВЦЭМ!$C$39:$C$782,СВЦЭМ!$A$39:$A$782,$A107,СВЦЭМ!$B$39:$B$782,W$83)+'СЕТ СН'!$H$12+СВЦЭМ!$D$10+'СЕТ СН'!$H$6-'СЕТ СН'!$H$22</f>
        <v>1795.8743139799999</v>
      </c>
      <c r="X107" s="36">
        <f>SUMIFS(СВЦЭМ!$C$39:$C$782,СВЦЭМ!$A$39:$A$782,$A107,СВЦЭМ!$B$39:$B$782,X$83)+'СЕТ СН'!$H$12+СВЦЭМ!$D$10+'СЕТ СН'!$H$6-'СЕТ СН'!$H$22</f>
        <v>1815.2520446999999</v>
      </c>
      <c r="Y107" s="36">
        <f>SUMIFS(СВЦЭМ!$C$39:$C$782,СВЦЭМ!$A$39:$A$782,$A107,СВЦЭМ!$B$39:$B$782,Y$83)+'СЕТ СН'!$H$12+СВЦЭМ!$D$10+'СЕТ СН'!$H$6-'СЕТ СН'!$H$22</f>
        <v>1902.1665414299998</v>
      </c>
    </row>
    <row r="108" spans="1:25" ht="15.75" x14ac:dyDescent="0.2">
      <c r="A108" s="35">
        <f t="shared" si="2"/>
        <v>45437</v>
      </c>
      <c r="B108" s="36">
        <f>SUMIFS(СВЦЭМ!$C$39:$C$782,СВЦЭМ!$A$39:$A$782,$A108,СВЦЭМ!$B$39:$B$782,B$83)+'СЕТ СН'!$H$12+СВЦЭМ!$D$10+'СЕТ СН'!$H$6-'СЕТ СН'!$H$22</f>
        <v>1890.77231291</v>
      </c>
      <c r="C108" s="36">
        <f>SUMIFS(СВЦЭМ!$C$39:$C$782,СВЦЭМ!$A$39:$A$782,$A108,СВЦЭМ!$B$39:$B$782,C$83)+'СЕТ СН'!$H$12+СВЦЭМ!$D$10+'СЕТ СН'!$H$6-'СЕТ СН'!$H$22</f>
        <v>1960.0039061699999</v>
      </c>
      <c r="D108" s="36">
        <f>SUMIFS(СВЦЭМ!$C$39:$C$782,СВЦЭМ!$A$39:$A$782,$A108,СВЦЭМ!$B$39:$B$782,D$83)+'СЕТ СН'!$H$12+СВЦЭМ!$D$10+'СЕТ СН'!$H$6-'СЕТ СН'!$H$22</f>
        <v>2078.14852621</v>
      </c>
      <c r="E108" s="36">
        <f>SUMIFS(СВЦЭМ!$C$39:$C$782,СВЦЭМ!$A$39:$A$782,$A108,СВЦЭМ!$B$39:$B$782,E$83)+'СЕТ СН'!$H$12+СВЦЭМ!$D$10+'СЕТ СН'!$H$6-'СЕТ СН'!$H$22</f>
        <v>2083.7601306000001</v>
      </c>
      <c r="F108" s="36">
        <f>SUMIFS(СВЦЭМ!$C$39:$C$782,СВЦЭМ!$A$39:$A$782,$A108,СВЦЭМ!$B$39:$B$782,F$83)+'СЕТ СН'!$H$12+СВЦЭМ!$D$10+'СЕТ СН'!$H$6-'СЕТ СН'!$H$22</f>
        <v>2075.1776454300002</v>
      </c>
      <c r="G108" s="36">
        <f>SUMIFS(СВЦЭМ!$C$39:$C$782,СВЦЭМ!$A$39:$A$782,$A108,СВЦЭМ!$B$39:$B$782,G$83)+'СЕТ СН'!$H$12+СВЦЭМ!$D$10+'СЕТ СН'!$H$6-'СЕТ СН'!$H$22</f>
        <v>2089.4921198800002</v>
      </c>
      <c r="H108" s="36">
        <f>SUMIFS(СВЦЭМ!$C$39:$C$782,СВЦЭМ!$A$39:$A$782,$A108,СВЦЭМ!$B$39:$B$782,H$83)+'СЕТ СН'!$H$12+СВЦЭМ!$D$10+'СЕТ СН'!$H$6-'СЕТ СН'!$H$22</f>
        <v>2038.1613025899999</v>
      </c>
      <c r="I108" s="36">
        <f>SUMIFS(СВЦЭМ!$C$39:$C$782,СВЦЭМ!$A$39:$A$782,$A108,СВЦЭМ!$B$39:$B$782,I$83)+'СЕТ СН'!$H$12+СВЦЭМ!$D$10+'СЕТ СН'!$H$6-'СЕТ СН'!$H$22</f>
        <v>1957.9807568399999</v>
      </c>
      <c r="J108" s="36">
        <f>SUMIFS(СВЦЭМ!$C$39:$C$782,СВЦЭМ!$A$39:$A$782,$A108,СВЦЭМ!$B$39:$B$782,J$83)+'СЕТ СН'!$H$12+СВЦЭМ!$D$10+'СЕТ СН'!$H$6-'СЕТ СН'!$H$22</f>
        <v>1853.0801211199998</v>
      </c>
      <c r="K108" s="36">
        <f>SUMIFS(СВЦЭМ!$C$39:$C$782,СВЦЭМ!$A$39:$A$782,$A108,СВЦЭМ!$B$39:$B$782,K$83)+'СЕТ СН'!$H$12+СВЦЭМ!$D$10+'СЕТ СН'!$H$6-'СЕТ СН'!$H$22</f>
        <v>1798.7788700399999</v>
      </c>
      <c r="L108" s="36">
        <f>SUMIFS(СВЦЭМ!$C$39:$C$782,СВЦЭМ!$A$39:$A$782,$A108,СВЦЭМ!$B$39:$B$782,L$83)+'СЕТ СН'!$H$12+СВЦЭМ!$D$10+'СЕТ СН'!$H$6-'СЕТ СН'!$H$22</f>
        <v>1790.26481928</v>
      </c>
      <c r="M108" s="36">
        <f>SUMIFS(СВЦЭМ!$C$39:$C$782,СВЦЭМ!$A$39:$A$782,$A108,СВЦЭМ!$B$39:$B$782,M$83)+'СЕТ СН'!$H$12+СВЦЭМ!$D$10+'СЕТ СН'!$H$6-'СЕТ СН'!$H$22</f>
        <v>1783.63809728</v>
      </c>
      <c r="N108" s="36">
        <f>SUMIFS(СВЦЭМ!$C$39:$C$782,СВЦЭМ!$A$39:$A$782,$A108,СВЦЭМ!$B$39:$B$782,N$83)+'СЕТ СН'!$H$12+СВЦЭМ!$D$10+'СЕТ СН'!$H$6-'СЕТ СН'!$H$22</f>
        <v>1780.14199407</v>
      </c>
      <c r="O108" s="36">
        <f>SUMIFS(СВЦЭМ!$C$39:$C$782,СВЦЭМ!$A$39:$A$782,$A108,СВЦЭМ!$B$39:$B$782,O$83)+'СЕТ СН'!$H$12+СВЦЭМ!$D$10+'СЕТ СН'!$H$6-'СЕТ СН'!$H$22</f>
        <v>1794.3611737599999</v>
      </c>
      <c r="P108" s="36">
        <f>SUMIFS(СВЦЭМ!$C$39:$C$782,СВЦЭМ!$A$39:$A$782,$A108,СВЦЭМ!$B$39:$B$782,P$83)+'СЕТ СН'!$H$12+СВЦЭМ!$D$10+'СЕТ СН'!$H$6-'СЕТ СН'!$H$22</f>
        <v>1802.6096116599999</v>
      </c>
      <c r="Q108" s="36">
        <f>SUMIFS(СВЦЭМ!$C$39:$C$782,СВЦЭМ!$A$39:$A$782,$A108,СВЦЭМ!$B$39:$B$782,Q$83)+'СЕТ СН'!$H$12+СВЦЭМ!$D$10+'СЕТ СН'!$H$6-'СЕТ СН'!$H$22</f>
        <v>1822.9782691299999</v>
      </c>
      <c r="R108" s="36">
        <f>SUMIFS(СВЦЭМ!$C$39:$C$782,СВЦЭМ!$A$39:$A$782,$A108,СВЦЭМ!$B$39:$B$782,R$83)+'СЕТ СН'!$H$12+СВЦЭМ!$D$10+'СЕТ СН'!$H$6-'СЕТ СН'!$H$22</f>
        <v>1838.8560878999999</v>
      </c>
      <c r="S108" s="36">
        <f>SUMIFS(СВЦЭМ!$C$39:$C$782,СВЦЭМ!$A$39:$A$782,$A108,СВЦЭМ!$B$39:$B$782,S$83)+'СЕТ СН'!$H$12+СВЦЭМ!$D$10+'СЕТ СН'!$H$6-'СЕТ СН'!$H$22</f>
        <v>1826.4487743299999</v>
      </c>
      <c r="T108" s="36">
        <f>SUMIFS(СВЦЭМ!$C$39:$C$782,СВЦЭМ!$A$39:$A$782,$A108,СВЦЭМ!$B$39:$B$782,T$83)+'СЕТ СН'!$H$12+СВЦЭМ!$D$10+'СЕТ СН'!$H$6-'СЕТ СН'!$H$22</f>
        <v>1803.7665563099999</v>
      </c>
      <c r="U108" s="36">
        <f>SUMIFS(СВЦЭМ!$C$39:$C$782,СВЦЭМ!$A$39:$A$782,$A108,СВЦЭМ!$B$39:$B$782,U$83)+'СЕТ СН'!$H$12+СВЦЭМ!$D$10+'СЕТ СН'!$H$6-'СЕТ СН'!$H$22</f>
        <v>1814.57082713</v>
      </c>
      <c r="V108" s="36">
        <f>SUMIFS(СВЦЭМ!$C$39:$C$782,СВЦЭМ!$A$39:$A$782,$A108,СВЦЭМ!$B$39:$B$782,V$83)+'СЕТ СН'!$H$12+СВЦЭМ!$D$10+'СЕТ СН'!$H$6-'СЕТ СН'!$H$22</f>
        <v>1817.8807195099998</v>
      </c>
      <c r="W108" s="36">
        <f>SUMIFS(СВЦЭМ!$C$39:$C$782,СВЦЭМ!$A$39:$A$782,$A108,СВЦЭМ!$B$39:$B$782,W$83)+'СЕТ СН'!$H$12+СВЦЭМ!$D$10+'СЕТ СН'!$H$6-'СЕТ СН'!$H$22</f>
        <v>1803.7548563</v>
      </c>
      <c r="X108" s="36">
        <f>SUMIFS(СВЦЭМ!$C$39:$C$782,СВЦЭМ!$A$39:$A$782,$A108,СВЦЭМ!$B$39:$B$782,X$83)+'СЕТ СН'!$H$12+СВЦЭМ!$D$10+'СЕТ СН'!$H$6-'СЕТ СН'!$H$22</f>
        <v>1800.64887374</v>
      </c>
      <c r="Y108" s="36">
        <f>SUMIFS(СВЦЭМ!$C$39:$C$782,СВЦЭМ!$A$39:$A$782,$A108,СВЦЭМ!$B$39:$B$782,Y$83)+'СЕТ СН'!$H$12+СВЦЭМ!$D$10+'СЕТ СН'!$H$6-'СЕТ СН'!$H$22</f>
        <v>1850.64035595</v>
      </c>
    </row>
    <row r="109" spans="1:25" ht="15.75" x14ac:dyDescent="0.2">
      <c r="A109" s="35">
        <f t="shared" si="2"/>
        <v>45438</v>
      </c>
      <c r="B109" s="36">
        <f>SUMIFS(СВЦЭМ!$C$39:$C$782,СВЦЭМ!$A$39:$A$782,$A109,СВЦЭМ!$B$39:$B$782,B$83)+'СЕТ СН'!$H$12+СВЦЭМ!$D$10+'СЕТ СН'!$H$6-'СЕТ СН'!$H$22</f>
        <v>1974.9136074599999</v>
      </c>
      <c r="C109" s="36">
        <f>SUMIFS(СВЦЭМ!$C$39:$C$782,СВЦЭМ!$A$39:$A$782,$A109,СВЦЭМ!$B$39:$B$782,C$83)+'СЕТ СН'!$H$12+СВЦЭМ!$D$10+'СЕТ СН'!$H$6-'СЕТ СН'!$H$22</f>
        <v>2036.2121918099999</v>
      </c>
      <c r="D109" s="36">
        <f>SUMIFS(СВЦЭМ!$C$39:$C$782,СВЦЭМ!$A$39:$A$782,$A109,СВЦЭМ!$B$39:$B$782,D$83)+'СЕТ СН'!$H$12+СВЦЭМ!$D$10+'СЕТ СН'!$H$6-'СЕТ СН'!$H$22</f>
        <v>2083.9155842300001</v>
      </c>
      <c r="E109" s="36">
        <f>SUMIFS(СВЦЭМ!$C$39:$C$782,СВЦЭМ!$A$39:$A$782,$A109,СВЦЭМ!$B$39:$B$782,E$83)+'СЕТ СН'!$H$12+СВЦЭМ!$D$10+'СЕТ СН'!$H$6-'СЕТ СН'!$H$22</f>
        <v>2076.8067172199999</v>
      </c>
      <c r="F109" s="36">
        <f>SUMIFS(СВЦЭМ!$C$39:$C$782,СВЦЭМ!$A$39:$A$782,$A109,СВЦЭМ!$B$39:$B$782,F$83)+'СЕТ СН'!$H$12+СВЦЭМ!$D$10+'СЕТ СН'!$H$6-'СЕТ СН'!$H$22</f>
        <v>2049.8687921999999</v>
      </c>
      <c r="G109" s="36">
        <f>SUMIFS(СВЦЭМ!$C$39:$C$782,СВЦЭМ!$A$39:$A$782,$A109,СВЦЭМ!$B$39:$B$782,G$83)+'СЕТ СН'!$H$12+СВЦЭМ!$D$10+'СЕТ СН'!$H$6-'СЕТ СН'!$H$22</f>
        <v>2056.0923166500002</v>
      </c>
      <c r="H109" s="36">
        <f>SUMIFS(СВЦЭМ!$C$39:$C$782,СВЦЭМ!$A$39:$A$782,$A109,СВЦЭМ!$B$39:$B$782,H$83)+'СЕТ СН'!$H$12+СВЦЭМ!$D$10+'СЕТ СН'!$H$6-'СЕТ СН'!$H$22</f>
        <v>2048.6040136500001</v>
      </c>
      <c r="I109" s="36">
        <f>SUMIFS(СВЦЭМ!$C$39:$C$782,СВЦЭМ!$A$39:$A$782,$A109,СВЦЭМ!$B$39:$B$782,I$83)+'СЕТ СН'!$H$12+СВЦЭМ!$D$10+'СЕТ СН'!$H$6-'СЕТ СН'!$H$22</f>
        <v>2029.0546590199999</v>
      </c>
      <c r="J109" s="36">
        <f>SUMIFS(СВЦЭМ!$C$39:$C$782,СВЦЭМ!$A$39:$A$782,$A109,СВЦЭМ!$B$39:$B$782,J$83)+'СЕТ СН'!$H$12+СВЦЭМ!$D$10+'СЕТ СН'!$H$6-'СЕТ СН'!$H$22</f>
        <v>1953.0565557099999</v>
      </c>
      <c r="K109" s="36">
        <f>SUMIFS(СВЦЭМ!$C$39:$C$782,СВЦЭМ!$A$39:$A$782,$A109,СВЦЭМ!$B$39:$B$782,K$83)+'СЕТ СН'!$H$12+СВЦЭМ!$D$10+'СЕТ СН'!$H$6-'СЕТ СН'!$H$22</f>
        <v>1879.64949796</v>
      </c>
      <c r="L109" s="36">
        <f>SUMIFS(СВЦЭМ!$C$39:$C$782,СВЦЭМ!$A$39:$A$782,$A109,СВЦЭМ!$B$39:$B$782,L$83)+'СЕТ СН'!$H$12+СВЦЭМ!$D$10+'СЕТ СН'!$H$6-'СЕТ СН'!$H$22</f>
        <v>1857.57448288</v>
      </c>
      <c r="M109" s="36">
        <f>SUMIFS(СВЦЭМ!$C$39:$C$782,СВЦЭМ!$A$39:$A$782,$A109,СВЦЭМ!$B$39:$B$782,M$83)+'СЕТ СН'!$H$12+СВЦЭМ!$D$10+'СЕТ СН'!$H$6-'СЕТ СН'!$H$22</f>
        <v>1849.0951401899999</v>
      </c>
      <c r="N109" s="36">
        <f>SUMIFS(СВЦЭМ!$C$39:$C$782,СВЦЭМ!$A$39:$A$782,$A109,СВЦЭМ!$B$39:$B$782,N$83)+'СЕТ СН'!$H$12+СВЦЭМ!$D$10+'СЕТ СН'!$H$6-'СЕТ СН'!$H$22</f>
        <v>1859.0116662799999</v>
      </c>
      <c r="O109" s="36">
        <f>SUMIFS(СВЦЭМ!$C$39:$C$782,СВЦЭМ!$A$39:$A$782,$A109,СВЦЭМ!$B$39:$B$782,O$83)+'СЕТ СН'!$H$12+СВЦЭМ!$D$10+'СЕТ СН'!$H$6-'СЕТ СН'!$H$22</f>
        <v>1880.5068002</v>
      </c>
      <c r="P109" s="36">
        <f>SUMIFS(СВЦЭМ!$C$39:$C$782,СВЦЭМ!$A$39:$A$782,$A109,СВЦЭМ!$B$39:$B$782,P$83)+'СЕТ СН'!$H$12+СВЦЭМ!$D$10+'СЕТ СН'!$H$6-'СЕТ СН'!$H$22</f>
        <v>1886.8965090199999</v>
      </c>
      <c r="Q109" s="36">
        <f>SUMIFS(СВЦЭМ!$C$39:$C$782,СВЦЭМ!$A$39:$A$782,$A109,СВЦЭМ!$B$39:$B$782,Q$83)+'СЕТ СН'!$H$12+СВЦЭМ!$D$10+'СЕТ СН'!$H$6-'СЕТ СН'!$H$22</f>
        <v>1903.6668003999998</v>
      </c>
      <c r="R109" s="36">
        <f>SUMIFS(СВЦЭМ!$C$39:$C$782,СВЦЭМ!$A$39:$A$782,$A109,СВЦЭМ!$B$39:$B$782,R$83)+'СЕТ СН'!$H$12+СВЦЭМ!$D$10+'СЕТ СН'!$H$6-'СЕТ СН'!$H$22</f>
        <v>1906.9520611</v>
      </c>
      <c r="S109" s="36">
        <f>SUMIFS(СВЦЭМ!$C$39:$C$782,СВЦЭМ!$A$39:$A$782,$A109,СВЦЭМ!$B$39:$B$782,S$83)+'СЕТ СН'!$H$12+СВЦЭМ!$D$10+'СЕТ СН'!$H$6-'СЕТ СН'!$H$22</f>
        <v>1887.0870321299999</v>
      </c>
      <c r="T109" s="36">
        <f>SUMIFS(СВЦЭМ!$C$39:$C$782,СВЦЭМ!$A$39:$A$782,$A109,СВЦЭМ!$B$39:$B$782,T$83)+'СЕТ СН'!$H$12+СВЦЭМ!$D$10+'СЕТ СН'!$H$6-'СЕТ СН'!$H$22</f>
        <v>1855.4991275999998</v>
      </c>
      <c r="U109" s="36">
        <f>SUMIFS(СВЦЭМ!$C$39:$C$782,СВЦЭМ!$A$39:$A$782,$A109,СВЦЭМ!$B$39:$B$782,U$83)+'СЕТ СН'!$H$12+СВЦЭМ!$D$10+'СЕТ СН'!$H$6-'СЕТ СН'!$H$22</f>
        <v>1851.0155956999999</v>
      </c>
      <c r="V109" s="36">
        <f>SUMIFS(СВЦЭМ!$C$39:$C$782,СВЦЭМ!$A$39:$A$782,$A109,СВЦЭМ!$B$39:$B$782,V$83)+'СЕТ СН'!$H$12+СВЦЭМ!$D$10+'СЕТ СН'!$H$6-'СЕТ СН'!$H$22</f>
        <v>1859.7301112</v>
      </c>
      <c r="W109" s="36">
        <f>SUMIFS(СВЦЭМ!$C$39:$C$782,СВЦЭМ!$A$39:$A$782,$A109,СВЦЭМ!$B$39:$B$782,W$83)+'СЕТ СН'!$H$12+СВЦЭМ!$D$10+'СЕТ СН'!$H$6-'СЕТ СН'!$H$22</f>
        <v>1837.7714431099998</v>
      </c>
      <c r="X109" s="36">
        <f>SUMIFS(СВЦЭМ!$C$39:$C$782,СВЦЭМ!$A$39:$A$782,$A109,СВЦЭМ!$B$39:$B$782,X$83)+'СЕТ СН'!$H$12+СВЦЭМ!$D$10+'СЕТ СН'!$H$6-'СЕТ СН'!$H$22</f>
        <v>1838.7762373099999</v>
      </c>
      <c r="Y109" s="36">
        <f>SUMIFS(СВЦЭМ!$C$39:$C$782,СВЦЭМ!$A$39:$A$782,$A109,СВЦЭМ!$B$39:$B$782,Y$83)+'СЕТ СН'!$H$12+СВЦЭМ!$D$10+'СЕТ СН'!$H$6-'СЕТ СН'!$H$22</f>
        <v>1872.37321552</v>
      </c>
    </row>
    <row r="110" spans="1:25" ht="15.75" x14ac:dyDescent="0.2">
      <c r="A110" s="35">
        <f t="shared" si="2"/>
        <v>45439</v>
      </c>
      <c r="B110" s="36">
        <f>SUMIFS(СВЦЭМ!$C$39:$C$782,СВЦЭМ!$A$39:$A$782,$A110,СВЦЭМ!$B$39:$B$782,B$83)+'СЕТ СН'!$H$12+СВЦЭМ!$D$10+'СЕТ СН'!$H$6-'СЕТ СН'!$H$22</f>
        <v>1973.5372985399999</v>
      </c>
      <c r="C110" s="36">
        <f>SUMIFS(СВЦЭМ!$C$39:$C$782,СВЦЭМ!$A$39:$A$782,$A110,СВЦЭМ!$B$39:$B$782,C$83)+'СЕТ СН'!$H$12+СВЦЭМ!$D$10+'СЕТ СН'!$H$6-'СЕТ СН'!$H$22</f>
        <v>2055.1112542700002</v>
      </c>
      <c r="D110" s="36">
        <f>SUMIFS(СВЦЭМ!$C$39:$C$782,СВЦЭМ!$A$39:$A$782,$A110,СВЦЭМ!$B$39:$B$782,D$83)+'СЕТ СН'!$H$12+СВЦЭМ!$D$10+'СЕТ СН'!$H$6-'СЕТ СН'!$H$22</f>
        <v>2120.1094979700001</v>
      </c>
      <c r="E110" s="36">
        <f>SUMIFS(СВЦЭМ!$C$39:$C$782,СВЦЭМ!$A$39:$A$782,$A110,СВЦЭМ!$B$39:$B$782,E$83)+'СЕТ СН'!$H$12+СВЦЭМ!$D$10+'СЕТ СН'!$H$6-'СЕТ СН'!$H$22</f>
        <v>2107.4764272400002</v>
      </c>
      <c r="F110" s="36">
        <f>SUMIFS(СВЦЭМ!$C$39:$C$782,СВЦЭМ!$A$39:$A$782,$A110,СВЦЭМ!$B$39:$B$782,F$83)+'СЕТ СН'!$H$12+СВЦЭМ!$D$10+'СЕТ СН'!$H$6-'СЕТ СН'!$H$22</f>
        <v>2111.3367044199999</v>
      </c>
      <c r="G110" s="36">
        <f>SUMIFS(СВЦЭМ!$C$39:$C$782,СВЦЭМ!$A$39:$A$782,$A110,СВЦЭМ!$B$39:$B$782,G$83)+'СЕТ СН'!$H$12+СВЦЭМ!$D$10+'СЕТ СН'!$H$6-'СЕТ СН'!$H$22</f>
        <v>2083.3802615</v>
      </c>
      <c r="H110" s="36">
        <f>SUMIFS(СВЦЭМ!$C$39:$C$782,СВЦЭМ!$A$39:$A$782,$A110,СВЦЭМ!$B$39:$B$782,H$83)+'СЕТ СН'!$H$12+СВЦЭМ!$D$10+'СЕТ СН'!$H$6-'СЕТ СН'!$H$22</f>
        <v>2029.93825414</v>
      </c>
      <c r="I110" s="36">
        <f>SUMIFS(СВЦЭМ!$C$39:$C$782,СВЦЭМ!$A$39:$A$782,$A110,СВЦЭМ!$B$39:$B$782,I$83)+'СЕТ СН'!$H$12+СВЦЭМ!$D$10+'СЕТ СН'!$H$6-'СЕТ СН'!$H$22</f>
        <v>1954.4807532099999</v>
      </c>
      <c r="J110" s="36">
        <f>SUMIFS(СВЦЭМ!$C$39:$C$782,СВЦЭМ!$A$39:$A$782,$A110,СВЦЭМ!$B$39:$B$782,J$83)+'СЕТ СН'!$H$12+СВЦЭМ!$D$10+'СЕТ СН'!$H$6-'СЕТ СН'!$H$22</f>
        <v>1920.5777877599999</v>
      </c>
      <c r="K110" s="36">
        <f>SUMIFS(СВЦЭМ!$C$39:$C$782,СВЦЭМ!$A$39:$A$782,$A110,СВЦЭМ!$B$39:$B$782,K$83)+'СЕТ СН'!$H$12+СВЦЭМ!$D$10+'СЕТ СН'!$H$6-'СЕТ СН'!$H$22</f>
        <v>1878.1394538299999</v>
      </c>
      <c r="L110" s="36">
        <f>SUMIFS(СВЦЭМ!$C$39:$C$782,СВЦЭМ!$A$39:$A$782,$A110,СВЦЭМ!$B$39:$B$782,L$83)+'СЕТ СН'!$H$12+СВЦЭМ!$D$10+'СЕТ СН'!$H$6-'СЕТ СН'!$H$22</f>
        <v>1811.91428101</v>
      </c>
      <c r="M110" s="36">
        <f>SUMIFS(СВЦЭМ!$C$39:$C$782,СВЦЭМ!$A$39:$A$782,$A110,СВЦЭМ!$B$39:$B$782,M$83)+'СЕТ СН'!$H$12+СВЦЭМ!$D$10+'СЕТ СН'!$H$6-'СЕТ СН'!$H$22</f>
        <v>1818.83857642</v>
      </c>
      <c r="N110" s="36">
        <f>SUMIFS(СВЦЭМ!$C$39:$C$782,СВЦЭМ!$A$39:$A$782,$A110,СВЦЭМ!$B$39:$B$782,N$83)+'СЕТ СН'!$H$12+СВЦЭМ!$D$10+'СЕТ СН'!$H$6-'СЕТ СН'!$H$22</f>
        <v>1875.1971741999998</v>
      </c>
      <c r="O110" s="36">
        <f>SUMIFS(СВЦЭМ!$C$39:$C$782,СВЦЭМ!$A$39:$A$782,$A110,СВЦЭМ!$B$39:$B$782,O$83)+'СЕТ СН'!$H$12+СВЦЭМ!$D$10+'СЕТ СН'!$H$6-'СЕТ СН'!$H$22</f>
        <v>1851.3622647999998</v>
      </c>
      <c r="P110" s="36">
        <f>SUMIFS(СВЦЭМ!$C$39:$C$782,СВЦЭМ!$A$39:$A$782,$A110,СВЦЭМ!$B$39:$B$782,P$83)+'СЕТ СН'!$H$12+СВЦЭМ!$D$10+'СЕТ СН'!$H$6-'СЕТ СН'!$H$22</f>
        <v>1858.78186493</v>
      </c>
      <c r="Q110" s="36">
        <f>SUMIFS(СВЦЭМ!$C$39:$C$782,СВЦЭМ!$A$39:$A$782,$A110,СВЦЭМ!$B$39:$B$782,Q$83)+'СЕТ СН'!$H$12+СВЦЭМ!$D$10+'СЕТ СН'!$H$6-'СЕТ СН'!$H$22</f>
        <v>1881.6184876699999</v>
      </c>
      <c r="R110" s="36">
        <f>SUMIFS(СВЦЭМ!$C$39:$C$782,СВЦЭМ!$A$39:$A$782,$A110,СВЦЭМ!$B$39:$B$782,R$83)+'СЕТ СН'!$H$12+СВЦЭМ!$D$10+'СЕТ СН'!$H$6-'СЕТ СН'!$H$22</f>
        <v>1883.4250902899998</v>
      </c>
      <c r="S110" s="36">
        <f>SUMIFS(СВЦЭМ!$C$39:$C$782,СВЦЭМ!$A$39:$A$782,$A110,СВЦЭМ!$B$39:$B$782,S$83)+'СЕТ СН'!$H$12+СВЦЭМ!$D$10+'СЕТ СН'!$H$6-'СЕТ СН'!$H$22</f>
        <v>1905.3390740999998</v>
      </c>
      <c r="T110" s="36">
        <f>SUMIFS(СВЦЭМ!$C$39:$C$782,СВЦЭМ!$A$39:$A$782,$A110,СВЦЭМ!$B$39:$B$782,T$83)+'СЕТ СН'!$H$12+СВЦЭМ!$D$10+'СЕТ СН'!$H$6-'СЕТ СН'!$H$22</f>
        <v>1903.9539160099998</v>
      </c>
      <c r="U110" s="36">
        <f>SUMIFS(СВЦЭМ!$C$39:$C$782,СВЦЭМ!$A$39:$A$782,$A110,СВЦЭМ!$B$39:$B$782,U$83)+'СЕТ СН'!$H$12+СВЦЭМ!$D$10+'СЕТ СН'!$H$6-'СЕТ СН'!$H$22</f>
        <v>1894.5808752299999</v>
      </c>
      <c r="V110" s="36">
        <f>SUMIFS(СВЦЭМ!$C$39:$C$782,СВЦЭМ!$A$39:$A$782,$A110,СВЦЭМ!$B$39:$B$782,V$83)+'СЕТ СН'!$H$12+СВЦЭМ!$D$10+'СЕТ СН'!$H$6-'СЕТ СН'!$H$22</f>
        <v>1863.0310113199998</v>
      </c>
      <c r="W110" s="36">
        <f>SUMIFS(СВЦЭМ!$C$39:$C$782,СВЦЭМ!$A$39:$A$782,$A110,СВЦЭМ!$B$39:$B$782,W$83)+'СЕТ СН'!$H$12+СВЦЭМ!$D$10+'СЕТ СН'!$H$6-'СЕТ СН'!$H$22</f>
        <v>1820.60075241</v>
      </c>
      <c r="X110" s="36">
        <f>SUMIFS(СВЦЭМ!$C$39:$C$782,СВЦЭМ!$A$39:$A$782,$A110,СВЦЭМ!$B$39:$B$782,X$83)+'СЕТ СН'!$H$12+СВЦЭМ!$D$10+'СЕТ СН'!$H$6-'СЕТ СН'!$H$22</f>
        <v>1866.03571745</v>
      </c>
      <c r="Y110" s="36">
        <f>SUMIFS(СВЦЭМ!$C$39:$C$782,СВЦЭМ!$A$39:$A$782,$A110,СВЦЭМ!$B$39:$B$782,Y$83)+'СЕТ СН'!$H$12+СВЦЭМ!$D$10+'СЕТ СН'!$H$6-'СЕТ СН'!$H$22</f>
        <v>1900.9923045599999</v>
      </c>
    </row>
    <row r="111" spans="1:25" ht="15.75" x14ac:dyDescent="0.2">
      <c r="A111" s="35">
        <f t="shared" si="2"/>
        <v>45440</v>
      </c>
      <c r="B111" s="36">
        <f>SUMIFS(СВЦЭМ!$C$39:$C$782,СВЦЭМ!$A$39:$A$782,$A111,СВЦЭМ!$B$39:$B$782,B$83)+'СЕТ СН'!$H$12+СВЦЭМ!$D$10+'СЕТ СН'!$H$6-'СЕТ СН'!$H$22</f>
        <v>1971.4209143399999</v>
      </c>
      <c r="C111" s="36">
        <f>SUMIFS(СВЦЭМ!$C$39:$C$782,СВЦЭМ!$A$39:$A$782,$A111,СВЦЭМ!$B$39:$B$782,C$83)+'СЕТ СН'!$H$12+СВЦЭМ!$D$10+'СЕТ СН'!$H$6-'СЕТ СН'!$H$22</f>
        <v>2031.2253111799998</v>
      </c>
      <c r="D111" s="36">
        <f>SUMIFS(СВЦЭМ!$C$39:$C$782,СВЦЭМ!$A$39:$A$782,$A111,СВЦЭМ!$B$39:$B$782,D$83)+'СЕТ СН'!$H$12+СВЦЭМ!$D$10+'СЕТ СН'!$H$6-'СЕТ СН'!$H$22</f>
        <v>2098.2766429600001</v>
      </c>
      <c r="E111" s="36">
        <f>SUMIFS(СВЦЭМ!$C$39:$C$782,СВЦЭМ!$A$39:$A$782,$A111,СВЦЭМ!$B$39:$B$782,E$83)+'СЕТ СН'!$H$12+СВЦЭМ!$D$10+'СЕТ СН'!$H$6-'СЕТ СН'!$H$22</f>
        <v>2097.62635469</v>
      </c>
      <c r="F111" s="36">
        <f>SUMIFS(СВЦЭМ!$C$39:$C$782,СВЦЭМ!$A$39:$A$782,$A111,СВЦЭМ!$B$39:$B$782,F$83)+'СЕТ СН'!$H$12+СВЦЭМ!$D$10+'СЕТ СН'!$H$6-'СЕТ СН'!$H$22</f>
        <v>2096.5741914499999</v>
      </c>
      <c r="G111" s="36">
        <f>SUMIFS(СВЦЭМ!$C$39:$C$782,СВЦЭМ!$A$39:$A$782,$A111,СВЦЭМ!$B$39:$B$782,G$83)+'СЕТ СН'!$H$12+СВЦЭМ!$D$10+'СЕТ СН'!$H$6-'СЕТ СН'!$H$22</f>
        <v>2082.3475365200002</v>
      </c>
      <c r="H111" s="36">
        <f>SUMIFS(СВЦЭМ!$C$39:$C$782,СВЦЭМ!$A$39:$A$782,$A111,СВЦЭМ!$B$39:$B$782,H$83)+'СЕТ СН'!$H$12+СВЦЭМ!$D$10+'СЕТ СН'!$H$6-'СЕТ СН'!$H$22</f>
        <v>1996.9618434699998</v>
      </c>
      <c r="I111" s="36">
        <f>SUMIFS(СВЦЭМ!$C$39:$C$782,СВЦЭМ!$A$39:$A$782,$A111,СВЦЭМ!$B$39:$B$782,I$83)+'СЕТ СН'!$H$12+СВЦЭМ!$D$10+'СЕТ СН'!$H$6-'СЕТ СН'!$H$22</f>
        <v>1912.42945571</v>
      </c>
      <c r="J111" s="36">
        <f>SUMIFS(СВЦЭМ!$C$39:$C$782,СВЦЭМ!$A$39:$A$782,$A111,СВЦЭМ!$B$39:$B$782,J$83)+'СЕТ СН'!$H$12+СВЦЭМ!$D$10+'СЕТ СН'!$H$6-'СЕТ СН'!$H$22</f>
        <v>1879.57319598</v>
      </c>
      <c r="K111" s="36">
        <f>SUMIFS(СВЦЭМ!$C$39:$C$782,СВЦЭМ!$A$39:$A$782,$A111,СВЦЭМ!$B$39:$B$782,K$83)+'СЕТ СН'!$H$12+СВЦЭМ!$D$10+'СЕТ СН'!$H$6-'СЕТ СН'!$H$22</f>
        <v>1871.0821770999999</v>
      </c>
      <c r="L111" s="36">
        <f>SUMIFS(СВЦЭМ!$C$39:$C$782,СВЦЭМ!$A$39:$A$782,$A111,СВЦЭМ!$B$39:$B$782,L$83)+'СЕТ СН'!$H$12+СВЦЭМ!$D$10+'СЕТ СН'!$H$6-'СЕТ СН'!$H$22</f>
        <v>1820.47550811</v>
      </c>
      <c r="M111" s="36">
        <f>SUMIFS(СВЦЭМ!$C$39:$C$782,СВЦЭМ!$A$39:$A$782,$A111,СВЦЭМ!$B$39:$B$782,M$83)+'СЕТ СН'!$H$12+СВЦЭМ!$D$10+'СЕТ СН'!$H$6-'СЕТ СН'!$H$22</f>
        <v>1835.89796589</v>
      </c>
      <c r="N111" s="36">
        <f>SUMIFS(СВЦЭМ!$C$39:$C$782,СВЦЭМ!$A$39:$A$782,$A111,СВЦЭМ!$B$39:$B$782,N$83)+'СЕТ СН'!$H$12+СВЦЭМ!$D$10+'СЕТ СН'!$H$6-'СЕТ СН'!$H$22</f>
        <v>1841.6383251099999</v>
      </c>
      <c r="O111" s="36">
        <f>SUMIFS(СВЦЭМ!$C$39:$C$782,СВЦЭМ!$A$39:$A$782,$A111,СВЦЭМ!$B$39:$B$782,O$83)+'СЕТ СН'!$H$12+СВЦЭМ!$D$10+'СЕТ СН'!$H$6-'СЕТ СН'!$H$22</f>
        <v>1842.10576025</v>
      </c>
      <c r="P111" s="36">
        <f>SUMIFS(СВЦЭМ!$C$39:$C$782,СВЦЭМ!$A$39:$A$782,$A111,СВЦЭМ!$B$39:$B$782,P$83)+'СЕТ СН'!$H$12+СВЦЭМ!$D$10+'СЕТ СН'!$H$6-'СЕТ СН'!$H$22</f>
        <v>1931.35226567</v>
      </c>
      <c r="Q111" s="36">
        <f>SUMIFS(СВЦЭМ!$C$39:$C$782,СВЦЭМ!$A$39:$A$782,$A111,СВЦЭМ!$B$39:$B$782,Q$83)+'СЕТ СН'!$H$12+СВЦЭМ!$D$10+'СЕТ СН'!$H$6-'СЕТ СН'!$H$22</f>
        <v>1942.39048669</v>
      </c>
      <c r="R111" s="36">
        <f>SUMIFS(СВЦЭМ!$C$39:$C$782,СВЦЭМ!$A$39:$A$782,$A111,СВЦЭМ!$B$39:$B$782,R$83)+'СЕТ СН'!$H$12+СВЦЭМ!$D$10+'СЕТ СН'!$H$6-'СЕТ СН'!$H$22</f>
        <v>1967.7282905499999</v>
      </c>
      <c r="S111" s="36">
        <f>SUMIFS(СВЦЭМ!$C$39:$C$782,СВЦЭМ!$A$39:$A$782,$A111,СВЦЭМ!$B$39:$B$782,S$83)+'СЕТ СН'!$H$12+СВЦЭМ!$D$10+'СЕТ СН'!$H$6-'СЕТ СН'!$H$22</f>
        <v>1937.74014132</v>
      </c>
      <c r="T111" s="36">
        <f>SUMIFS(СВЦЭМ!$C$39:$C$782,СВЦЭМ!$A$39:$A$782,$A111,СВЦЭМ!$B$39:$B$782,T$83)+'СЕТ СН'!$H$12+СВЦЭМ!$D$10+'СЕТ СН'!$H$6-'СЕТ СН'!$H$22</f>
        <v>1953.3668141799999</v>
      </c>
      <c r="U111" s="36">
        <f>SUMIFS(СВЦЭМ!$C$39:$C$782,СВЦЭМ!$A$39:$A$782,$A111,СВЦЭМ!$B$39:$B$782,U$83)+'СЕТ СН'!$H$12+СВЦЭМ!$D$10+'СЕТ СН'!$H$6-'СЕТ СН'!$H$22</f>
        <v>1897.27862142</v>
      </c>
      <c r="V111" s="36">
        <f>SUMIFS(СВЦЭМ!$C$39:$C$782,СВЦЭМ!$A$39:$A$782,$A111,СВЦЭМ!$B$39:$B$782,V$83)+'СЕТ СН'!$H$12+СВЦЭМ!$D$10+'СЕТ СН'!$H$6-'СЕТ СН'!$H$22</f>
        <v>1869.4201976099998</v>
      </c>
      <c r="W111" s="36">
        <f>SUMIFS(СВЦЭМ!$C$39:$C$782,СВЦЭМ!$A$39:$A$782,$A111,СВЦЭМ!$B$39:$B$782,W$83)+'СЕТ СН'!$H$12+СВЦЭМ!$D$10+'СЕТ СН'!$H$6-'СЕТ СН'!$H$22</f>
        <v>1831.57720666</v>
      </c>
      <c r="X111" s="36">
        <f>SUMIFS(СВЦЭМ!$C$39:$C$782,СВЦЭМ!$A$39:$A$782,$A111,СВЦЭМ!$B$39:$B$782,X$83)+'СЕТ СН'!$H$12+СВЦЭМ!$D$10+'СЕТ СН'!$H$6-'СЕТ СН'!$H$22</f>
        <v>1860.92023015</v>
      </c>
      <c r="Y111" s="36">
        <f>SUMIFS(СВЦЭМ!$C$39:$C$782,СВЦЭМ!$A$39:$A$782,$A111,СВЦЭМ!$B$39:$B$782,Y$83)+'СЕТ СН'!$H$12+СВЦЭМ!$D$10+'СЕТ СН'!$H$6-'СЕТ СН'!$H$22</f>
        <v>1871.5347609099999</v>
      </c>
    </row>
    <row r="112" spans="1:25" ht="15.75" x14ac:dyDescent="0.2">
      <c r="A112" s="35">
        <f t="shared" si="2"/>
        <v>45441</v>
      </c>
      <c r="B112" s="36">
        <f>SUMIFS(СВЦЭМ!$C$39:$C$782,СВЦЭМ!$A$39:$A$782,$A112,СВЦЭМ!$B$39:$B$782,B$83)+'СЕТ СН'!$H$12+СВЦЭМ!$D$10+'СЕТ СН'!$H$6-'СЕТ СН'!$H$22</f>
        <v>2045.3014705199998</v>
      </c>
      <c r="C112" s="36">
        <f>SUMIFS(СВЦЭМ!$C$39:$C$782,СВЦЭМ!$A$39:$A$782,$A112,СВЦЭМ!$B$39:$B$782,C$83)+'СЕТ СН'!$H$12+СВЦЭМ!$D$10+'СЕТ СН'!$H$6-'СЕТ СН'!$H$22</f>
        <v>2097.0148350600002</v>
      </c>
      <c r="D112" s="36">
        <f>SUMIFS(СВЦЭМ!$C$39:$C$782,СВЦЭМ!$A$39:$A$782,$A112,СВЦЭМ!$B$39:$B$782,D$83)+'СЕТ СН'!$H$12+СВЦЭМ!$D$10+'СЕТ СН'!$H$6-'СЕТ СН'!$H$22</f>
        <v>2172.7231197999999</v>
      </c>
      <c r="E112" s="36">
        <f>SUMIFS(СВЦЭМ!$C$39:$C$782,СВЦЭМ!$A$39:$A$782,$A112,СВЦЭМ!$B$39:$B$782,E$83)+'СЕТ СН'!$H$12+СВЦЭМ!$D$10+'СЕТ СН'!$H$6-'СЕТ СН'!$H$22</f>
        <v>2177.3968766799999</v>
      </c>
      <c r="F112" s="36">
        <f>SUMIFS(СВЦЭМ!$C$39:$C$782,СВЦЭМ!$A$39:$A$782,$A112,СВЦЭМ!$B$39:$B$782,F$83)+'СЕТ СН'!$H$12+СВЦЭМ!$D$10+'СЕТ СН'!$H$6-'СЕТ СН'!$H$22</f>
        <v>2179.60072257</v>
      </c>
      <c r="G112" s="36">
        <f>SUMIFS(СВЦЭМ!$C$39:$C$782,СВЦЭМ!$A$39:$A$782,$A112,СВЦЭМ!$B$39:$B$782,G$83)+'СЕТ СН'!$H$12+СВЦЭМ!$D$10+'СЕТ СН'!$H$6-'СЕТ СН'!$H$22</f>
        <v>2170.85258312</v>
      </c>
      <c r="H112" s="36">
        <f>SUMIFS(СВЦЭМ!$C$39:$C$782,СВЦЭМ!$A$39:$A$782,$A112,СВЦЭМ!$B$39:$B$782,H$83)+'СЕТ СН'!$H$12+СВЦЭМ!$D$10+'СЕТ СН'!$H$6-'СЕТ СН'!$H$22</f>
        <v>2091.6833113600001</v>
      </c>
      <c r="I112" s="36">
        <f>SUMIFS(СВЦЭМ!$C$39:$C$782,СВЦЭМ!$A$39:$A$782,$A112,СВЦЭМ!$B$39:$B$782,I$83)+'СЕТ СН'!$H$12+СВЦЭМ!$D$10+'СЕТ СН'!$H$6-'СЕТ СН'!$H$22</f>
        <v>2010.25767802</v>
      </c>
      <c r="J112" s="36">
        <f>SUMIFS(СВЦЭМ!$C$39:$C$782,СВЦЭМ!$A$39:$A$782,$A112,СВЦЭМ!$B$39:$B$782,J$83)+'СЕТ СН'!$H$12+СВЦЭМ!$D$10+'СЕТ СН'!$H$6-'СЕТ СН'!$H$22</f>
        <v>1917.4146105299999</v>
      </c>
      <c r="K112" s="36">
        <f>SUMIFS(СВЦЭМ!$C$39:$C$782,СВЦЭМ!$A$39:$A$782,$A112,СВЦЭМ!$B$39:$B$782,K$83)+'СЕТ СН'!$H$12+СВЦЭМ!$D$10+'СЕТ СН'!$H$6-'СЕТ СН'!$H$22</f>
        <v>1899.4735241199999</v>
      </c>
      <c r="L112" s="36">
        <f>SUMIFS(СВЦЭМ!$C$39:$C$782,СВЦЭМ!$A$39:$A$782,$A112,СВЦЭМ!$B$39:$B$782,L$83)+'СЕТ СН'!$H$12+СВЦЭМ!$D$10+'СЕТ СН'!$H$6-'СЕТ СН'!$H$22</f>
        <v>1860.0341027499999</v>
      </c>
      <c r="M112" s="36">
        <f>SUMIFS(СВЦЭМ!$C$39:$C$782,СВЦЭМ!$A$39:$A$782,$A112,СВЦЭМ!$B$39:$B$782,M$83)+'СЕТ СН'!$H$12+СВЦЭМ!$D$10+'СЕТ СН'!$H$6-'СЕТ СН'!$H$22</f>
        <v>1875.5759447199998</v>
      </c>
      <c r="N112" s="36">
        <f>SUMIFS(СВЦЭМ!$C$39:$C$782,СВЦЭМ!$A$39:$A$782,$A112,СВЦЭМ!$B$39:$B$782,N$83)+'СЕТ СН'!$H$12+СВЦЭМ!$D$10+'СЕТ СН'!$H$6-'СЕТ СН'!$H$22</f>
        <v>1896.0363112799998</v>
      </c>
      <c r="O112" s="36">
        <f>SUMIFS(СВЦЭМ!$C$39:$C$782,СВЦЭМ!$A$39:$A$782,$A112,СВЦЭМ!$B$39:$B$782,O$83)+'СЕТ СН'!$H$12+СВЦЭМ!$D$10+'СЕТ СН'!$H$6-'СЕТ СН'!$H$22</f>
        <v>1882.6024262999999</v>
      </c>
      <c r="P112" s="36">
        <f>SUMIFS(СВЦЭМ!$C$39:$C$782,СВЦЭМ!$A$39:$A$782,$A112,СВЦЭМ!$B$39:$B$782,P$83)+'СЕТ СН'!$H$12+СВЦЭМ!$D$10+'СЕТ СН'!$H$6-'СЕТ СН'!$H$22</f>
        <v>1893.1266703699998</v>
      </c>
      <c r="Q112" s="36">
        <f>SUMIFS(СВЦЭМ!$C$39:$C$782,СВЦЭМ!$A$39:$A$782,$A112,СВЦЭМ!$B$39:$B$782,Q$83)+'СЕТ СН'!$H$12+СВЦЭМ!$D$10+'СЕТ СН'!$H$6-'СЕТ СН'!$H$22</f>
        <v>1897.2850558599998</v>
      </c>
      <c r="R112" s="36">
        <f>SUMIFS(СВЦЭМ!$C$39:$C$782,СВЦЭМ!$A$39:$A$782,$A112,СВЦЭМ!$B$39:$B$782,R$83)+'СЕТ СН'!$H$12+СВЦЭМ!$D$10+'СЕТ СН'!$H$6-'СЕТ СН'!$H$22</f>
        <v>1900.7918902699998</v>
      </c>
      <c r="S112" s="36">
        <f>SUMIFS(СВЦЭМ!$C$39:$C$782,СВЦЭМ!$A$39:$A$782,$A112,СВЦЭМ!$B$39:$B$782,S$83)+'СЕТ СН'!$H$12+СВЦЭМ!$D$10+'СЕТ СН'!$H$6-'СЕТ СН'!$H$22</f>
        <v>1893.93092144</v>
      </c>
      <c r="T112" s="36">
        <f>SUMIFS(СВЦЭМ!$C$39:$C$782,СВЦЭМ!$A$39:$A$782,$A112,СВЦЭМ!$B$39:$B$782,T$83)+'СЕТ СН'!$H$12+СВЦЭМ!$D$10+'СЕТ СН'!$H$6-'СЕТ СН'!$H$22</f>
        <v>1889.3756948399998</v>
      </c>
      <c r="U112" s="36">
        <f>SUMIFS(СВЦЭМ!$C$39:$C$782,СВЦЭМ!$A$39:$A$782,$A112,СВЦЭМ!$B$39:$B$782,U$83)+'СЕТ СН'!$H$12+СВЦЭМ!$D$10+'СЕТ СН'!$H$6-'СЕТ СН'!$H$22</f>
        <v>1880.49606199</v>
      </c>
      <c r="V112" s="36">
        <f>SUMIFS(СВЦЭМ!$C$39:$C$782,СВЦЭМ!$A$39:$A$782,$A112,СВЦЭМ!$B$39:$B$782,V$83)+'СЕТ СН'!$H$12+СВЦЭМ!$D$10+'СЕТ СН'!$H$6-'СЕТ СН'!$H$22</f>
        <v>1883.40775424</v>
      </c>
      <c r="W112" s="36">
        <f>SUMIFS(СВЦЭМ!$C$39:$C$782,СВЦЭМ!$A$39:$A$782,$A112,СВЦЭМ!$B$39:$B$782,W$83)+'СЕТ СН'!$H$12+СВЦЭМ!$D$10+'СЕТ СН'!$H$6-'СЕТ СН'!$H$22</f>
        <v>1869.7755354399999</v>
      </c>
      <c r="X112" s="36">
        <f>SUMIFS(СВЦЭМ!$C$39:$C$782,СВЦЭМ!$A$39:$A$782,$A112,СВЦЭМ!$B$39:$B$782,X$83)+'СЕТ СН'!$H$12+СВЦЭМ!$D$10+'СЕТ СН'!$H$6-'СЕТ СН'!$H$22</f>
        <v>1901.9505542299999</v>
      </c>
      <c r="Y112" s="36">
        <f>SUMIFS(СВЦЭМ!$C$39:$C$782,СВЦЭМ!$A$39:$A$782,$A112,СВЦЭМ!$B$39:$B$782,Y$83)+'СЕТ СН'!$H$12+СВЦЭМ!$D$10+'СЕТ СН'!$H$6-'СЕТ СН'!$H$22</f>
        <v>1958.13564608</v>
      </c>
    </row>
    <row r="113" spans="1:27" ht="15.75" x14ac:dyDescent="0.2">
      <c r="A113" s="35">
        <f t="shared" si="2"/>
        <v>45442</v>
      </c>
      <c r="B113" s="36">
        <f>SUMIFS(СВЦЭМ!$C$39:$C$782,СВЦЭМ!$A$39:$A$782,$A113,СВЦЭМ!$B$39:$B$782,B$83)+'СЕТ СН'!$H$12+СВЦЭМ!$D$10+'СЕТ СН'!$H$6-'СЕТ СН'!$H$22</f>
        <v>1921.38871264</v>
      </c>
      <c r="C113" s="36">
        <f>SUMIFS(СВЦЭМ!$C$39:$C$782,СВЦЭМ!$A$39:$A$782,$A113,СВЦЭМ!$B$39:$B$782,C$83)+'СЕТ СН'!$H$12+СВЦЭМ!$D$10+'СЕТ СН'!$H$6-'СЕТ СН'!$H$22</f>
        <v>2002.0322687599999</v>
      </c>
      <c r="D113" s="36">
        <f>SUMIFS(СВЦЭМ!$C$39:$C$782,СВЦЭМ!$A$39:$A$782,$A113,СВЦЭМ!$B$39:$B$782,D$83)+'СЕТ СН'!$H$12+СВЦЭМ!$D$10+'СЕТ СН'!$H$6-'СЕТ СН'!$H$22</f>
        <v>2063.52190767</v>
      </c>
      <c r="E113" s="36">
        <f>SUMIFS(СВЦЭМ!$C$39:$C$782,СВЦЭМ!$A$39:$A$782,$A113,СВЦЭМ!$B$39:$B$782,E$83)+'СЕТ СН'!$H$12+СВЦЭМ!$D$10+'СЕТ СН'!$H$6-'СЕТ СН'!$H$22</f>
        <v>2064.45162162</v>
      </c>
      <c r="F113" s="36">
        <f>SUMIFS(СВЦЭМ!$C$39:$C$782,СВЦЭМ!$A$39:$A$782,$A113,СВЦЭМ!$B$39:$B$782,F$83)+'СЕТ СН'!$H$12+СВЦЭМ!$D$10+'СЕТ СН'!$H$6-'СЕТ СН'!$H$22</f>
        <v>2066.4641626600001</v>
      </c>
      <c r="G113" s="36">
        <f>SUMIFS(СВЦЭМ!$C$39:$C$782,СВЦЭМ!$A$39:$A$782,$A113,СВЦЭМ!$B$39:$B$782,G$83)+'СЕТ СН'!$H$12+СВЦЭМ!$D$10+'СЕТ СН'!$H$6-'СЕТ СН'!$H$22</f>
        <v>2070.9686546500002</v>
      </c>
      <c r="H113" s="36">
        <f>SUMIFS(СВЦЭМ!$C$39:$C$782,СВЦЭМ!$A$39:$A$782,$A113,СВЦЭМ!$B$39:$B$782,H$83)+'СЕТ СН'!$H$12+СВЦЭМ!$D$10+'СЕТ СН'!$H$6-'СЕТ СН'!$H$22</f>
        <v>2014.06605145</v>
      </c>
      <c r="I113" s="36">
        <f>SUMIFS(СВЦЭМ!$C$39:$C$782,СВЦЭМ!$A$39:$A$782,$A113,СВЦЭМ!$B$39:$B$782,I$83)+'СЕТ СН'!$H$12+СВЦЭМ!$D$10+'СЕТ СН'!$H$6-'СЕТ СН'!$H$22</f>
        <v>1960.69155286</v>
      </c>
      <c r="J113" s="36">
        <f>SUMIFS(СВЦЭМ!$C$39:$C$782,СВЦЭМ!$A$39:$A$782,$A113,СВЦЭМ!$B$39:$B$782,J$83)+'СЕТ СН'!$H$12+СВЦЭМ!$D$10+'СЕТ СН'!$H$6-'СЕТ СН'!$H$22</f>
        <v>1861.99889992</v>
      </c>
      <c r="K113" s="36">
        <f>SUMIFS(СВЦЭМ!$C$39:$C$782,СВЦЭМ!$A$39:$A$782,$A113,СВЦЭМ!$B$39:$B$782,K$83)+'СЕТ СН'!$H$12+СВЦЭМ!$D$10+'СЕТ СН'!$H$6-'СЕТ СН'!$H$22</f>
        <v>1837.6291272799999</v>
      </c>
      <c r="L113" s="36">
        <f>SUMIFS(СВЦЭМ!$C$39:$C$782,СВЦЭМ!$A$39:$A$782,$A113,СВЦЭМ!$B$39:$B$782,L$83)+'СЕТ СН'!$H$12+СВЦЭМ!$D$10+'СЕТ СН'!$H$6-'СЕТ СН'!$H$22</f>
        <v>1826.6491141499998</v>
      </c>
      <c r="M113" s="36">
        <f>SUMIFS(СВЦЭМ!$C$39:$C$782,СВЦЭМ!$A$39:$A$782,$A113,СВЦЭМ!$B$39:$B$782,M$83)+'СЕТ СН'!$H$12+СВЦЭМ!$D$10+'СЕТ СН'!$H$6-'СЕТ СН'!$H$22</f>
        <v>1825.7858498199998</v>
      </c>
      <c r="N113" s="36">
        <f>SUMIFS(СВЦЭМ!$C$39:$C$782,СВЦЭМ!$A$39:$A$782,$A113,СВЦЭМ!$B$39:$B$782,N$83)+'СЕТ СН'!$H$12+СВЦЭМ!$D$10+'СЕТ СН'!$H$6-'СЕТ СН'!$H$22</f>
        <v>1852.60155229</v>
      </c>
      <c r="O113" s="36">
        <f>SUMIFS(СВЦЭМ!$C$39:$C$782,СВЦЭМ!$A$39:$A$782,$A113,СВЦЭМ!$B$39:$B$782,O$83)+'СЕТ СН'!$H$12+СВЦЭМ!$D$10+'СЕТ СН'!$H$6-'СЕТ СН'!$H$22</f>
        <v>1865.54811374</v>
      </c>
      <c r="P113" s="36">
        <f>SUMIFS(СВЦЭМ!$C$39:$C$782,СВЦЭМ!$A$39:$A$782,$A113,СВЦЭМ!$B$39:$B$782,P$83)+'СЕТ СН'!$H$12+СВЦЭМ!$D$10+'СЕТ СН'!$H$6-'СЕТ СН'!$H$22</f>
        <v>1871.37612818</v>
      </c>
      <c r="Q113" s="36">
        <f>SUMIFS(СВЦЭМ!$C$39:$C$782,СВЦЭМ!$A$39:$A$782,$A113,СВЦЭМ!$B$39:$B$782,Q$83)+'СЕТ СН'!$H$12+СВЦЭМ!$D$10+'СЕТ СН'!$H$6-'СЕТ СН'!$H$22</f>
        <v>1881.5881953399999</v>
      </c>
      <c r="R113" s="36">
        <f>SUMIFS(СВЦЭМ!$C$39:$C$782,СВЦЭМ!$A$39:$A$782,$A113,СВЦЭМ!$B$39:$B$782,R$83)+'СЕТ СН'!$H$12+СВЦЭМ!$D$10+'СЕТ СН'!$H$6-'СЕТ СН'!$H$22</f>
        <v>1881.38147325</v>
      </c>
      <c r="S113" s="36">
        <f>SUMIFS(СВЦЭМ!$C$39:$C$782,СВЦЭМ!$A$39:$A$782,$A113,СВЦЭМ!$B$39:$B$782,S$83)+'СЕТ СН'!$H$12+СВЦЭМ!$D$10+'СЕТ СН'!$H$6-'СЕТ СН'!$H$22</f>
        <v>1864.4623848199999</v>
      </c>
      <c r="T113" s="36">
        <f>SUMIFS(СВЦЭМ!$C$39:$C$782,СВЦЭМ!$A$39:$A$782,$A113,СВЦЭМ!$B$39:$B$782,T$83)+'СЕТ СН'!$H$12+СВЦЭМ!$D$10+'СЕТ СН'!$H$6-'СЕТ СН'!$H$22</f>
        <v>1839.9831918899999</v>
      </c>
      <c r="U113" s="36">
        <f>SUMIFS(СВЦЭМ!$C$39:$C$782,СВЦЭМ!$A$39:$A$782,$A113,СВЦЭМ!$B$39:$B$782,U$83)+'СЕТ СН'!$H$12+СВЦЭМ!$D$10+'СЕТ СН'!$H$6-'СЕТ СН'!$H$22</f>
        <v>1836.5037581899999</v>
      </c>
      <c r="V113" s="36">
        <f>SUMIFS(СВЦЭМ!$C$39:$C$782,СВЦЭМ!$A$39:$A$782,$A113,СВЦЭМ!$B$39:$B$782,V$83)+'СЕТ СН'!$H$12+СВЦЭМ!$D$10+'СЕТ СН'!$H$6-'СЕТ СН'!$H$22</f>
        <v>1850.1366943099999</v>
      </c>
      <c r="W113" s="36">
        <f>SUMIFS(СВЦЭМ!$C$39:$C$782,СВЦЭМ!$A$39:$A$782,$A113,СВЦЭМ!$B$39:$B$782,W$83)+'СЕТ СН'!$H$12+СВЦЭМ!$D$10+'СЕТ СН'!$H$6-'СЕТ СН'!$H$22</f>
        <v>1818.96278912</v>
      </c>
      <c r="X113" s="36">
        <f>SUMIFS(СВЦЭМ!$C$39:$C$782,СВЦЭМ!$A$39:$A$782,$A113,СВЦЭМ!$B$39:$B$782,X$83)+'СЕТ СН'!$H$12+СВЦЭМ!$D$10+'СЕТ СН'!$H$6-'СЕТ СН'!$H$22</f>
        <v>1856.9824406799999</v>
      </c>
      <c r="Y113" s="36">
        <f>SUMIFS(СВЦЭМ!$C$39:$C$782,СВЦЭМ!$A$39:$A$782,$A113,СВЦЭМ!$B$39:$B$782,Y$83)+'СЕТ СН'!$H$12+СВЦЭМ!$D$10+'СЕТ СН'!$H$6-'СЕТ СН'!$H$22</f>
        <v>1935.2755185899998</v>
      </c>
      <c r="AA113" s="37"/>
    </row>
    <row r="114" spans="1:27" ht="15.75" x14ac:dyDescent="0.2">
      <c r="A114" s="35">
        <f t="shared" si="2"/>
        <v>45443</v>
      </c>
      <c r="B114" s="36">
        <f>SUMIFS(СВЦЭМ!$C$39:$C$782,СВЦЭМ!$A$39:$A$782,$A114,СВЦЭМ!$B$39:$B$782,B$83)+'СЕТ СН'!$H$12+СВЦЭМ!$D$10+'СЕТ СН'!$H$6-'СЕТ СН'!$H$22</f>
        <v>1922.8249942799998</v>
      </c>
      <c r="C114" s="36">
        <f>SUMIFS(СВЦЭМ!$C$39:$C$782,СВЦЭМ!$A$39:$A$782,$A114,СВЦЭМ!$B$39:$B$782,C$83)+'СЕТ СН'!$H$12+СВЦЭМ!$D$10+'СЕТ СН'!$H$6-'СЕТ СН'!$H$22</f>
        <v>1998.2357030799999</v>
      </c>
      <c r="D114" s="36">
        <f>SUMIFS(СВЦЭМ!$C$39:$C$782,СВЦЭМ!$A$39:$A$782,$A114,СВЦЭМ!$B$39:$B$782,D$83)+'СЕТ СН'!$H$12+СВЦЭМ!$D$10+'СЕТ СН'!$H$6-'СЕТ СН'!$H$22</f>
        <v>2037.14592511</v>
      </c>
      <c r="E114" s="36">
        <f>SUMIFS(СВЦЭМ!$C$39:$C$782,СВЦЭМ!$A$39:$A$782,$A114,СВЦЭМ!$B$39:$B$782,E$83)+'СЕТ СН'!$H$12+СВЦЭМ!$D$10+'СЕТ СН'!$H$6-'СЕТ СН'!$H$22</f>
        <v>2073.53887321</v>
      </c>
      <c r="F114" s="36">
        <f>SUMIFS(СВЦЭМ!$C$39:$C$782,СВЦЭМ!$A$39:$A$782,$A114,СВЦЭМ!$B$39:$B$782,F$83)+'СЕТ СН'!$H$12+СВЦЭМ!$D$10+'СЕТ СН'!$H$6-'СЕТ СН'!$H$22</f>
        <v>2093.88298532</v>
      </c>
      <c r="G114" s="36">
        <f>SUMIFS(СВЦЭМ!$C$39:$C$782,СВЦЭМ!$A$39:$A$782,$A114,СВЦЭМ!$B$39:$B$782,G$83)+'СЕТ СН'!$H$12+СВЦЭМ!$D$10+'СЕТ СН'!$H$6-'СЕТ СН'!$H$22</f>
        <v>2078.739693</v>
      </c>
      <c r="H114" s="36">
        <f>SUMIFS(СВЦЭМ!$C$39:$C$782,СВЦЭМ!$A$39:$A$782,$A114,СВЦЭМ!$B$39:$B$782,H$83)+'СЕТ СН'!$H$12+СВЦЭМ!$D$10+'СЕТ СН'!$H$6-'СЕТ СН'!$H$22</f>
        <v>1996.0797435699999</v>
      </c>
      <c r="I114" s="36">
        <f>SUMIFS(СВЦЭМ!$C$39:$C$782,СВЦЭМ!$A$39:$A$782,$A114,СВЦЭМ!$B$39:$B$782,I$83)+'СЕТ СН'!$H$12+СВЦЭМ!$D$10+'СЕТ СН'!$H$6-'СЕТ СН'!$H$22</f>
        <v>1977.1672433599999</v>
      </c>
      <c r="J114" s="36">
        <f>SUMIFS(СВЦЭМ!$C$39:$C$782,СВЦЭМ!$A$39:$A$782,$A114,СВЦЭМ!$B$39:$B$782,J$83)+'СЕТ СН'!$H$12+СВЦЭМ!$D$10+'СЕТ СН'!$H$6-'СЕТ СН'!$H$22</f>
        <v>1918.86836847</v>
      </c>
      <c r="K114" s="36">
        <f>SUMIFS(СВЦЭМ!$C$39:$C$782,СВЦЭМ!$A$39:$A$782,$A114,СВЦЭМ!$B$39:$B$782,K$83)+'СЕТ СН'!$H$12+СВЦЭМ!$D$10+'СЕТ СН'!$H$6-'СЕТ СН'!$H$22</f>
        <v>1913.7247160099998</v>
      </c>
      <c r="L114" s="36">
        <f>SUMIFS(СВЦЭМ!$C$39:$C$782,СВЦЭМ!$A$39:$A$782,$A114,СВЦЭМ!$B$39:$B$782,L$83)+'СЕТ СН'!$H$12+СВЦЭМ!$D$10+'СЕТ СН'!$H$6-'СЕТ СН'!$H$22</f>
        <v>1885.0476485499998</v>
      </c>
      <c r="M114" s="36">
        <f>SUMIFS(СВЦЭМ!$C$39:$C$782,СВЦЭМ!$A$39:$A$782,$A114,СВЦЭМ!$B$39:$B$782,M$83)+'СЕТ СН'!$H$12+СВЦЭМ!$D$10+'СЕТ СН'!$H$6-'СЕТ СН'!$H$22</f>
        <v>1888.8677766199999</v>
      </c>
      <c r="N114" s="36">
        <f>SUMIFS(СВЦЭМ!$C$39:$C$782,СВЦЭМ!$A$39:$A$782,$A114,СВЦЭМ!$B$39:$B$782,N$83)+'СЕТ СН'!$H$12+СВЦЭМ!$D$10+'СЕТ СН'!$H$6-'СЕТ СН'!$H$22</f>
        <v>1911.54278884</v>
      </c>
      <c r="O114" s="36">
        <f>SUMIFS(СВЦЭМ!$C$39:$C$782,СВЦЭМ!$A$39:$A$782,$A114,СВЦЭМ!$B$39:$B$782,O$83)+'СЕТ СН'!$H$12+СВЦЭМ!$D$10+'СЕТ СН'!$H$6-'СЕТ СН'!$H$22</f>
        <v>1898.57010805</v>
      </c>
      <c r="P114" s="36">
        <f>SUMIFS(СВЦЭМ!$C$39:$C$782,СВЦЭМ!$A$39:$A$782,$A114,СВЦЭМ!$B$39:$B$782,P$83)+'СЕТ СН'!$H$12+СВЦЭМ!$D$10+'СЕТ СН'!$H$6-'СЕТ СН'!$H$22</f>
        <v>1893.1500150299998</v>
      </c>
      <c r="Q114" s="36">
        <f>SUMIFS(СВЦЭМ!$C$39:$C$782,СВЦЭМ!$A$39:$A$782,$A114,СВЦЭМ!$B$39:$B$782,Q$83)+'СЕТ СН'!$H$12+СВЦЭМ!$D$10+'СЕТ СН'!$H$6-'СЕТ СН'!$H$22</f>
        <v>1914.0863344099998</v>
      </c>
      <c r="R114" s="36">
        <f>SUMIFS(СВЦЭМ!$C$39:$C$782,СВЦЭМ!$A$39:$A$782,$A114,СВЦЭМ!$B$39:$B$782,R$83)+'СЕТ СН'!$H$12+СВЦЭМ!$D$10+'СЕТ СН'!$H$6-'СЕТ СН'!$H$22</f>
        <v>1916.1857818799999</v>
      </c>
      <c r="S114" s="36">
        <f>SUMIFS(СВЦЭМ!$C$39:$C$782,СВЦЭМ!$A$39:$A$782,$A114,СВЦЭМ!$B$39:$B$782,S$83)+'СЕТ СН'!$H$12+СВЦЭМ!$D$10+'СЕТ СН'!$H$6-'СЕТ СН'!$H$22</f>
        <v>1896.62623467</v>
      </c>
      <c r="T114" s="36">
        <f>SUMIFS(СВЦЭМ!$C$39:$C$782,СВЦЭМ!$A$39:$A$782,$A114,СВЦЭМ!$B$39:$B$782,T$83)+'СЕТ СН'!$H$12+СВЦЭМ!$D$10+'СЕТ СН'!$H$6-'СЕТ СН'!$H$22</f>
        <v>1852.0052626499998</v>
      </c>
      <c r="U114" s="36">
        <f>SUMIFS(СВЦЭМ!$C$39:$C$782,СВЦЭМ!$A$39:$A$782,$A114,СВЦЭМ!$B$39:$B$782,U$83)+'СЕТ СН'!$H$12+СВЦЭМ!$D$10+'СЕТ СН'!$H$6-'СЕТ СН'!$H$22</f>
        <v>1845.0004544399999</v>
      </c>
      <c r="V114" s="36">
        <f>SUMIFS(СВЦЭМ!$C$39:$C$782,СВЦЭМ!$A$39:$A$782,$A114,СВЦЭМ!$B$39:$B$782,V$83)+'СЕТ СН'!$H$12+СВЦЭМ!$D$10+'СЕТ СН'!$H$6-'СЕТ СН'!$H$22</f>
        <v>1856.6028367499998</v>
      </c>
      <c r="W114" s="36">
        <f>SUMIFS(СВЦЭМ!$C$39:$C$782,СВЦЭМ!$A$39:$A$782,$A114,СВЦЭМ!$B$39:$B$782,W$83)+'СЕТ СН'!$H$12+СВЦЭМ!$D$10+'СЕТ СН'!$H$6-'СЕТ СН'!$H$22</f>
        <v>1833.0178750799998</v>
      </c>
      <c r="X114" s="36">
        <f>SUMIFS(СВЦЭМ!$C$39:$C$782,СВЦЭМ!$A$39:$A$782,$A114,СВЦЭМ!$B$39:$B$782,X$83)+'СЕТ СН'!$H$12+СВЦЭМ!$D$10+'СЕТ СН'!$H$6-'СЕТ СН'!$H$22</f>
        <v>1864.8428299299999</v>
      </c>
      <c r="Y114" s="36">
        <f>SUMIFS(СВЦЭМ!$C$39:$C$782,СВЦЭМ!$A$39:$A$782,$A114,СВЦЭМ!$B$39:$B$782,Y$83)+'СЕТ СН'!$H$12+СВЦЭМ!$D$10+'СЕТ СН'!$H$6-'СЕТ СН'!$H$22</f>
        <v>1875.9416385099998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01.05.2024</v>
      </c>
      <c r="B120" s="36">
        <f>SUMIFS(СВЦЭМ!$C$39:$C$782,СВЦЭМ!$A$39:$A$782,$A120,СВЦЭМ!$B$39:$B$782,B$119)+'СЕТ СН'!$I$12+СВЦЭМ!$D$10+'СЕТ СН'!$I$6-'СЕТ СН'!$I$22</f>
        <v>2441.3590509300002</v>
      </c>
      <c r="C120" s="36">
        <f>SUMIFS(СВЦЭМ!$C$39:$C$782,СВЦЭМ!$A$39:$A$782,$A120,СВЦЭМ!$B$39:$B$782,C$119)+'СЕТ СН'!$I$12+СВЦЭМ!$D$10+'СЕТ СН'!$I$6-'СЕТ СН'!$I$22</f>
        <v>2486.8593759599999</v>
      </c>
      <c r="D120" s="36">
        <f>SUMIFS(СВЦЭМ!$C$39:$C$782,СВЦЭМ!$A$39:$A$782,$A120,СВЦЭМ!$B$39:$B$782,D$119)+'СЕТ СН'!$I$12+СВЦЭМ!$D$10+'СЕТ СН'!$I$6-'СЕТ СН'!$I$22</f>
        <v>2508.5039789900002</v>
      </c>
      <c r="E120" s="36">
        <f>SUMIFS(СВЦЭМ!$C$39:$C$782,СВЦЭМ!$A$39:$A$782,$A120,СВЦЭМ!$B$39:$B$782,E$119)+'СЕТ СН'!$I$12+СВЦЭМ!$D$10+'СЕТ СН'!$I$6-'СЕТ СН'!$I$22</f>
        <v>2516.4710007200001</v>
      </c>
      <c r="F120" s="36">
        <f>SUMIFS(СВЦЭМ!$C$39:$C$782,СВЦЭМ!$A$39:$A$782,$A120,СВЦЭМ!$B$39:$B$782,F$119)+'СЕТ СН'!$I$12+СВЦЭМ!$D$10+'СЕТ СН'!$I$6-'СЕТ СН'!$I$22</f>
        <v>2512.3414115400001</v>
      </c>
      <c r="G120" s="36">
        <f>SUMIFS(СВЦЭМ!$C$39:$C$782,СВЦЭМ!$A$39:$A$782,$A120,СВЦЭМ!$B$39:$B$782,G$119)+'СЕТ СН'!$I$12+СВЦЭМ!$D$10+'СЕТ СН'!$I$6-'СЕТ СН'!$I$22</f>
        <v>2499.5970295900001</v>
      </c>
      <c r="H120" s="36">
        <f>SUMIFS(СВЦЭМ!$C$39:$C$782,СВЦЭМ!$A$39:$A$782,$A120,СВЦЭМ!$B$39:$B$782,H$119)+'СЕТ СН'!$I$12+СВЦЭМ!$D$10+'СЕТ СН'!$I$6-'СЕТ СН'!$I$22</f>
        <v>2492.5012257500002</v>
      </c>
      <c r="I120" s="36">
        <f>SUMIFS(СВЦЭМ!$C$39:$C$782,СВЦЭМ!$A$39:$A$782,$A120,СВЦЭМ!$B$39:$B$782,I$119)+'СЕТ СН'!$I$12+СВЦЭМ!$D$10+'СЕТ СН'!$I$6-'СЕТ СН'!$I$22</f>
        <v>2455.8232250000001</v>
      </c>
      <c r="J120" s="36">
        <f>SUMIFS(СВЦЭМ!$C$39:$C$782,СВЦЭМ!$A$39:$A$782,$A120,СВЦЭМ!$B$39:$B$782,J$119)+'СЕТ СН'!$I$12+СВЦЭМ!$D$10+'СЕТ СН'!$I$6-'СЕТ СН'!$I$22</f>
        <v>2359.2002719500001</v>
      </c>
      <c r="K120" s="36">
        <f>SUMIFS(СВЦЭМ!$C$39:$C$782,СВЦЭМ!$A$39:$A$782,$A120,СВЦЭМ!$B$39:$B$782,K$119)+'СЕТ СН'!$I$12+СВЦЭМ!$D$10+'СЕТ СН'!$I$6-'СЕТ СН'!$I$22</f>
        <v>2285.5930499300002</v>
      </c>
      <c r="L120" s="36">
        <f>SUMIFS(СВЦЭМ!$C$39:$C$782,СВЦЭМ!$A$39:$A$782,$A120,СВЦЭМ!$B$39:$B$782,L$119)+'СЕТ СН'!$I$12+СВЦЭМ!$D$10+'СЕТ СН'!$I$6-'СЕТ СН'!$I$22</f>
        <v>2277.95617769</v>
      </c>
      <c r="M120" s="36">
        <f>SUMIFS(СВЦЭМ!$C$39:$C$782,СВЦЭМ!$A$39:$A$782,$A120,СВЦЭМ!$B$39:$B$782,M$119)+'СЕТ СН'!$I$12+СВЦЭМ!$D$10+'СЕТ СН'!$I$6-'СЕТ СН'!$I$22</f>
        <v>2280.35615947</v>
      </c>
      <c r="N120" s="36">
        <f>SUMIFS(СВЦЭМ!$C$39:$C$782,СВЦЭМ!$A$39:$A$782,$A120,СВЦЭМ!$B$39:$B$782,N$119)+'СЕТ СН'!$I$12+СВЦЭМ!$D$10+'СЕТ СН'!$I$6-'СЕТ СН'!$I$22</f>
        <v>2335.2174919999998</v>
      </c>
      <c r="O120" s="36">
        <f>SUMIFS(СВЦЭМ!$C$39:$C$782,СВЦЭМ!$A$39:$A$782,$A120,СВЦЭМ!$B$39:$B$782,O$119)+'СЕТ СН'!$I$12+СВЦЭМ!$D$10+'СЕТ СН'!$I$6-'СЕТ СН'!$I$22</f>
        <v>2357.5451994100004</v>
      </c>
      <c r="P120" s="36">
        <f>SUMIFS(СВЦЭМ!$C$39:$C$782,СВЦЭМ!$A$39:$A$782,$A120,СВЦЭМ!$B$39:$B$782,P$119)+'СЕТ СН'!$I$12+СВЦЭМ!$D$10+'СЕТ СН'!$I$6-'СЕТ СН'!$I$22</f>
        <v>2377.7690138799999</v>
      </c>
      <c r="Q120" s="36">
        <f>SUMIFS(СВЦЭМ!$C$39:$C$782,СВЦЭМ!$A$39:$A$782,$A120,СВЦЭМ!$B$39:$B$782,Q$119)+'СЕТ СН'!$I$12+СВЦЭМ!$D$10+'СЕТ СН'!$I$6-'СЕТ СН'!$I$22</f>
        <v>2396.44368867</v>
      </c>
      <c r="R120" s="36">
        <f>SUMIFS(СВЦЭМ!$C$39:$C$782,СВЦЭМ!$A$39:$A$782,$A120,СВЦЭМ!$B$39:$B$782,R$119)+'СЕТ СН'!$I$12+СВЦЭМ!$D$10+'СЕТ СН'!$I$6-'СЕТ СН'!$I$22</f>
        <v>2398.8379050799999</v>
      </c>
      <c r="S120" s="36">
        <f>SUMIFS(СВЦЭМ!$C$39:$C$782,СВЦЭМ!$A$39:$A$782,$A120,СВЦЭМ!$B$39:$B$782,S$119)+'СЕТ СН'!$I$12+СВЦЭМ!$D$10+'СЕТ СН'!$I$6-'СЕТ СН'!$I$22</f>
        <v>2384.09566447</v>
      </c>
      <c r="T120" s="36">
        <f>SUMIFS(СВЦЭМ!$C$39:$C$782,СВЦЭМ!$A$39:$A$782,$A120,СВЦЭМ!$B$39:$B$782,T$119)+'СЕТ СН'!$I$12+СВЦЭМ!$D$10+'СЕТ СН'!$I$6-'СЕТ СН'!$I$22</f>
        <v>2305.4183468700003</v>
      </c>
      <c r="U120" s="36">
        <f>SUMIFS(СВЦЭМ!$C$39:$C$782,СВЦЭМ!$A$39:$A$782,$A120,СВЦЭМ!$B$39:$B$782,U$119)+'СЕТ СН'!$I$12+СВЦЭМ!$D$10+'СЕТ СН'!$I$6-'СЕТ СН'!$I$22</f>
        <v>2280.3030964500003</v>
      </c>
      <c r="V120" s="36">
        <f>SUMIFS(СВЦЭМ!$C$39:$C$782,СВЦЭМ!$A$39:$A$782,$A120,СВЦЭМ!$B$39:$B$782,V$119)+'СЕТ СН'!$I$12+СВЦЭМ!$D$10+'СЕТ СН'!$I$6-'СЕТ СН'!$I$22</f>
        <v>2270.5165271599999</v>
      </c>
      <c r="W120" s="36">
        <f>SUMIFS(СВЦЭМ!$C$39:$C$782,СВЦЭМ!$A$39:$A$782,$A120,СВЦЭМ!$B$39:$B$782,W$119)+'СЕТ СН'!$I$12+СВЦЭМ!$D$10+'СЕТ СН'!$I$6-'СЕТ СН'!$I$22</f>
        <v>2265.4702543600001</v>
      </c>
      <c r="X120" s="36">
        <f>SUMIFS(СВЦЭМ!$C$39:$C$782,СВЦЭМ!$A$39:$A$782,$A120,СВЦЭМ!$B$39:$B$782,X$119)+'СЕТ СН'!$I$12+СВЦЭМ!$D$10+'СЕТ СН'!$I$6-'СЕТ СН'!$I$22</f>
        <v>2270.8921382600001</v>
      </c>
      <c r="Y120" s="36">
        <f>SUMIFS(СВЦЭМ!$C$39:$C$782,СВЦЭМ!$A$39:$A$782,$A120,СВЦЭМ!$B$39:$B$782,Y$119)+'СЕТ СН'!$I$12+СВЦЭМ!$D$10+'СЕТ СН'!$I$6-'СЕТ СН'!$I$22</f>
        <v>2268.1509141699999</v>
      </c>
    </row>
    <row r="121" spans="1:27" ht="15.75" x14ac:dyDescent="0.2">
      <c r="A121" s="35">
        <f>A120+1</f>
        <v>45414</v>
      </c>
      <c r="B121" s="36">
        <f>SUMIFS(СВЦЭМ!$C$39:$C$782,СВЦЭМ!$A$39:$A$782,$A121,СВЦЭМ!$B$39:$B$782,B$119)+'СЕТ СН'!$I$12+СВЦЭМ!$D$10+'СЕТ СН'!$I$6-'СЕТ СН'!$I$22</f>
        <v>2305.25124366</v>
      </c>
      <c r="C121" s="36">
        <f>SUMIFS(СВЦЭМ!$C$39:$C$782,СВЦЭМ!$A$39:$A$782,$A121,СВЦЭМ!$B$39:$B$782,C$119)+'СЕТ СН'!$I$12+СВЦЭМ!$D$10+'СЕТ СН'!$I$6-'СЕТ СН'!$I$22</f>
        <v>2360.10551928</v>
      </c>
      <c r="D121" s="36">
        <f>SUMIFS(СВЦЭМ!$C$39:$C$782,СВЦЭМ!$A$39:$A$782,$A121,СВЦЭМ!$B$39:$B$782,D$119)+'СЕТ СН'!$I$12+СВЦЭМ!$D$10+'СЕТ СН'!$I$6-'СЕТ СН'!$I$22</f>
        <v>2383.9851517799998</v>
      </c>
      <c r="E121" s="36">
        <f>SUMIFS(СВЦЭМ!$C$39:$C$782,СВЦЭМ!$A$39:$A$782,$A121,СВЦЭМ!$B$39:$B$782,E$119)+'СЕТ СН'!$I$12+СВЦЭМ!$D$10+'СЕТ СН'!$I$6-'СЕТ СН'!$I$22</f>
        <v>2395.5685197000003</v>
      </c>
      <c r="F121" s="36">
        <f>SUMIFS(СВЦЭМ!$C$39:$C$782,СВЦЭМ!$A$39:$A$782,$A121,СВЦЭМ!$B$39:$B$782,F$119)+'СЕТ СН'!$I$12+СВЦЭМ!$D$10+'СЕТ СН'!$I$6-'СЕТ СН'!$I$22</f>
        <v>2392.1504943800001</v>
      </c>
      <c r="G121" s="36">
        <f>SUMIFS(СВЦЭМ!$C$39:$C$782,СВЦЭМ!$A$39:$A$782,$A121,СВЦЭМ!$B$39:$B$782,G$119)+'СЕТ СН'!$I$12+СВЦЭМ!$D$10+'СЕТ СН'!$I$6-'СЕТ СН'!$I$22</f>
        <v>2374.8175332000001</v>
      </c>
      <c r="H121" s="36">
        <f>SUMIFS(СВЦЭМ!$C$39:$C$782,СВЦЭМ!$A$39:$A$782,$A121,СВЦЭМ!$B$39:$B$782,H$119)+'СЕТ СН'!$I$12+СВЦЭМ!$D$10+'СЕТ СН'!$I$6-'СЕТ СН'!$I$22</f>
        <v>2319.9878727800001</v>
      </c>
      <c r="I121" s="36">
        <f>SUMIFS(СВЦЭМ!$C$39:$C$782,СВЦЭМ!$A$39:$A$782,$A121,СВЦЭМ!$B$39:$B$782,I$119)+'СЕТ СН'!$I$12+СВЦЭМ!$D$10+'СЕТ СН'!$I$6-'СЕТ СН'!$I$22</f>
        <v>2245.5421757900003</v>
      </c>
      <c r="J121" s="36">
        <f>SUMIFS(СВЦЭМ!$C$39:$C$782,СВЦЭМ!$A$39:$A$782,$A121,СВЦЭМ!$B$39:$B$782,J$119)+'СЕТ СН'!$I$12+СВЦЭМ!$D$10+'СЕТ СН'!$I$6-'СЕТ СН'!$I$22</f>
        <v>2192.13496437</v>
      </c>
      <c r="K121" s="36">
        <f>SUMIFS(СВЦЭМ!$C$39:$C$782,СВЦЭМ!$A$39:$A$782,$A121,СВЦЭМ!$B$39:$B$782,K$119)+'СЕТ СН'!$I$12+СВЦЭМ!$D$10+'СЕТ СН'!$I$6-'СЕТ СН'!$I$22</f>
        <v>2168.4613703100003</v>
      </c>
      <c r="L121" s="36">
        <f>SUMIFS(СВЦЭМ!$C$39:$C$782,СВЦЭМ!$A$39:$A$782,$A121,СВЦЭМ!$B$39:$B$782,L$119)+'СЕТ СН'!$I$12+СВЦЭМ!$D$10+'СЕТ СН'!$I$6-'СЕТ СН'!$I$22</f>
        <v>2170.3395193400002</v>
      </c>
      <c r="M121" s="36">
        <f>SUMIFS(СВЦЭМ!$C$39:$C$782,СВЦЭМ!$A$39:$A$782,$A121,СВЦЭМ!$B$39:$B$782,M$119)+'СЕТ СН'!$I$12+СВЦЭМ!$D$10+'СЕТ СН'!$I$6-'СЕТ СН'!$I$22</f>
        <v>2194.75853934</v>
      </c>
      <c r="N121" s="36">
        <f>SUMIFS(СВЦЭМ!$C$39:$C$782,СВЦЭМ!$A$39:$A$782,$A121,СВЦЭМ!$B$39:$B$782,N$119)+'СЕТ СН'!$I$12+СВЦЭМ!$D$10+'СЕТ СН'!$I$6-'СЕТ СН'!$I$22</f>
        <v>2218.1039755000002</v>
      </c>
      <c r="O121" s="36">
        <f>SUMIFS(СВЦЭМ!$C$39:$C$782,СВЦЭМ!$A$39:$A$782,$A121,СВЦЭМ!$B$39:$B$782,O$119)+'СЕТ СН'!$I$12+СВЦЭМ!$D$10+'СЕТ СН'!$I$6-'СЕТ СН'!$I$22</f>
        <v>2208.5972494799998</v>
      </c>
      <c r="P121" s="36">
        <f>SUMIFS(СВЦЭМ!$C$39:$C$782,СВЦЭМ!$A$39:$A$782,$A121,СВЦЭМ!$B$39:$B$782,P$119)+'СЕТ СН'!$I$12+СВЦЭМ!$D$10+'СЕТ СН'!$I$6-'СЕТ СН'!$I$22</f>
        <v>2224.0813446700004</v>
      </c>
      <c r="Q121" s="36">
        <f>SUMIFS(СВЦЭМ!$C$39:$C$782,СВЦЭМ!$A$39:$A$782,$A121,СВЦЭМ!$B$39:$B$782,Q$119)+'СЕТ СН'!$I$12+СВЦЭМ!$D$10+'СЕТ СН'!$I$6-'СЕТ СН'!$I$22</f>
        <v>2245.2892480800001</v>
      </c>
      <c r="R121" s="36">
        <f>SUMIFS(СВЦЭМ!$C$39:$C$782,СВЦЭМ!$A$39:$A$782,$A121,СВЦЭМ!$B$39:$B$782,R$119)+'СЕТ СН'!$I$12+СВЦЭМ!$D$10+'СЕТ СН'!$I$6-'СЕТ СН'!$I$22</f>
        <v>2249.64861324</v>
      </c>
      <c r="S121" s="36">
        <f>SUMIFS(СВЦЭМ!$C$39:$C$782,СВЦЭМ!$A$39:$A$782,$A121,СВЦЭМ!$B$39:$B$782,S$119)+'СЕТ СН'!$I$12+СВЦЭМ!$D$10+'СЕТ СН'!$I$6-'СЕТ СН'!$I$22</f>
        <v>2246.2749302700004</v>
      </c>
      <c r="T121" s="36">
        <f>SUMIFS(СВЦЭМ!$C$39:$C$782,СВЦЭМ!$A$39:$A$782,$A121,СВЦЭМ!$B$39:$B$782,T$119)+'СЕТ СН'!$I$12+СВЦЭМ!$D$10+'СЕТ СН'!$I$6-'СЕТ СН'!$I$22</f>
        <v>2220.82765199</v>
      </c>
      <c r="U121" s="36">
        <f>SUMIFS(СВЦЭМ!$C$39:$C$782,СВЦЭМ!$A$39:$A$782,$A121,СВЦЭМ!$B$39:$B$782,U$119)+'СЕТ СН'!$I$12+СВЦЭМ!$D$10+'СЕТ СН'!$I$6-'СЕТ СН'!$I$22</f>
        <v>2194.88290865</v>
      </c>
      <c r="V121" s="36">
        <f>SUMIFS(СВЦЭМ!$C$39:$C$782,СВЦЭМ!$A$39:$A$782,$A121,СВЦЭМ!$B$39:$B$782,V$119)+'СЕТ СН'!$I$12+СВЦЭМ!$D$10+'СЕТ СН'!$I$6-'СЕТ СН'!$I$22</f>
        <v>2139.1488651600002</v>
      </c>
      <c r="W121" s="36">
        <f>SUMIFS(СВЦЭМ!$C$39:$C$782,СВЦЭМ!$A$39:$A$782,$A121,СВЦЭМ!$B$39:$B$782,W$119)+'СЕТ СН'!$I$12+СВЦЭМ!$D$10+'СЕТ СН'!$I$6-'СЕТ СН'!$I$22</f>
        <v>2135.6553068200001</v>
      </c>
      <c r="X121" s="36">
        <f>SUMIFS(СВЦЭМ!$C$39:$C$782,СВЦЭМ!$A$39:$A$782,$A121,СВЦЭМ!$B$39:$B$782,X$119)+'СЕТ СН'!$I$12+СВЦЭМ!$D$10+'СЕТ СН'!$I$6-'СЕТ СН'!$I$22</f>
        <v>2190.0915117300001</v>
      </c>
      <c r="Y121" s="36">
        <f>SUMIFS(СВЦЭМ!$C$39:$C$782,СВЦЭМ!$A$39:$A$782,$A121,СВЦЭМ!$B$39:$B$782,Y$119)+'СЕТ СН'!$I$12+СВЦЭМ!$D$10+'СЕТ СН'!$I$6-'СЕТ СН'!$I$22</f>
        <v>2331.3984474600002</v>
      </c>
    </row>
    <row r="122" spans="1:27" ht="15.75" x14ac:dyDescent="0.2">
      <c r="A122" s="35">
        <f t="shared" ref="A122:A150" si="3">A121+1</f>
        <v>45415</v>
      </c>
      <c r="B122" s="36">
        <f>SUMIFS(СВЦЭМ!$C$39:$C$782,СВЦЭМ!$A$39:$A$782,$A122,СВЦЭМ!$B$39:$B$782,B$119)+'СЕТ СН'!$I$12+СВЦЭМ!$D$10+'СЕТ СН'!$I$6-'СЕТ СН'!$I$22</f>
        <v>2424.6389522600002</v>
      </c>
      <c r="C122" s="36">
        <f>SUMIFS(СВЦЭМ!$C$39:$C$782,СВЦЭМ!$A$39:$A$782,$A122,СВЦЭМ!$B$39:$B$782,C$119)+'СЕТ СН'!$I$12+СВЦЭМ!$D$10+'СЕТ СН'!$I$6-'СЕТ СН'!$I$22</f>
        <v>2473.2711802100002</v>
      </c>
      <c r="D122" s="36">
        <f>SUMIFS(СВЦЭМ!$C$39:$C$782,СВЦЭМ!$A$39:$A$782,$A122,СВЦЭМ!$B$39:$B$782,D$119)+'СЕТ СН'!$I$12+СВЦЭМ!$D$10+'СЕТ СН'!$I$6-'СЕТ СН'!$I$22</f>
        <v>2499.75097297</v>
      </c>
      <c r="E122" s="36">
        <f>SUMIFS(СВЦЭМ!$C$39:$C$782,СВЦЭМ!$A$39:$A$782,$A122,СВЦЭМ!$B$39:$B$782,E$119)+'СЕТ СН'!$I$12+СВЦЭМ!$D$10+'СЕТ СН'!$I$6-'СЕТ СН'!$I$22</f>
        <v>2521.1261153300002</v>
      </c>
      <c r="F122" s="36">
        <f>SUMIFS(СВЦЭМ!$C$39:$C$782,СВЦЭМ!$A$39:$A$782,$A122,СВЦЭМ!$B$39:$B$782,F$119)+'СЕТ СН'!$I$12+СВЦЭМ!$D$10+'СЕТ СН'!$I$6-'СЕТ СН'!$I$22</f>
        <v>2518.3004993100003</v>
      </c>
      <c r="G122" s="36">
        <f>SUMIFS(СВЦЭМ!$C$39:$C$782,СВЦЭМ!$A$39:$A$782,$A122,СВЦЭМ!$B$39:$B$782,G$119)+'СЕТ СН'!$I$12+СВЦЭМ!$D$10+'СЕТ СН'!$I$6-'СЕТ СН'!$I$22</f>
        <v>2503.8216851900002</v>
      </c>
      <c r="H122" s="36">
        <f>SUMIFS(СВЦЭМ!$C$39:$C$782,СВЦЭМ!$A$39:$A$782,$A122,СВЦЭМ!$B$39:$B$782,H$119)+'СЕТ СН'!$I$12+СВЦЭМ!$D$10+'СЕТ СН'!$I$6-'СЕТ СН'!$I$22</f>
        <v>2426.2071469699999</v>
      </c>
      <c r="I122" s="36">
        <f>SUMIFS(СВЦЭМ!$C$39:$C$782,СВЦЭМ!$A$39:$A$782,$A122,СВЦЭМ!$B$39:$B$782,I$119)+'СЕТ СН'!$I$12+СВЦЭМ!$D$10+'СЕТ СН'!$I$6-'СЕТ СН'!$I$22</f>
        <v>2340.9223823500001</v>
      </c>
      <c r="J122" s="36">
        <f>SUMIFS(СВЦЭМ!$C$39:$C$782,СВЦЭМ!$A$39:$A$782,$A122,СВЦЭМ!$B$39:$B$782,J$119)+'СЕТ СН'!$I$12+СВЦЭМ!$D$10+'СЕТ СН'!$I$6-'СЕТ СН'!$I$22</f>
        <v>2286.2768621200003</v>
      </c>
      <c r="K122" s="36">
        <f>SUMIFS(СВЦЭМ!$C$39:$C$782,СВЦЭМ!$A$39:$A$782,$A122,СВЦЭМ!$B$39:$B$782,K$119)+'СЕТ СН'!$I$12+СВЦЭМ!$D$10+'СЕТ СН'!$I$6-'СЕТ СН'!$I$22</f>
        <v>2270.9897862299999</v>
      </c>
      <c r="L122" s="36">
        <f>SUMIFS(СВЦЭМ!$C$39:$C$782,СВЦЭМ!$A$39:$A$782,$A122,СВЦЭМ!$B$39:$B$782,L$119)+'СЕТ СН'!$I$12+СВЦЭМ!$D$10+'СЕТ СН'!$I$6-'СЕТ СН'!$I$22</f>
        <v>2259.2532251000002</v>
      </c>
      <c r="M122" s="36">
        <f>SUMIFS(СВЦЭМ!$C$39:$C$782,СВЦЭМ!$A$39:$A$782,$A122,СВЦЭМ!$B$39:$B$782,M$119)+'СЕТ СН'!$I$12+СВЦЭМ!$D$10+'СЕТ СН'!$I$6-'СЕТ СН'!$I$22</f>
        <v>2269.0082316200001</v>
      </c>
      <c r="N122" s="36">
        <f>SUMIFS(СВЦЭМ!$C$39:$C$782,СВЦЭМ!$A$39:$A$782,$A122,СВЦЭМ!$B$39:$B$782,N$119)+'СЕТ СН'!$I$12+СВЦЭМ!$D$10+'СЕТ СН'!$I$6-'СЕТ СН'!$I$22</f>
        <v>2235.3432989399998</v>
      </c>
      <c r="O122" s="36">
        <f>SUMIFS(СВЦЭМ!$C$39:$C$782,СВЦЭМ!$A$39:$A$782,$A122,СВЦЭМ!$B$39:$B$782,O$119)+'СЕТ СН'!$I$12+СВЦЭМ!$D$10+'СЕТ СН'!$I$6-'СЕТ СН'!$I$22</f>
        <v>2234.2193557000001</v>
      </c>
      <c r="P122" s="36">
        <f>SUMIFS(СВЦЭМ!$C$39:$C$782,СВЦЭМ!$A$39:$A$782,$A122,СВЦЭМ!$B$39:$B$782,P$119)+'СЕТ СН'!$I$12+СВЦЭМ!$D$10+'СЕТ СН'!$I$6-'СЕТ СН'!$I$22</f>
        <v>2287.5799997100003</v>
      </c>
      <c r="Q122" s="36">
        <f>SUMIFS(СВЦЭМ!$C$39:$C$782,СВЦЭМ!$A$39:$A$782,$A122,СВЦЭМ!$B$39:$B$782,Q$119)+'СЕТ СН'!$I$12+СВЦЭМ!$D$10+'СЕТ СН'!$I$6-'СЕТ СН'!$I$22</f>
        <v>2305.3653384600002</v>
      </c>
      <c r="R122" s="36">
        <f>SUMIFS(СВЦЭМ!$C$39:$C$782,СВЦЭМ!$A$39:$A$782,$A122,СВЦЭМ!$B$39:$B$782,R$119)+'СЕТ СН'!$I$12+СВЦЭМ!$D$10+'СЕТ СН'!$I$6-'СЕТ СН'!$I$22</f>
        <v>2323.83272889</v>
      </c>
      <c r="S122" s="36">
        <f>SUMIFS(СВЦЭМ!$C$39:$C$782,СВЦЭМ!$A$39:$A$782,$A122,СВЦЭМ!$B$39:$B$782,S$119)+'СЕТ СН'!$I$12+СВЦЭМ!$D$10+'СЕТ СН'!$I$6-'СЕТ СН'!$I$22</f>
        <v>2306.4174276499998</v>
      </c>
      <c r="T122" s="36">
        <f>SUMIFS(СВЦЭМ!$C$39:$C$782,СВЦЭМ!$A$39:$A$782,$A122,СВЦЭМ!$B$39:$B$782,T$119)+'СЕТ СН'!$I$12+СВЦЭМ!$D$10+'СЕТ СН'!$I$6-'СЕТ СН'!$I$22</f>
        <v>2285.7653636699997</v>
      </c>
      <c r="U122" s="36">
        <f>SUMIFS(СВЦЭМ!$C$39:$C$782,СВЦЭМ!$A$39:$A$782,$A122,СВЦЭМ!$B$39:$B$782,U$119)+'СЕТ СН'!$I$12+СВЦЭМ!$D$10+'СЕТ СН'!$I$6-'СЕТ СН'!$I$22</f>
        <v>2272.2287481900003</v>
      </c>
      <c r="V122" s="36">
        <f>SUMIFS(СВЦЭМ!$C$39:$C$782,СВЦЭМ!$A$39:$A$782,$A122,СВЦЭМ!$B$39:$B$782,V$119)+'СЕТ СН'!$I$12+СВЦЭМ!$D$10+'СЕТ СН'!$I$6-'СЕТ СН'!$I$22</f>
        <v>2253.1707194400001</v>
      </c>
      <c r="W122" s="36">
        <f>SUMIFS(СВЦЭМ!$C$39:$C$782,СВЦЭМ!$A$39:$A$782,$A122,СВЦЭМ!$B$39:$B$782,W$119)+'СЕТ СН'!$I$12+СВЦЭМ!$D$10+'СЕТ СН'!$I$6-'СЕТ СН'!$I$22</f>
        <v>2242.21106341</v>
      </c>
      <c r="X122" s="36">
        <f>SUMIFS(СВЦЭМ!$C$39:$C$782,СВЦЭМ!$A$39:$A$782,$A122,СВЦЭМ!$B$39:$B$782,X$119)+'СЕТ СН'!$I$12+СВЦЭМ!$D$10+'СЕТ СН'!$I$6-'СЕТ СН'!$I$22</f>
        <v>2284.6104205399997</v>
      </c>
      <c r="Y122" s="36">
        <f>SUMIFS(СВЦЭМ!$C$39:$C$782,СВЦЭМ!$A$39:$A$782,$A122,СВЦЭМ!$B$39:$B$782,Y$119)+'СЕТ СН'!$I$12+СВЦЭМ!$D$10+'СЕТ СН'!$I$6-'СЕТ СН'!$I$22</f>
        <v>2360.8081212400002</v>
      </c>
    </row>
    <row r="123" spans="1:27" ht="15.75" x14ac:dyDescent="0.2">
      <c r="A123" s="35">
        <f t="shared" si="3"/>
        <v>45416</v>
      </c>
      <c r="B123" s="36">
        <f>SUMIFS(СВЦЭМ!$C$39:$C$782,СВЦЭМ!$A$39:$A$782,$A123,СВЦЭМ!$B$39:$B$782,B$119)+'СЕТ СН'!$I$12+СВЦЭМ!$D$10+'СЕТ СН'!$I$6-'СЕТ СН'!$I$22</f>
        <v>2352.92537915</v>
      </c>
      <c r="C123" s="36">
        <f>SUMIFS(СВЦЭМ!$C$39:$C$782,СВЦЭМ!$A$39:$A$782,$A123,СВЦЭМ!$B$39:$B$782,C$119)+'СЕТ СН'!$I$12+СВЦЭМ!$D$10+'СЕТ СН'!$I$6-'СЕТ СН'!$I$22</f>
        <v>2368.5211753600001</v>
      </c>
      <c r="D123" s="36">
        <f>SUMIFS(СВЦЭМ!$C$39:$C$782,СВЦЭМ!$A$39:$A$782,$A123,СВЦЭМ!$B$39:$B$782,D$119)+'СЕТ СН'!$I$12+СВЦЭМ!$D$10+'СЕТ СН'!$I$6-'СЕТ СН'!$I$22</f>
        <v>2416.0744022899999</v>
      </c>
      <c r="E123" s="36">
        <f>SUMIFS(СВЦЭМ!$C$39:$C$782,СВЦЭМ!$A$39:$A$782,$A123,СВЦЭМ!$B$39:$B$782,E$119)+'СЕТ СН'!$I$12+СВЦЭМ!$D$10+'СЕТ СН'!$I$6-'СЕТ СН'!$I$22</f>
        <v>2439.4965976800004</v>
      </c>
      <c r="F123" s="36">
        <f>SUMIFS(СВЦЭМ!$C$39:$C$782,СВЦЭМ!$A$39:$A$782,$A123,СВЦЭМ!$B$39:$B$782,F$119)+'СЕТ СН'!$I$12+СВЦЭМ!$D$10+'СЕТ СН'!$I$6-'СЕТ СН'!$I$22</f>
        <v>2466.3025409399997</v>
      </c>
      <c r="G123" s="36">
        <f>SUMIFS(СВЦЭМ!$C$39:$C$782,СВЦЭМ!$A$39:$A$782,$A123,СВЦЭМ!$B$39:$B$782,G$119)+'СЕТ СН'!$I$12+СВЦЭМ!$D$10+'СЕТ СН'!$I$6-'СЕТ СН'!$I$22</f>
        <v>2455.0184998200002</v>
      </c>
      <c r="H123" s="36">
        <f>SUMIFS(СВЦЭМ!$C$39:$C$782,СВЦЭМ!$A$39:$A$782,$A123,СВЦЭМ!$B$39:$B$782,H$119)+'СЕТ СН'!$I$12+СВЦЭМ!$D$10+'СЕТ СН'!$I$6-'СЕТ СН'!$I$22</f>
        <v>2333.2934138800001</v>
      </c>
      <c r="I123" s="36">
        <f>SUMIFS(СВЦЭМ!$C$39:$C$782,СВЦЭМ!$A$39:$A$782,$A123,СВЦЭМ!$B$39:$B$782,I$119)+'СЕТ СН'!$I$12+СВЦЭМ!$D$10+'СЕТ СН'!$I$6-'СЕТ СН'!$I$22</f>
        <v>2282.2208750600003</v>
      </c>
      <c r="J123" s="36">
        <f>SUMIFS(СВЦЭМ!$C$39:$C$782,СВЦЭМ!$A$39:$A$782,$A123,СВЦЭМ!$B$39:$B$782,J$119)+'СЕТ СН'!$I$12+СВЦЭМ!$D$10+'СЕТ СН'!$I$6-'СЕТ СН'!$I$22</f>
        <v>2208.7748551499999</v>
      </c>
      <c r="K123" s="36">
        <f>SUMIFS(СВЦЭМ!$C$39:$C$782,СВЦЭМ!$A$39:$A$782,$A123,СВЦЭМ!$B$39:$B$782,K$119)+'СЕТ СН'!$I$12+СВЦЭМ!$D$10+'СЕТ СН'!$I$6-'СЕТ СН'!$I$22</f>
        <v>2173.9962740299998</v>
      </c>
      <c r="L123" s="36">
        <f>SUMIFS(СВЦЭМ!$C$39:$C$782,СВЦЭМ!$A$39:$A$782,$A123,СВЦЭМ!$B$39:$B$782,L$119)+'СЕТ СН'!$I$12+СВЦЭМ!$D$10+'СЕТ СН'!$I$6-'СЕТ СН'!$I$22</f>
        <v>2117.62579611</v>
      </c>
      <c r="M123" s="36">
        <f>SUMIFS(СВЦЭМ!$C$39:$C$782,СВЦЭМ!$A$39:$A$782,$A123,СВЦЭМ!$B$39:$B$782,M$119)+'СЕТ СН'!$I$12+СВЦЭМ!$D$10+'СЕТ СН'!$I$6-'СЕТ СН'!$I$22</f>
        <v>2115.2398795399999</v>
      </c>
      <c r="N123" s="36">
        <f>SUMIFS(СВЦЭМ!$C$39:$C$782,СВЦЭМ!$A$39:$A$782,$A123,СВЦЭМ!$B$39:$B$782,N$119)+'СЕТ СН'!$I$12+СВЦЭМ!$D$10+'СЕТ СН'!$I$6-'СЕТ СН'!$I$22</f>
        <v>2125.4817392599998</v>
      </c>
      <c r="O123" s="36">
        <f>SUMIFS(СВЦЭМ!$C$39:$C$782,СВЦЭМ!$A$39:$A$782,$A123,СВЦЭМ!$B$39:$B$782,O$119)+'СЕТ СН'!$I$12+СВЦЭМ!$D$10+'СЕТ СН'!$I$6-'СЕТ СН'!$I$22</f>
        <v>2146.8918042400001</v>
      </c>
      <c r="P123" s="36">
        <f>SUMIFS(СВЦЭМ!$C$39:$C$782,СВЦЭМ!$A$39:$A$782,$A123,СВЦЭМ!$B$39:$B$782,P$119)+'СЕТ СН'!$I$12+СВЦЭМ!$D$10+'СЕТ СН'!$I$6-'СЕТ СН'!$I$22</f>
        <v>2156.88223453</v>
      </c>
      <c r="Q123" s="36">
        <f>SUMIFS(СВЦЭМ!$C$39:$C$782,СВЦЭМ!$A$39:$A$782,$A123,СВЦЭМ!$B$39:$B$782,Q$119)+'СЕТ СН'!$I$12+СВЦЭМ!$D$10+'СЕТ СН'!$I$6-'СЕТ СН'!$I$22</f>
        <v>2180.4809387200003</v>
      </c>
      <c r="R123" s="36">
        <f>SUMIFS(СВЦЭМ!$C$39:$C$782,СВЦЭМ!$A$39:$A$782,$A123,СВЦЭМ!$B$39:$B$782,R$119)+'СЕТ СН'!$I$12+СВЦЭМ!$D$10+'СЕТ СН'!$I$6-'СЕТ СН'!$I$22</f>
        <v>2193.1803471100002</v>
      </c>
      <c r="S123" s="36">
        <f>SUMIFS(СВЦЭМ!$C$39:$C$782,СВЦЭМ!$A$39:$A$782,$A123,СВЦЭМ!$B$39:$B$782,S$119)+'СЕТ СН'!$I$12+СВЦЭМ!$D$10+'СЕТ СН'!$I$6-'СЕТ СН'!$I$22</f>
        <v>2176.3849181800001</v>
      </c>
      <c r="T123" s="36">
        <f>SUMIFS(СВЦЭМ!$C$39:$C$782,СВЦЭМ!$A$39:$A$782,$A123,СВЦЭМ!$B$39:$B$782,T$119)+'СЕТ СН'!$I$12+СВЦЭМ!$D$10+'СЕТ СН'!$I$6-'СЕТ СН'!$I$22</f>
        <v>2155.0846730200001</v>
      </c>
      <c r="U123" s="36">
        <f>SUMIFS(СВЦЭМ!$C$39:$C$782,СВЦЭМ!$A$39:$A$782,$A123,СВЦЭМ!$B$39:$B$782,U$119)+'СЕТ СН'!$I$12+СВЦЭМ!$D$10+'СЕТ СН'!$I$6-'СЕТ СН'!$I$22</f>
        <v>2159.0538235100003</v>
      </c>
      <c r="V123" s="36">
        <f>SUMIFS(СВЦЭМ!$C$39:$C$782,СВЦЭМ!$A$39:$A$782,$A123,СВЦЭМ!$B$39:$B$782,V$119)+'СЕТ СН'!$I$12+СВЦЭМ!$D$10+'СЕТ СН'!$I$6-'СЕТ СН'!$I$22</f>
        <v>2183.9319359900001</v>
      </c>
      <c r="W123" s="36">
        <f>SUMIFS(СВЦЭМ!$C$39:$C$782,СВЦЭМ!$A$39:$A$782,$A123,СВЦЭМ!$B$39:$B$782,W$119)+'СЕТ СН'!$I$12+СВЦЭМ!$D$10+'СЕТ СН'!$I$6-'СЕТ СН'!$I$22</f>
        <v>2152.37302185</v>
      </c>
      <c r="X123" s="36">
        <f>SUMIFS(СВЦЭМ!$C$39:$C$782,СВЦЭМ!$A$39:$A$782,$A123,СВЦЭМ!$B$39:$B$782,X$119)+'СЕТ СН'!$I$12+СВЦЭМ!$D$10+'СЕТ СН'!$I$6-'СЕТ СН'!$I$22</f>
        <v>2194.0272328400001</v>
      </c>
      <c r="Y123" s="36">
        <f>SUMIFS(СВЦЭМ!$C$39:$C$782,СВЦЭМ!$A$39:$A$782,$A123,СВЦЭМ!$B$39:$B$782,Y$119)+'СЕТ СН'!$I$12+СВЦЭМ!$D$10+'СЕТ СН'!$I$6-'СЕТ СН'!$I$22</f>
        <v>2274.3867211500001</v>
      </c>
    </row>
    <row r="124" spans="1:27" ht="15.75" x14ac:dyDescent="0.2">
      <c r="A124" s="35">
        <f t="shared" si="3"/>
        <v>45417</v>
      </c>
      <c r="B124" s="36">
        <f>SUMIFS(СВЦЭМ!$C$39:$C$782,СВЦЭМ!$A$39:$A$782,$A124,СВЦЭМ!$B$39:$B$782,B$119)+'СЕТ СН'!$I$12+СВЦЭМ!$D$10+'СЕТ СН'!$I$6-'СЕТ СН'!$I$22</f>
        <v>2337.1974259600001</v>
      </c>
      <c r="C124" s="36">
        <f>SUMIFS(СВЦЭМ!$C$39:$C$782,СВЦЭМ!$A$39:$A$782,$A124,СВЦЭМ!$B$39:$B$782,C$119)+'СЕТ СН'!$I$12+СВЦЭМ!$D$10+'СЕТ СН'!$I$6-'СЕТ СН'!$I$22</f>
        <v>2405.2186737100001</v>
      </c>
      <c r="D124" s="36">
        <f>SUMIFS(СВЦЭМ!$C$39:$C$782,СВЦЭМ!$A$39:$A$782,$A124,СВЦЭМ!$B$39:$B$782,D$119)+'СЕТ СН'!$I$12+СВЦЭМ!$D$10+'СЕТ СН'!$I$6-'СЕТ СН'!$I$22</f>
        <v>2439.0114990000002</v>
      </c>
      <c r="E124" s="36">
        <f>SUMIFS(СВЦЭМ!$C$39:$C$782,СВЦЭМ!$A$39:$A$782,$A124,СВЦЭМ!$B$39:$B$782,E$119)+'СЕТ СН'!$I$12+СВЦЭМ!$D$10+'СЕТ СН'!$I$6-'СЕТ СН'!$I$22</f>
        <v>2461.0823270800001</v>
      </c>
      <c r="F124" s="36">
        <f>SUMIFS(СВЦЭМ!$C$39:$C$782,СВЦЭМ!$A$39:$A$782,$A124,СВЦЭМ!$B$39:$B$782,F$119)+'СЕТ СН'!$I$12+СВЦЭМ!$D$10+'СЕТ СН'!$I$6-'СЕТ СН'!$I$22</f>
        <v>2457.5094332099998</v>
      </c>
      <c r="G124" s="36">
        <f>SUMIFS(СВЦЭМ!$C$39:$C$782,СВЦЭМ!$A$39:$A$782,$A124,СВЦЭМ!$B$39:$B$782,G$119)+'СЕТ СН'!$I$12+СВЦЭМ!$D$10+'СЕТ СН'!$I$6-'СЕТ СН'!$I$22</f>
        <v>2453.3919116300003</v>
      </c>
      <c r="H124" s="36">
        <f>SUMIFS(СВЦЭМ!$C$39:$C$782,СВЦЭМ!$A$39:$A$782,$A124,СВЦЭМ!$B$39:$B$782,H$119)+'СЕТ СН'!$I$12+СВЦЭМ!$D$10+'СЕТ СН'!$I$6-'СЕТ СН'!$I$22</f>
        <v>2444.1622495900001</v>
      </c>
      <c r="I124" s="36">
        <f>SUMIFS(СВЦЭМ!$C$39:$C$782,СВЦЭМ!$A$39:$A$782,$A124,СВЦЭМ!$B$39:$B$782,I$119)+'СЕТ СН'!$I$12+СВЦЭМ!$D$10+'СЕТ СН'!$I$6-'СЕТ СН'!$I$22</f>
        <v>2402.2080193399997</v>
      </c>
      <c r="J124" s="36">
        <f>SUMIFS(СВЦЭМ!$C$39:$C$782,СВЦЭМ!$A$39:$A$782,$A124,СВЦЭМ!$B$39:$B$782,J$119)+'СЕТ СН'!$I$12+СВЦЭМ!$D$10+'СЕТ СН'!$I$6-'СЕТ СН'!$I$22</f>
        <v>2306.4962835200004</v>
      </c>
      <c r="K124" s="36">
        <f>SUMIFS(СВЦЭМ!$C$39:$C$782,СВЦЭМ!$A$39:$A$782,$A124,СВЦЭМ!$B$39:$B$782,K$119)+'СЕТ СН'!$I$12+СВЦЭМ!$D$10+'СЕТ СН'!$I$6-'СЕТ СН'!$I$22</f>
        <v>2242.2438344399998</v>
      </c>
      <c r="L124" s="36">
        <f>SUMIFS(СВЦЭМ!$C$39:$C$782,СВЦЭМ!$A$39:$A$782,$A124,СВЦЭМ!$B$39:$B$782,L$119)+'СЕТ СН'!$I$12+СВЦЭМ!$D$10+'СЕТ СН'!$I$6-'СЕТ СН'!$I$22</f>
        <v>2201.4677657800003</v>
      </c>
      <c r="M124" s="36">
        <f>SUMIFS(СВЦЭМ!$C$39:$C$782,СВЦЭМ!$A$39:$A$782,$A124,СВЦЭМ!$B$39:$B$782,M$119)+'СЕТ СН'!$I$12+СВЦЭМ!$D$10+'СЕТ СН'!$I$6-'СЕТ СН'!$I$22</f>
        <v>2193.6764399100002</v>
      </c>
      <c r="N124" s="36">
        <f>SUMIFS(СВЦЭМ!$C$39:$C$782,СВЦЭМ!$A$39:$A$782,$A124,СВЦЭМ!$B$39:$B$782,N$119)+'СЕТ СН'!$I$12+СВЦЭМ!$D$10+'СЕТ СН'!$I$6-'СЕТ СН'!$I$22</f>
        <v>2196.7899906000002</v>
      </c>
      <c r="O124" s="36">
        <f>SUMIFS(СВЦЭМ!$C$39:$C$782,СВЦЭМ!$A$39:$A$782,$A124,СВЦЭМ!$B$39:$B$782,O$119)+'СЕТ СН'!$I$12+СВЦЭМ!$D$10+'СЕТ СН'!$I$6-'СЕТ СН'!$I$22</f>
        <v>2227.65521812</v>
      </c>
      <c r="P124" s="36">
        <f>SUMIFS(СВЦЭМ!$C$39:$C$782,СВЦЭМ!$A$39:$A$782,$A124,СВЦЭМ!$B$39:$B$782,P$119)+'СЕТ СН'!$I$12+СВЦЭМ!$D$10+'СЕТ СН'!$I$6-'СЕТ СН'!$I$22</f>
        <v>2245.6027601400001</v>
      </c>
      <c r="Q124" s="36">
        <f>SUMIFS(СВЦЭМ!$C$39:$C$782,СВЦЭМ!$A$39:$A$782,$A124,СВЦЭМ!$B$39:$B$782,Q$119)+'СЕТ СН'!$I$12+СВЦЭМ!$D$10+'СЕТ СН'!$I$6-'СЕТ СН'!$I$22</f>
        <v>2273.2614511000002</v>
      </c>
      <c r="R124" s="36">
        <f>SUMIFS(СВЦЭМ!$C$39:$C$782,СВЦЭМ!$A$39:$A$782,$A124,СВЦЭМ!$B$39:$B$782,R$119)+'СЕТ СН'!$I$12+СВЦЭМ!$D$10+'СЕТ СН'!$I$6-'СЕТ СН'!$I$22</f>
        <v>2293.8606831799998</v>
      </c>
      <c r="S124" s="36">
        <f>SUMIFS(СВЦЭМ!$C$39:$C$782,СВЦЭМ!$A$39:$A$782,$A124,СВЦЭМ!$B$39:$B$782,S$119)+'СЕТ СН'!$I$12+СВЦЭМ!$D$10+'СЕТ СН'!$I$6-'СЕТ СН'!$I$22</f>
        <v>2271.8685556999999</v>
      </c>
      <c r="T124" s="36">
        <f>SUMIFS(СВЦЭМ!$C$39:$C$782,СВЦЭМ!$A$39:$A$782,$A124,СВЦЭМ!$B$39:$B$782,T$119)+'СЕТ СН'!$I$12+СВЦЭМ!$D$10+'СЕТ СН'!$I$6-'СЕТ СН'!$I$22</f>
        <v>2237.2280553999999</v>
      </c>
      <c r="U124" s="36">
        <f>SUMIFS(СВЦЭМ!$C$39:$C$782,СВЦЭМ!$A$39:$A$782,$A124,СВЦЭМ!$B$39:$B$782,U$119)+'СЕТ СН'!$I$12+СВЦЭМ!$D$10+'СЕТ СН'!$I$6-'СЕТ СН'!$I$22</f>
        <v>2225.6561308400001</v>
      </c>
      <c r="V124" s="36">
        <f>SUMIFS(СВЦЭМ!$C$39:$C$782,СВЦЭМ!$A$39:$A$782,$A124,СВЦЭМ!$B$39:$B$782,V$119)+'СЕТ СН'!$I$12+СВЦЭМ!$D$10+'СЕТ СН'!$I$6-'СЕТ СН'!$I$22</f>
        <v>2182.2575783900002</v>
      </c>
      <c r="W124" s="36">
        <f>SUMIFS(СВЦЭМ!$C$39:$C$782,СВЦЭМ!$A$39:$A$782,$A124,СВЦЭМ!$B$39:$B$782,W$119)+'СЕТ СН'!$I$12+СВЦЭМ!$D$10+'СЕТ СН'!$I$6-'СЕТ СН'!$I$22</f>
        <v>2149.0924328000001</v>
      </c>
      <c r="X124" s="36">
        <f>SUMIFS(СВЦЭМ!$C$39:$C$782,СВЦЭМ!$A$39:$A$782,$A124,СВЦЭМ!$B$39:$B$782,X$119)+'СЕТ СН'!$I$12+СВЦЭМ!$D$10+'СЕТ СН'!$I$6-'СЕТ СН'!$I$22</f>
        <v>2198.0575863700001</v>
      </c>
      <c r="Y124" s="36">
        <f>SUMIFS(СВЦЭМ!$C$39:$C$782,СВЦЭМ!$A$39:$A$782,$A124,СВЦЭМ!$B$39:$B$782,Y$119)+'СЕТ СН'!$I$12+СВЦЭМ!$D$10+'СЕТ СН'!$I$6-'СЕТ СН'!$I$22</f>
        <v>2265.8138109199999</v>
      </c>
    </row>
    <row r="125" spans="1:27" ht="15.75" x14ac:dyDescent="0.2">
      <c r="A125" s="35">
        <f t="shared" si="3"/>
        <v>45418</v>
      </c>
      <c r="B125" s="36">
        <f>SUMIFS(СВЦЭМ!$C$39:$C$782,СВЦЭМ!$A$39:$A$782,$A125,СВЦЭМ!$B$39:$B$782,B$119)+'СЕТ СН'!$I$12+СВЦЭМ!$D$10+'СЕТ СН'!$I$6-'СЕТ СН'!$I$22</f>
        <v>2295.7471111100003</v>
      </c>
      <c r="C125" s="36">
        <f>SUMIFS(СВЦЭМ!$C$39:$C$782,СВЦЭМ!$A$39:$A$782,$A125,СВЦЭМ!$B$39:$B$782,C$119)+'СЕТ СН'!$I$12+СВЦЭМ!$D$10+'СЕТ СН'!$I$6-'СЕТ СН'!$I$22</f>
        <v>2312.7721665399999</v>
      </c>
      <c r="D125" s="36">
        <f>SUMIFS(СВЦЭМ!$C$39:$C$782,СВЦЭМ!$A$39:$A$782,$A125,СВЦЭМ!$B$39:$B$782,D$119)+'СЕТ СН'!$I$12+СВЦЭМ!$D$10+'СЕТ СН'!$I$6-'СЕТ СН'!$I$22</f>
        <v>2375.31548961</v>
      </c>
      <c r="E125" s="36">
        <f>SUMIFS(СВЦЭМ!$C$39:$C$782,СВЦЭМ!$A$39:$A$782,$A125,СВЦЭМ!$B$39:$B$782,E$119)+'СЕТ СН'!$I$12+СВЦЭМ!$D$10+'СЕТ СН'!$I$6-'СЕТ СН'!$I$22</f>
        <v>2419.9206114600001</v>
      </c>
      <c r="F125" s="36">
        <f>SUMIFS(СВЦЭМ!$C$39:$C$782,СВЦЭМ!$A$39:$A$782,$A125,СВЦЭМ!$B$39:$B$782,F$119)+'СЕТ СН'!$I$12+СВЦЭМ!$D$10+'СЕТ СН'!$I$6-'СЕТ СН'!$I$22</f>
        <v>2411.4107900600002</v>
      </c>
      <c r="G125" s="36">
        <f>SUMIFS(СВЦЭМ!$C$39:$C$782,СВЦЭМ!$A$39:$A$782,$A125,СВЦЭМ!$B$39:$B$782,G$119)+'СЕТ СН'!$I$12+СВЦЭМ!$D$10+'СЕТ СН'!$I$6-'СЕТ СН'!$I$22</f>
        <v>2394.1845804599998</v>
      </c>
      <c r="H125" s="36">
        <f>SUMIFS(СВЦЭМ!$C$39:$C$782,СВЦЭМ!$A$39:$A$782,$A125,СВЦЭМ!$B$39:$B$782,H$119)+'СЕТ СН'!$I$12+СВЦЭМ!$D$10+'СЕТ СН'!$I$6-'СЕТ СН'!$I$22</f>
        <v>2364.0513413999997</v>
      </c>
      <c r="I125" s="36">
        <f>SUMIFS(СВЦЭМ!$C$39:$C$782,СВЦЭМ!$A$39:$A$782,$A125,СВЦЭМ!$B$39:$B$782,I$119)+'СЕТ СН'!$I$12+СВЦЭМ!$D$10+'СЕТ СН'!$I$6-'СЕТ СН'!$I$22</f>
        <v>2319.3957300800002</v>
      </c>
      <c r="J125" s="36">
        <f>SUMIFS(СВЦЭМ!$C$39:$C$782,СВЦЭМ!$A$39:$A$782,$A125,СВЦЭМ!$B$39:$B$782,J$119)+'СЕТ СН'!$I$12+СВЦЭМ!$D$10+'СЕТ СН'!$I$6-'СЕТ СН'!$I$22</f>
        <v>2291.3779144099999</v>
      </c>
      <c r="K125" s="36">
        <f>SUMIFS(СВЦЭМ!$C$39:$C$782,СВЦЭМ!$A$39:$A$782,$A125,СВЦЭМ!$B$39:$B$782,K$119)+'СЕТ СН'!$I$12+СВЦЭМ!$D$10+'СЕТ СН'!$I$6-'СЕТ СН'!$I$22</f>
        <v>2297.7334025199998</v>
      </c>
      <c r="L125" s="36">
        <f>SUMIFS(СВЦЭМ!$C$39:$C$782,СВЦЭМ!$A$39:$A$782,$A125,СВЦЭМ!$B$39:$B$782,L$119)+'СЕТ СН'!$I$12+СВЦЭМ!$D$10+'СЕТ СН'!$I$6-'СЕТ СН'!$I$22</f>
        <v>2264.3225063500004</v>
      </c>
      <c r="M125" s="36">
        <f>SUMIFS(СВЦЭМ!$C$39:$C$782,СВЦЭМ!$A$39:$A$782,$A125,СВЦЭМ!$B$39:$B$782,M$119)+'СЕТ СН'!$I$12+СВЦЭМ!$D$10+'СЕТ СН'!$I$6-'СЕТ СН'!$I$22</f>
        <v>2266.3950638599999</v>
      </c>
      <c r="N125" s="36">
        <f>SUMIFS(СВЦЭМ!$C$39:$C$782,СВЦЭМ!$A$39:$A$782,$A125,СВЦЭМ!$B$39:$B$782,N$119)+'СЕТ СН'!$I$12+СВЦЭМ!$D$10+'СЕТ СН'!$I$6-'СЕТ СН'!$I$22</f>
        <v>2278.4470866299998</v>
      </c>
      <c r="O125" s="36">
        <f>SUMIFS(СВЦЭМ!$C$39:$C$782,СВЦЭМ!$A$39:$A$782,$A125,СВЦЭМ!$B$39:$B$782,O$119)+'СЕТ СН'!$I$12+СВЦЭМ!$D$10+'СЕТ СН'!$I$6-'СЕТ СН'!$I$22</f>
        <v>2278.2046607000002</v>
      </c>
      <c r="P125" s="36">
        <f>SUMIFS(СВЦЭМ!$C$39:$C$782,СВЦЭМ!$A$39:$A$782,$A125,СВЦЭМ!$B$39:$B$782,P$119)+'СЕТ СН'!$I$12+СВЦЭМ!$D$10+'СЕТ СН'!$I$6-'СЕТ СН'!$I$22</f>
        <v>2292.4514566899998</v>
      </c>
      <c r="Q125" s="36">
        <f>SUMIFS(СВЦЭМ!$C$39:$C$782,СВЦЭМ!$A$39:$A$782,$A125,СВЦЭМ!$B$39:$B$782,Q$119)+'СЕТ СН'!$I$12+СВЦЭМ!$D$10+'СЕТ СН'!$I$6-'СЕТ СН'!$I$22</f>
        <v>2309.86608505</v>
      </c>
      <c r="R125" s="36">
        <f>SUMIFS(СВЦЭМ!$C$39:$C$782,СВЦЭМ!$A$39:$A$782,$A125,СВЦЭМ!$B$39:$B$782,R$119)+'СЕТ СН'!$I$12+СВЦЭМ!$D$10+'СЕТ СН'!$I$6-'СЕТ СН'!$I$22</f>
        <v>2310.6769166599997</v>
      </c>
      <c r="S125" s="36">
        <f>SUMIFS(СВЦЭМ!$C$39:$C$782,СВЦЭМ!$A$39:$A$782,$A125,СВЦЭМ!$B$39:$B$782,S$119)+'СЕТ СН'!$I$12+СВЦЭМ!$D$10+'СЕТ СН'!$I$6-'СЕТ СН'!$I$22</f>
        <v>2291.2189499300002</v>
      </c>
      <c r="T125" s="36">
        <f>SUMIFS(СВЦЭМ!$C$39:$C$782,СВЦЭМ!$A$39:$A$782,$A125,СВЦЭМ!$B$39:$B$782,T$119)+'СЕТ СН'!$I$12+СВЦЭМ!$D$10+'СЕТ СН'!$I$6-'СЕТ СН'!$I$22</f>
        <v>2261.80225733</v>
      </c>
      <c r="U125" s="36">
        <f>SUMIFS(СВЦЭМ!$C$39:$C$782,СВЦЭМ!$A$39:$A$782,$A125,СВЦЭМ!$B$39:$B$782,U$119)+'СЕТ СН'!$I$12+СВЦЭМ!$D$10+'СЕТ СН'!$I$6-'СЕТ СН'!$I$22</f>
        <v>2268.9439534000003</v>
      </c>
      <c r="V125" s="36">
        <f>SUMIFS(СВЦЭМ!$C$39:$C$782,СВЦЭМ!$A$39:$A$782,$A125,СВЦЭМ!$B$39:$B$782,V$119)+'СЕТ СН'!$I$12+СВЦЭМ!$D$10+'СЕТ СН'!$I$6-'СЕТ СН'!$I$22</f>
        <v>2249.2295318300003</v>
      </c>
      <c r="W125" s="36">
        <f>SUMIFS(СВЦЭМ!$C$39:$C$782,СВЦЭМ!$A$39:$A$782,$A125,СВЦЭМ!$B$39:$B$782,W$119)+'СЕТ СН'!$I$12+СВЦЭМ!$D$10+'СЕТ СН'!$I$6-'СЕТ СН'!$I$22</f>
        <v>2225.1842568800002</v>
      </c>
      <c r="X125" s="36">
        <f>SUMIFS(СВЦЭМ!$C$39:$C$782,СВЦЭМ!$A$39:$A$782,$A125,СВЦЭМ!$B$39:$B$782,X$119)+'СЕТ СН'!$I$12+СВЦЭМ!$D$10+'СЕТ СН'!$I$6-'СЕТ СН'!$I$22</f>
        <v>2271.7978034500002</v>
      </c>
      <c r="Y125" s="36">
        <f>SUMIFS(СВЦЭМ!$C$39:$C$782,СВЦЭМ!$A$39:$A$782,$A125,СВЦЭМ!$B$39:$B$782,Y$119)+'СЕТ СН'!$I$12+СВЦЭМ!$D$10+'СЕТ СН'!$I$6-'СЕТ СН'!$I$22</f>
        <v>2291.8729217</v>
      </c>
    </row>
    <row r="126" spans="1:27" ht="15.75" x14ac:dyDescent="0.2">
      <c r="A126" s="35">
        <f t="shared" si="3"/>
        <v>45419</v>
      </c>
      <c r="B126" s="36">
        <f>SUMIFS(СВЦЭМ!$C$39:$C$782,СВЦЭМ!$A$39:$A$782,$A126,СВЦЭМ!$B$39:$B$782,B$119)+'СЕТ СН'!$I$12+СВЦЭМ!$D$10+'СЕТ СН'!$I$6-'СЕТ СН'!$I$22</f>
        <v>2303.99718914</v>
      </c>
      <c r="C126" s="36">
        <f>SUMIFS(СВЦЭМ!$C$39:$C$782,СВЦЭМ!$A$39:$A$782,$A126,СВЦЭМ!$B$39:$B$782,C$119)+'СЕТ СН'!$I$12+СВЦЭМ!$D$10+'СЕТ СН'!$I$6-'СЕТ СН'!$I$22</f>
        <v>2396.9560232100002</v>
      </c>
      <c r="D126" s="36">
        <f>SUMIFS(СВЦЭМ!$C$39:$C$782,СВЦЭМ!$A$39:$A$782,$A126,СВЦЭМ!$B$39:$B$782,D$119)+'СЕТ СН'!$I$12+СВЦЭМ!$D$10+'СЕТ СН'!$I$6-'СЕТ СН'!$I$22</f>
        <v>2495.3456561600001</v>
      </c>
      <c r="E126" s="36">
        <f>SUMIFS(СВЦЭМ!$C$39:$C$782,СВЦЭМ!$A$39:$A$782,$A126,СВЦЭМ!$B$39:$B$782,E$119)+'СЕТ СН'!$I$12+СВЦЭМ!$D$10+'СЕТ СН'!$I$6-'СЕТ СН'!$I$22</f>
        <v>2525.8975617400001</v>
      </c>
      <c r="F126" s="36">
        <f>SUMIFS(СВЦЭМ!$C$39:$C$782,СВЦЭМ!$A$39:$A$782,$A126,СВЦЭМ!$B$39:$B$782,F$119)+'СЕТ СН'!$I$12+СВЦЭМ!$D$10+'СЕТ СН'!$I$6-'СЕТ СН'!$I$22</f>
        <v>2544.1575876699999</v>
      </c>
      <c r="G126" s="36">
        <f>SUMIFS(СВЦЭМ!$C$39:$C$782,СВЦЭМ!$A$39:$A$782,$A126,СВЦЭМ!$B$39:$B$782,G$119)+'СЕТ СН'!$I$12+СВЦЭМ!$D$10+'СЕТ СН'!$I$6-'СЕТ СН'!$I$22</f>
        <v>2498.8035379800003</v>
      </c>
      <c r="H126" s="36">
        <f>SUMIFS(СВЦЭМ!$C$39:$C$782,СВЦЭМ!$A$39:$A$782,$A126,СВЦЭМ!$B$39:$B$782,H$119)+'СЕТ СН'!$I$12+СВЦЭМ!$D$10+'СЕТ СН'!$I$6-'СЕТ СН'!$I$22</f>
        <v>2435.34893616</v>
      </c>
      <c r="I126" s="36">
        <f>SUMIFS(СВЦЭМ!$C$39:$C$782,СВЦЭМ!$A$39:$A$782,$A126,СВЦЭМ!$B$39:$B$782,I$119)+'СЕТ СН'!$I$12+СВЦЭМ!$D$10+'СЕТ СН'!$I$6-'СЕТ СН'!$I$22</f>
        <v>2353.20782869</v>
      </c>
      <c r="J126" s="36">
        <f>SUMIFS(СВЦЭМ!$C$39:$C$782,СВЦЭМ!$A$39:$A$782,$A126,СВЦЭМ!$B$39:$B$782,J$119)+'СЕТ СН'!$I$12+СВЦЭМ!$D$10+'СЕТ СН'!$I$6-'СЕТ СН'!$I$22</f>
        <v>2293.9584435900001</v>
      </c>
      <c r="K126" s="36">
        <f>SUMIFS(СВЦЭМ!$C$39:$C$782,СВЦЭМ!$A$39:$A$782,$A126,СВЦЭМ!$B$39:$B$782,K$119)+'СЕТ СН'!$I$12+СВЦЭМ!$D$10+'СЕТ СН'!$I$6-'СЕТ СН'!$I$22</f>
        <v>2288.2377626300004</v>
      </c>
      <c r="L126" s="36">
        <f>SUMIFS(СВЦЭМ!$C$39:$C$782,СВЦЭМ!$A$39:$A$782,$A126,СВЦЭМ!$B$39:$B$782,L$119)+'СЕТ СН'!$I$12+СВЦЭМ!$D$10+'СЕТ СН'!$I$6-'СЕТ СН'!$I$22</f>
        <v>2246.6065743700001</v>
      </c>
      <c r="M126" s="36">
        <f>SUMIFS(СВЦЭМ!$C$39:$C$782,СВЦЭМ!$A$39:$A$782,$A126,СВЦЭМ!$B$39:$B$782,M$119)+'СЕТ СН'!$I$12+СВЦЭМ!$D$10+'СЕТ СН'!$I$6-'СЕТ СН'!$I$22</f>
        <v>2263.3652145799997</v>
      </c>
      <c r="N126" s="36">
        <f>SUMIFS(СВЦЭМ!$C$39:$C$782,СВЦЭМ!$A$39:$A$782,$A126,СВЦЭМ!$B$39:$B$782,N$119)+'СЕТ СН'!$I$12+СВЦЭМ!$D$10+'СЕТ СН'!$I$6-'СЕТ СН'!$I$22</f>
        <v>2252.62088352</v>
      </c>
      <c r="O126" s="36">
        <f>SUMIFS(СВЦЭМ!$C$39:$C$782,СВЦЭМ!$A$39:$A$782,$A126,СВЦЭМ!$B$39:$B$782,O$119)+'СЕТ СН'!$I$12+СВЦЭМ!$D$10+'СЕТ СН'!$I$6-'СЕТ СН'!$I$22</f>
        <v>2263.8075322599998</v>
      </c>
      <c r="P126" s="36">
        <f>SUMIFS(СВЦЭМ!$C$39:$C$782,СВЦЭМ!$A$39:$A$782,$A126,СВЦЭМ!$B$39:$B$782,P$119)+'СЕТ СН'!$I$12+СВЦЭМ!$D$10+'СЕТ СН'!$I$6-'СЕТ СН'!$I$22</f>
        <v>2276.77273625</v>
      </c>
      <c r="Q126" s="36">
        <f>SUMIFS(СВЦЭМ!$C$39:$C$782,СВЦЭМ!$A$39:$A$782,$A126,СВЦЭМ!$B$39:$B$782,Q$119)+'СЕТ СН'!$I$12+СВЦЭМ!$D$10+'СЕТ СН'!$I$6-'СЕТ СН'!$I$22</f>
        <v>2320.1643515400001</v>
      </c>
      <c r="R126" s="36">
        <f>SUMIFS(СВЦЭМ!$C$39:$C$782,СВЦЭМ!$A$39:$A$782,$A126,СВЦЭМ!$B$39:$B$782,R$119)+'СЕТ СН'!$I$12+СВЦЭМ!$D$10+'СЕТ СН'!$I$6-'СЕТ СН'!$I$22</f>
        <v>2332.1494853100003</v>
      </c>
      <c r="S126" s="36">
        <f>SUMIFS(СВЦЭМ!$C$39:$C$782,СВЦЭМ!$A$39:$A$782,$A126,СВЦЭМ!$B$39:$B$782,S$119)+'СЕТ СН'!$I$12+СВЦЭМ!$D$10+'СЕТ СН'!$I$6-'СЕТ СН'!$I$22</f>
        <v>2295.5824727899999</v>
      </c>
      <c r="T126" s="36">
        <f>SUMIFS(СВЦЭМ!$C$39:$C$782,СВЦЭМ!$A$39:$A$782,$A126,СВЦЭМ!$B$39:$B$782,T$119)+'СЕТ СН'!$I$12+СВЦЭМ!$D$10+'СЕТ СН'!$I$6-'СЕТ СН'!$I$22</f>
        <v>2256.45462176</v>
      </c>
      <c r="U126" s="36">
        <f>SUMIFS(СВЦЭМ!$C$39:$C$782,СВЦЭМ!$A$39:$A$782,$A126,СВЦЭМ!$B$39:$B$782,U$119)+'СЕТ СН'!$I$12+СВЦЭМ!$D$10+'СЕТ СН'!$I$6-'СЕТ СН'!$I$22</f>
        <v>2268.2224971099999</v>
      </c>
      <c r="V126" s="36">
        <f>SUMIFS(СВЦЭМ!$C$39:$C$782,СВЦЭМ!$A$39:$A$782,$A126,СВЦЭМ!$B$39:$B$782,V$119)+'СЕТ СН'!$I$12+СВЦЭМ!$D$10+'СЕТ СН'!$I$6-'СЕТ СН'!$I$22</f>
        <v>2234.7063381099997</v>
      </c>
      <c r="W126" s="36">
        <f>SUMIFS(СВЦЭМ!$C$39:$C$782,СВЦЭМ!$A$39:$A$782,$A126,СВЦЭМ!$B$39:$B$782,W$119)+'СЕТ СН'!$I$12+СВЦЭМ!$D$10+'СЕТ СН'!$I$6-'СЕТ СН'!$I$22</f>
        <v>2205.6915313600002</v>
      </c>
      <c r="X126" s="36">
        <f>SUMIFS(СВЦЭМ!$C$39:$C$782,СВЦЭМ!$A$39:$A$782,$A126,СВЦЭМ!$B$39:$B$782,X$119)+'СЕТ СН'!$I$12+СВЦЭМ!$D$10+'СЕТ СН'!$I$6-'СЕТ СН'!$I$22</f>
        <v>2245.83841811</v>
      </c>
      <c r="Y126" s="36">
        <f>SUMIFS(СВЦЭМ!$C$39:$C$782,СВЦЭМ!$A$39:$A$782,$A126,СВЦЭМ!$B$39:$B$782,Y$119)+'СЕТ СН'!$I$12+СВЦЭМ!$D$10+'СЕТ СН'!$I$6-'СЕТ СН'!$I$22</f>
        <v>2280.5857292000001</v>
      </c>
    </row>
    <row r="127" spans="1:27" ht="15.75" x14ac:dyDescent="0.2">
      <c r="A127" s="35">
        <f t="shared" si="3"/>
        <v>45420</v>
      </c>
      <c r="B127" s="36">
        <f>SUMIFS(СВЦЭМ!$C$39:$C$782,СВЦЭМ!$A$39:$A$782,$A127,СВЦЭМ!$B$39:$B$782,B$119)+'СЕТ СН'!$I$12+СВЦЭМ!$D$10+'СЕТ СН'!$I$6-'СЕТ СН'!$I$22</f>
        <v>2273.2419863300001</v>
      </c>
      <c r="C127" s="36">
        <f>SUMIFS(СВЦЭМ!$C$39:$C$782,СВЦЭМ!$A$39:$A$782,$A127,СВЦЭМ!$B$39:$B$782,C$119)+'СЕТ СН'!$I$12+СВЦЭМ!$D$10+'СЕТ СН'!$I$6-'СЕТ СН'!$I$22</f>
        <v>2330.1272965600001</v>
      </c>
      <c r="D127" s="36">
        <f>SUMIFS(СВЦЭМ!$C$39:$C$782,СВЦЭМ!$A$39:$A$782,$A127,СВЦЭМ!$B$39:$B$782,D$119)+'СЕТ СН'!$I$12+СВЦЭМ!$D$10+'СЕТ СН'!$I$6-'СЕТ СН'!$I$22</f>
        <v>2377.4029899500001</v>
      </c>
      <c r="E127" s="36">
        <f>SUMIFS(СВЦЭМ!$C$39:$C$782,СВЦЭМ!$A$39:$A$782,$A127,СВЦЭМ!$B$39:$B$782,E$119)+'СЕТ СН'!$I$12+СВЦЭМ!$D$10+'СЕТ СН'!$I$6-'СЕТ СН'!$I$22</f>
        <v>2402.5396246999999</v>
      </c>
      <c r="F127" s="36">
        <f>SUMIFS(СВЦЭМ!$C$39:$C$782,СВЦЭМ!$A$39:$A$782,$A127,СВЦЭМ!$B$39:$B$782,F$119)+'СЕТ СН'!$I$12+СВЦЭМ!$D$10+'СЕТ СН'!$I$6-'СЕТ СН'!$I$22</f>
        <v>2415.2755538800002</v>
      </c>
      <c r="G127" s="36">
        <f>SUMIFS(СВЦЭМ!$C$39:$C$782,СВЦЭМ!$A$39:$A$782,$A127,СВЦЭМ!$B$39:$B$782,G$119)+'СЕТ СН'!$I$12+СВЦЭМ!$D$10+'СЕТ СН'!$I$6-'СЕТ СН'!$I$22</f>
        <v>2387.38023716</v>
      </c>
      <c r="H127" s="36">
        <f>SUMIFS(СВЦЭМ!$C$39:$C$782,СВЦЭМ!$A$39:$A$782,$A127,СВЦЭМ!$B$39:$B$782,H$119)+'СЕТ СН'!$I$12+СВЦЭМ!$D$10+'СЕТ СН'!$I$6-'СЕТ СН'!$I$22</f>
        <v>2323.44944644</v>
      </c>
      <c r="I127" s="36">
        <f>SUMIFS(СВЦЭМ!$C$39:$C$782,СВЦЭМ!$A$39:$A$782,$A127,СВЦЭМ!$B$39:$B$782,I$119)+'СЕТ СН'!$I$12+СВЦЭМ!$D$10+'СЕТ СН'!$I$6-'СЕТ СН'!$I$22</f>
        <v>2239.5550192800001</v>
      </c>
      <c r="J127" s="36">
        <f>SUMIFS(СВЦЭМ!$C$39:$C$782,СВЦЭМ!$A$39:$A$782,$A127,СВЦЭМ!$B$39:$B$782,J$119)+'СЕТ СН'!$I$12+СВЦЭМ!$D$10+'СЕТ СН'!$I$6-'СЕТ СН'!$I$22</f>
        <v>2178.6715988800001</v>
      </c>
      <c r="K127" s="36">
        <f>SUMIFS(СВЦЭМ!$C$39:$C$782,СВЦЭМ!$A$39:$A$782,$A127,СВЦЭМ!$B$39:$B$782,K$119)+'СЕТ СН'!$I$12+СВЦЭМ!$D$10+'СЕТ СН'!$I$6-'СЕТ СН'!$I$22</f>
        <v>2166.4110085800003</v>
      </c>
      <c r="L127" s="36">
        <f>SUMIFS(СВЦЭМ!$C$39:$C$782,СВЦЭМ!$A$39:$A$782,$A127,СВЦЭМ!$B$39:$B$782,L$119)+'СЕТ СН'!$I$12+СВЦЭМ!$D$10+'СЕТ СН'!$I$6-'СЕТ СН'!$I$22</f>
        <v>2149.2672291700001</v>
      </c>
      <c r="M127" s="36">
        <f>SUMIFS(СВЦЭМ!$C$39:$C$782,СВЦЭМ!$A$39:$A$782,$A127,СВЦЭМ!$B$39:$B$782,M$119)+'СЕТ СН'!$I$12+СВЦЭМ!$D$10+'СЕТ СН'!$I$6-'СЕТ СН'!$I$22</f>
        <v>2146.0246121099999</v>
      </c>
      <c r="N127" s="36">
        <f>SUMIFS(СВЦЭМ!$C$39:$C$782,СВЦЭМ!$A$39:$A$782,$A127,СВЦЭМ!$B$39:$B$782,N$119)+'СЕТ СН'!$I$12+СВЦЭМ!$D$10+'СЕТ СН'!$I$6-'СЕТ СН'!$I$22</f>
        <v>2150.0948124200004</v>
      </c>
      <c r="O127" s="36">
        <f>SUMIFS(СВЦЭМ!$C$39:$C$782,СВЦЭМ!$A$39:$A$782,$A127,СВЦЭМ!$B$39:$B$782,O$119)+'СЕТ СН'!$I$12+СВЦЭМ!$D$10+'СЕТ СН'!$I$6-'СЕТ СН'!$I$22</f>
        <v>2176.4106014200001</v>
      </c>
      <c r="P127" s="36">
        <f>SUMIFS(СВЦЭМ!$C$39:$C$782,СВЦЭМ!$A$39:$A$782,$A127,СВЦЭМ!$B$39:$B$782,P$119)+'СЕТ СН'!$I$12+СВЦЭМ!$D$10+'СЕТ СН'!$I$6-'СЕТ СН'!$I$22</f>
        <v>2189.8160948200002</v>
      </c>
      <c r="Q127" s="36">
        <f>SUMIFS(СВЦЭМ!$C$39:$C$782,СВЦЭМ!$A$39:$A$782,$A127,СВЦЭМ!$B$39:$B$782,Q$119)+'СЕТ СН'!$I$12+СВЦЭМ!$D$10+'СЕТ СН'!$I$6-'СЕТ СН'!$I$22</f>
        <v>2213.0503502700003</v>
      </c>
      <c r="R127" s="36">
        <f>SUMIFS(СВЦЭМ!$C$39:$C$782,СВЦЭМ!$A$39:$A$782,$A127,СВЦЭМ!$B$39:$B$782,R$119)+'СЕТ СН'!$I$12+СВЦЭМ!$D$10+'СЕТ СН'!$I$6-'СЕТ СН'!$I$22</f>
        <v>2214.4312374400001</v>
      </c>
      <c r="S127" s="36">
        <f>SUMIFS(СВЦЭМ!$C$39:$C$782,СВЦЭМ!$A$39:$A$782,$A127,СВЦЭМ!$B$39:$B$782,S$119)+'СЕТ СН'!$I$12+СВЦЭМ!$D$10+'СЕТ СН'!$I$6-'СЕТ СН'!$I$22</f>
        <v>2205.66678043</v>
      </c>
      <c r="T127" s="36">
        <f>SUMIFS(СВЦЭМ!$C$39:$C$782,СВЦЭМ!$A$39:$A$782,$A127,СВЦЭМ!$B$39:$B$782,T$119)+'СЕТ СН'!$I$12+СВЦЭМ!$D$10+'СЕТ СН'!$I$6-'СЕТ СН'!$I$22</f>
        <v>2189.4653228500001</v>
      </c>
      <c r="U127" s="36">
        <f>SUMIFS(СВЦЭМ!$C$39:$C$782,СВЦЭМ!$A$39:$A$782,$A127,СВЦЭМ!$B$39:$B$782,U$119)+'СЕТ СН'!$I$12+СВЦЭМ!$D$10+'СЕТ СН'!$I$6-'СЕТ СН'!$I$22</f>
        <v>2175.7718784999997</v>
      </c>
      <c r="V127" s="36">
        <f>SUMIFS(СВЦЭМ!$C$39:$C$782,СВЦЭМ!$A$39:$A$782,$A127,СВЦЭМ!$B$39:$B$782,V$119)+'СЕТ СН'!$I$12+СВЦЭМ!$D$10+'СЕТ СН'!$I$6-'СЕТ СН'!$I$22</f>
        <v>2152.6710219900001</v>
      </c>
      <c r="W127" s="36">
        <f>SUMIFS(СВЦЭМ!$C$39:$C$782,СВЦЭМ!$A$39:$A$782,$A127,СВЦЭМ!$B$39:$B$782,W$119)+'СЕТ СН'!$I$12+СВЦЭМ!$D$10+'СЕТ СН'!$I$6-'СЕТ СН'!$I$22</f>
        <v>2124.61454761</v>
      </c>
      <c r="X127" s="36">
        <f>SUMIFS(СВЦЭМ!$C$39:$C$782,СВЦЭМ!$A$39:$A$782,$A127,СВЦЭМ!$B$39:$B$782,X$119)+'СЕТ СН'!$I$12+СВЦЭМ!$D$10+'СЕТ СН'!$I$6-'СЕТ СН'!$I$22</f>
        <v>2133.6082557500004</v>
      </c>
      <c r="Y127" s="36">
        <f>SUMIFS(СВЦЭМ!$C$39:$C$782,СВЦЭМ!$A$39:$A$782,$A127,СВЦЭМ!$B$39:$B$782,Y$119)+'СЕТ СН'!$I$12+СВЦЭМ!$D$10+'СЕТ СН'!$I$6-'СЕТ СН'!$I$22</f>
        <v>2155.5962230699997</v>
      </c>
    </row>
    <row r="128" spans="1:27" ht="15.75" x14ac:dyDescent="0.2">
      <c r="A128" s="35">
        <f t="shared" si="3"/>
        <v>45421</v>
      </c>
      <c r="B128" s="36">
        <f>SUMIFS(СВЦЭМ!$C$39:$C$782,СВЦЭМ!$A$39:$A$782,$A128,СВЦЭМ!$B$39:$B$782,B$119)+'СЕТ СН'!$I$12+СВЦЭМ!$D$10+'СЕТ СН'!$I$6-'СЕТ СН'!$I$22</f>
        <v>2312.3574701400003</v>
      </c>
      <c r="C128" s="36">
        <f>SUMIFS(СВЦЭМ!$C$39:$C$782,СВЦЭМ!$A$39:$A$782,$A128,СВЦЭМ!$B$39:$B$782,C$119)+'СЕТ СН'!$I$12+СВЦЭМ!$D$10+'СЕТ СН'!$I$6-'СЕТ СН'!$I$22</f>
        <v>2372.7799740700002</v>
      </c>
      <c r="D128" s="36">
        <f>SUMIFS(СВЦЭМ!$C$39:$C$782,СВЦЭМ!$A$39:$A$782,$A128,СВЦЭМ!$B$39:$B$782,D$119)+'СЕТ СН'!$I$12+СВЦЭМ!$D$10+'СЕТ СН'!$I$6-'СЕТ СН'!$I$22</f>
        <v>2421.19006064</v>
      </c>
      <c r="E128" s="36">
        <f>SUMIFS(СВЦЭМ!$C$39:$C$782,СВЦЭМ!$A$39:$A$782,$A128,СВЦЭМ!$B$39:$B$782,E$119)+'СЕТ СН'!$I$12+СВЦЭМ!$D$10+'СЕТ СН'!$I$6-'СЕТ СН'!$I$22</f>
        <v>2449.0129638799999</v>
      </c>
      <c r="F128" s="36">
        <f>SUMIFS(СВЦЭМ!$C$39:$C$782,СВЦЭМ!$A$39:$A$782,$A128,СВЦЭМ!$B$39:$B$782,F$119)+'СЕТ СН'!$I$12+СВЦЭМ!$D$10+'СЕТ СН'!$I$6-'СЕТ СН'!$I$22</f>
        <v>2448.4851783300001</v>
      </c>
      <c r="G128" s="36">
        <f>SUMIFS(СВЦЭМ!$C$39:$C$782,СВЦЭМ!$A$39:$A$782,$A128,СВЦЭМ!$B$39:$B$782,G$119)+'СЕТ СН'!$I$12+СВЦЭМ!$D$10+'СЕТ СН'!$I$6-'СЕТ СН'!$I$22</f>
        <v>2433.0678765100001</v>
      </c>
      <c r="H128" s="36">
        <f>SUMIFS(СВЦЭМ!$C$39:$C$782,СВЦЭМ!$A$39:$A$782,$A128,СВЦЭМ!$B$39:$B$782,H$119)+'СЕТ СН'!$I$12+СВЦЭМ!$D$10+'СЕТ СН'!$I$6-'СЕТ СН'!$I$22</f>
        <v>2431.9195307500004</v>
      </c>
      <c r="I128" s="36">
        <f>SUMIFS(СВЦЭМ!$C$39:$C$782,СВЦЭМ!$A$39:$A$782,$A128,СВЦЭМ!$B$39:$B$782,I$119)+'СЕТ СН'!$I$12+СВЦЭМ!$D$10+'СЕТ СН'!$I$6-'СЕТ СН'!$I$22</f>
        <v>2383.6156986400001</v>
      </c>
      <c r="J128" s="36">
        <f>SUMIFS(СВЦЭМ!$C$39:$C$782,СВЦЭМ!$A$39:$A$782,$A128,СВЦЭМ!$B$39:$B$782,J$119)+'СЕТ СН'!$I$12+СВЦЭМ!$D$10+'СЕТ СН'!$I$6-'СЕТ СН'!$I$22</f>
        <v>2305.4982878000001</v>
      </c>
      <c r="K128" s="36">
        <f>SUMIFS(СВЦЭМ!$C$39:$C$782,СВЦЭМ!$A$39:$A$782,$A128,СВЦЭМ!$B$39:$B$782,K$119)+'СЕТ СН'!$I$12+СВЦЭМ!$D$10+'СЕТ СН'!$I$6-'СЕТ СН'!$I$22</f>
        <v>2243.1936968199998</v>
      </c>
      <c r="L128" s="36">
        <f>SUMIFS(СВЦЭМ!$C$39:$C$782,СВЦЭМ!$A$39:$A$782,$A128,СВЦЭМ!$B$39:$B$782,L$119)+'СЕТ СН'!$I$12+СВЦЭМ!$D$10+'СЕТ СН'!$I$6-'СЕТ СН'!$I$22</f>
        <v>2193.1490713499998</v>
      </c>
      <c r="M128" s="36">
        <f>SUMIFS(СВЦЭМ!$C$39:$C$782,СВЦЭМ!$A$39:$A$782,$A128,СВЦЭМ!$B$39:$B$782,M$119)+'СЕТ СН'!$I$12+СВЦЭМ!$D$10+'СЕТ СН'!$I$6-'СЕТ СН'!$I$22</f>
        <v>2189.5924691999999</v>
      </c>
      <c r="N128" s="36">
        <f>SUMIFS(СВЦЭМ!$C$39:$C$782,СВЦЭМ!$A$39:$A$782,$A128,СВЦЭМ!$B$39:$B$782,N$119)+'СЕТ СН'!$I$12+СВЦЭМ!$D$10+'СЕТ СН'!$I$6-'СЕТ СН'!$I$22</f>
        <v>2229.4913835799998</v>
      </c>
      <c r="O128" s="36">
        <f>SUMIFS(СВЦЭМ!$C$39:$C$782,СВЦЭМ!$A$39:$A$782,$A128,СВЦЭМ!$B$39:$B$782,O$119)+'СЕТ СН'!$I$12+СВЦЭМ!$D$10+'СЕТ СН'!$I$6-'СЕТ СН'!$I$22</f>
        <v>2259.4530243099998</v>
      </c>
      <c r="P128" s="36">
        <f>SUMIFS(СВЦЭМ!$C$39:$C$782,СВЦЭМ!$A$39:$A$782,$A128,СВЦЭМ!$B$39:$B$782,P$119)+'СЕТ СН'!$I$12+СВЦЭМ!$D$10+'СЕТ СН'!$I$6-'СЕТ СН'!$I$22</f>
        <v>2236.9387473500001</v>
      </c>
      <c r="Q128" s="36">
        <f>SUMIFS(СВЦЭМ!$C$39:$C$782,СВЦЭМ!$A$39:$A$782,$A128,СВЦЭМ!$B$39:$B$782,Q$119)+'СЕТ СН'!$I$12+СВЦЭМ!$D$10+'СЕТ СН'!$I$6-'СЕТ СН'!$I$22</f>
        <v>2270.0113794500003</v>
      </c>
      <c r="R128" s="36">
        <f>SUMIFS(СВЦЭМ!$C$39:$C$782,СВЦЭМ!$A$39:$A$782,$A128,СВЦЭМ!$B$39:$B$782,R$119)+'СЕТ СН'!$I$12+СВЦЭМ!$D$10+'СЕТ СН'!$I$6-'СЕТ СН'!$I$22</f>
        <v>2271.39542342</v>
      </c>
      <c r="S128" s="36">
        <f>SUMIFS(СВЦЭМ!$C$39:$C$782,СВЦЭМ!$A$39:$A$782,$A128,СВЦЭМ!$B$39:$B$782,S$119)+'СЕТ СН'!$I$12+СВЦЭМ!$D$10+'СЕТ СН'!$I$6-'СЕТ СН'!$I$22</f>
        <v>2267.0163082399999</v>
      </c>
      <c r="T128" s="36">
        <f>SUMIFS(СВЦЭМ!$C$39:$C$782,СВЦЭМ!$A$39:$A$782,$A128,СВЦЭМ!$B$39:$B$782,T$119)+'СЕТ СН'!$I$12+СВЦЭМ!$D$10+'СЕТ СН'!$I$6-'СЕТ СН'!$I$22</f>
        <v>2230.1523125000003</v>
      </c>
      <c r="U128" s="36">
        <f>SUMIFS(СВЦЭМ!$C$39:$C$782,СВЦЭМ!$A$39:$A$782,$A128,СВЦЭМ!$B$39:$B$782,U$119)+'СЕТ СН'!$I$12+СВЦЭМ!$D$10+'СЕТ СН'!$I$6-'СЕТ СН'!$I$22</f>
        <v>2226.9505498899998</v>
      </c>
      <c r="V128" s="36">
        <f>SUMIFS(СВЦЭМ!$C$39:$C$782,СВЦЭМ!$A$39:$A$782,$A128,СВЦЭМ!$B$39:$B$782,V$119)+'СЕТ СН'!$I$12+СВЦЭМ!$D$10+'СЕТ СН'!$I$6-'СЕТ СН'!$I$22</f>
        <v>2182.6101916300004</v>
      </c>
      <c r="W128" s="36">
        <f>SUMIFS(СВЦЭМ!$C$39:$C$782,СВЦЭМ!$A$39:$A$782,$A128,СВЦЭМ!$B$39:$B$782,W$119)+'СЕТ СН'!$I$12+СВЦЭМ!$D$10+'СЕТ СН'!$I$6-'СЕТ СН'!$I$22</f>
        <v>2145.6775922100001</v>
      </c>
      <c r="X128" s="36">
        <f>SUMIFS(СВЦЭМ!$C$39:$C$782,СВЦЭМ!$A$39:$A$782,$A128,СВЦЭМ!$B$39:$B$782,X$119)+'СЕТ СН'!$I$12+СВЦЭМ!$D$10+'СЕТ СН'!$I$6-'СЕТ СН'!$I$22</f>
        <v>2191.9881220799998</v>
      </c>
      <c r="Y128" s="36">
        <f>SUMIFS(СВЦЭМ!$C$39:$C$782,СВЦЭМ!$A$39:$A$782,$A128,СВЦЭМ!$B$39:$B$782,Y$119)+'СЕТ СН'!$I$12+СВЦЭМ!$D$10+'СЕТ СН'!$I$6-'СЕТ СН'!$I$22</f>
        <v>2266.68349807</v>
      </c>
    </row>
    <row r="129" spans="1:25" ht="15.75" x14ac:dyDescent="0.2">
      <c r="A129" s="35">
        <f t="shared" si="3"/>
        <v>45422</v>
      </c>
      <c r="B129" s="36">
        <f>SUMIFS(СВЦЭМ!$C$39:$C$782,СВЦЭМ!$A$39:$A$782,$A129,СВЦЭМ!$B$39:$B$782,B$119)+'СЕТ СН'!$I$12+СВЦЭМ!$D$10+'СЕТ СН'!$I$6-'СЕТ СН'!$I$22</f>
        <v>2359.1529658899999</v>
      </c>
      <c r="C129" s="36">
        <f>SUMIFS(СВЦЭМ!$C$39:$C$782,СВЦЭМ!$A$39:$A$782,$A129,СВЦЭМ!$B$39:$B$782,C$119)+'СЕТ СН'!$I$12+СВЦЭМ!$D$10+'СЕТ СН'!$I$6-'СЕТ СН'!$I$22</f>
        <v>2425.0288085800003</v>
      </c>
      <c r="D129" s="36">
        <f>SUMIFS(СВЦЭМ!$C$39:$C$782,СВЦЭМ!$A$39:$A$782,$A129,СВЦЭМ!$B$39:$B$782,D$119)+'СЕТ СН'!$I$12+СВЦЭМ!$D$10+'СЕТ СН'!$I$6-'СЕТ СН'!$I$22</f>
        <v>2441.3053114300001</v>
      </c>
      <c r="E129" s="36">
        <f>SUMIFS(СВЦЭМ!$C$39:$C$782,СВЦЭМ!$A$39:$A$782,$A129,СВЦЭМ!$B$39:$B$782,E$119)+'СЕТ СН'!$I$12+СВЦЭМ!$D$10+'СЕТ СН'!$I$6-'СЕТ СН'!$I$22</f>
        <v>2474.5574393900001</v>
      </c>
      <c r="F129" s="36">
        <f>SUMIFS(СВЦЭМ!$C$39:$C$782,СВЦЭМ!$A$39:$A$782,$A129,СВЦЭМ!$B$39:$B$782,F$119)+'СЕТ СН'!$I$12+СВЦЭМ!$D$10+'СЕТ СН'!$I$6-'СЕТ СН'!$I$22</f>
        <v>2477.3097567899999</v>
      </c>
      <c r="G129" s="36">
        <f>SUMIFS(СВЦЭМ!$C$39:$C$782,СВЦЭМ!$A$39:$A$782,$A129,СВЦЭМ!$B$39:$B$782,G$119)+'СЕТ СН'!$I$12+СВЦЭМ!$D$10+'СЕТ СН'!$I$6-'СЕТ СН'!$I$22</f>
        <v>2475.4613747900003</v>
      </c>
      <c r="H129" s="36">
        <f>SUMIFS(СВЦЭМ!$C$39:$C$782,СВЦЭМ!$A$39:$A$782,$A129,СВЦЭМ!$B$39:$B$782,H$119)+'СЕТ СН'!$I$12+СВЦЭМ!$D$10+'СЕТ СН'!$I$6-'СЕТ СН'!$I$22</f>
        <v>2439.9734372200001</v>
      </c>
      <c r="I129" s="36">
        <f>SUMIFS(СВЦЭМ!$C$39:$C$782,СВЦЭМ!$A$39:$A$782,$A129,СВЦЭМ!$B$39:$B$782,I$119)+'СЕТ СН'!$I$12+СВЦЭМ!$D$10+'СЕТ СН'!$I$6-'СЕТ СН'!$I$22</f>
        <v>2396.0333758900001</v>
      </c>
      <c r="J129" s="36">
        <f>SUMIFS(СВЦЭМ!$C$39:$C$782,СВЦЭМ!$A$39:$A$782,$A129,СВЦЭМ!$B$39:$B$782,J$119)+'СЕТ СН'!$I$12+СВЦЭМ!$D$10+'СЕТ СН'!$I$6-'СЕТ СН'!$I$22</f>
        <v>2313.3958581400002</v>
      </c>
      <c r="K129" s="36">
        <f>SUMIFS(СВЦЭМ!$C$39:$C$782,СВЦЭМ!$A$39:$A$782,$A129,СВЦЭМ!$B$39:$B$782,K$119)+'СЕТ СН'!$I$12+СВЦЭМ!$D$10+'СЕТ СН'!$I$6-'СЕТ СН'!$I$22</f>
        <v>2255.41416961</v>
      </c>
      <c r="L129" s="36">
        <f>SUMIFS(СВЦЭМ!$C$39:$C$782,СВЦЭМ!$A$39:$A$782,$A129,СВЦЭМ!$B$39:$B$782,L$119)+'СЕТ СН'!$I$12+СВЦЭМ!$D$10+'СЕТ СН'!$I$6-'СЕТ СН'!$I$22</f>
        <v>2210.2756522</v>
      </c>
      <c r="M129" s="36">
        <f>SUMIFS(СВЦЭМ!$C$39:$C$782,СВЦЭМ!$A$39:$A$782,$A129,СВЦЭМ!$B$39:$B$782,M$119)+'СЕТ СН'!$I$12+СВЦЭМ!$D$10+'СЕТ СН'!$I$6-'СЕТ СН'!$I$22</f>
        <v>2212.30989198</v>
      </c>
      <c r="N129" s="36">
        <f>SUMIFS(СВЦЭМ!$C$39:$C$782,СВЦЭМ!$A$39:$A$782,$A129,СВЦЭМ!$B$39:$B$782,N$119)+'СЕТ СН'!$I$12+СВЦЭМ!$D$10+'СЕТ СН'!$I$6-'СЕТ СН'!$I$22</f>
        <v>2228.5313078999998</v>
      </c>
      <c r="O129" s="36">
        <f>SUMIFS(СВЦЭМ!$C$39:$C$782,СВЦЭМ!$A$39:$A$782,$A129,СВЦЭМ!$B$39:$B$782,O$119)+'СЕТ СН'!$I$12+СВЦЭМ!$D$10+'СЕТ СН'!$I$6-'СЕТ СН'!$I$22</f>
        <v>2232.4909685600001</v>
      </c>
      <c r="P129" s="36">
        <f>SUMIFS(СВЦЭМ!$C$39:$C$782,СВЦЭМ!$A$39:$A$782,$A129,СВЦЭМ!$B$39:$B$782,P$119)+'СЕТ СН'!$I$12+СВЦЭМ!$D$10+'СЕТ СН'!$I$6-'СЕТ СН'!$I$22</f>
        <v>2246.28497599</v>
      </c>
      <c r="Q129" s="36">
        <f>SUMIFS(СВЦЭМ!$C$39:$C$782,СВЦЭМ!$A$39:$A$782,$A129,СВЦЭМ!$B$39:$B$782,Q$119)+'СЕТ СН'!$I$12+СВЦЭМ!$D$10+'СЕТ СН'!$I$6-'СЕТ СН'!$I$22</f>
        <v>2282.7204878699999</v>
      </c>
      <c r="R129" s="36">
        <f>SUMIFS(СВЦЭМ!$C$39:$C$782,СВЦЭМ!$A$39:$A$782,$A129,СВЦЭМ!$B$39:$B$782,R$119)+'СЕТ СН'!$I$12+СВЦЭМ!$D$10+'СЕТ СН'!$I$6-'СЕТ СН'!$I$22</f>
        <v>2299.3536029400002</v>
      </c>
      <c r="S129" s="36">
        <f>SUMIFS(СВЦЭМ!$C$39:$C$782,СВЦЭМ!$A$39:$A$782,$A129,СВЦЭМ!$B$39:$B$782,S$119)+'СЕТ СН'!$I$12+СВЦЭМ!$D$10+'СЕТ СН'!$I$6-'СЕТ СН'!$I$22</f>
        <v>2286.3640899800002</v>
      </c>
      <c r="T129" s="36">
        <f>SUMIFS(СВЦЭМ!$C$39:$C$782,СВЦЭМ!$A$39:$A$782,$A129,СВЦЭМ!$B$39:$B$782,T$119)+'СЕТ СН'!$I$12+СВЦЭМ!$D$10+'СЕТ СН'!$I$6-'СЕТ СН'!$I$22</f>
        <v>2258.27029137</v>
      </c>
      <c r="U129" s="36">
        <f>SUMIFS(СВЦЭМ!$C$39:$C$782,СВЦЭМ!$A$39:$A$782,$A129,СВЦЭМ!$B$39:$B$782,U$119)+'СЕТ СН'!$I$12+СВЦЭМ!$D$10+'СЕТ СН'!$I$6-'СЕТ СН'!$I$22</f>
        <v>2237.14068821</v>
      </c>
      <c r="V129" s="36">
        <f>SUMIFS(СВЦЭМ!$C$39:$C$782,СВЦЭМ!$A$39:$A$782,$A129,СВЦЭМ!$B$39:$B$782,V$119)+'СЕТ СН'!$I$12+СВЦЭМ!$D$10+'СЕТ СН'!$I$6-'СЕТ СН'!$I$22</f>
        <v>2191.97009888</v>
      </c>
      <c r="W129" s="36">
        <f>SUMIFS(СВЦЭМ!$C$39:$C$782,СВЦЭМ!$A$39:$A$782,$A129,СВЦЭМ!$B$39:$B$782,W$119)+'СЕТ СН'!$I$12+СВЦЭМ!$D$10+'СЕТ СН'!$I$6-'СЕТ СН'!$I$22</f>
        <v>2187.0364343299998</v>
      </c>
      <c r="X129" s="36">
        <f>SUMIFS(СВЦЭМ!$C$39:$C$782,СВЦЭМ!$A$39:$A$782,$A129,СВЦЭМ!$B$39:$B$782,X$119)+'СЕТ СН'!$I$12+СВЦЭМ!$D$10+'СЕТ СН'!$I$6-'СЕТ СН'!$I$22</f>
        <v>2223.1968862399999</v>
      </c>
      <c r="Y129" s="36">
        <f>SUMIFS(СВЦЭМ!$C$39:$C$782,СВЦЭМ!$A$39:$A$782,$A129,СВЦЭМ!$B$39:$B$782,Y$119)+'СЕТ СН'!$I$12+СВЦЭМ!$D$10+'СЕТ СН'!$I$6-'СЕТ СН'!$I$22</f>
        <v>2277.2393847800004</v>
      </c>
    </row>
    <row r="130" spans="1:25" ht="15.75" x14ac:dyDescent="0.2">
      <c r="A130" s="35">
        <f t="shared" si="3"/>
        <v>45423</v>
      </c>
      <c r="B130" s="36">
        <f>SUMIFS(СВЦЭМ!$C$39:$C$782,СВЦЭМ!$A$39:$A$782,$A130,СВЦЭМ!$B$39:$B$782,B$119)+'СЕТ СН'!$I$12+СВЦЭМ!$D$10+'СЕТ СН'!$I$6-'СЕТ СН'!$I$22</f>
        <v>2323.7216816099999</v>
      </c>
      <c r="C130" s="36">
        <f>SUMIFS(СВЦЭМ!$C$39:$C$782,СВЦЭМ!$A$39:$A$782,$A130,СВЦЭМ!$B$39:$B$782,C$119)+'СЕТ СН'!$I$12+СВЦЭМ!$D$10+'СЕТ СН'!$I$6-'СЕТ СН'!$I$22</f>
        <v>2424.8637504200001</v>
      </c>
      <c r="D130" s="36">
        <f>SUMIFS(СВЦЭМ!$C$39:$C$782,СВЦЭМ!$A$39:$A$782,$A130,СВЦЭМ!$B$39:$B$782,D$119)+'СЕТ СН'!$I$12+СВЦЭМ!$D$10+'СЕТ СН'!$I$6-'СЕТ СН'!$I$22</f>
        <v>2458.3563700700001</v>
      </c>
      <c r="E130" s="36">
        <f>SUMIFS(СВЦЭМ!$C$39:$C$782,СВЦЭМ!$A$39:$A$782,$A130,СВЦЭМ!$B$39:$B$782,E$119)+'СЕТ СН'!$I$12+СВЦЭМ!$D$10+'СЕТ СН'!$I$6-'СЕТ СН'!$I$22</f>
        <v>2473.5886983199998</v>
      </c>
      <c r="F130" s="36">
        <f>SUMIFS(СВЦЭМ!$C$39:$C$782,СВЦЭМ!$A$39:$A$782,$A130,СВЦЭМ!$B$39:$B$782,F$119)+'СЕТ СН'!$I$12+СВЦЭМ!$D$10+'СЕТ СН'!$I$6-'СЕТ СН'!$I$22</f>
        <v>2484.40042877</v>
      </c>
      <c r="G130" s="36">
        <f>SUMIFS(СВЦЭМ!$C$39:$C$782,СВЦЭМ!$A$39:$A$782,$A130,СВЦЭМ!$B$39:$B$782,G$119)+'СЕТ СН'!$I$12+СВЦЭМ!$D$10+'СЕТ СН'!$I$6-'СЕТ СН'!$I$22</f>
        <v>2470.3384336300001</v>
      </c>
      <c r="H130" s="36">
        <f>SUMIFS(СВЦЭМ!$C$39:$C$782,СВЦЭМ!$A$39:$A$782,$A130,СВЦЭМ!$B$39:$B$782,H$119)+'СЕТ СН'!$I$12+СВЦЭМ!$D$10+'СЕТ СН'!$I$6-'СЕТ СН'!$I$22</f>
        <v>2433.1578797299999</v>
      </c>
      <c r="I130" s="36">
        <f>SUMIFS(СВЦЭМ!$C$39:$C$782,СВЦЭМ!$A$39:$A$782,$A130,СВЦЭМ!$B$39:$B$782,I$119)+'СЕТ СН'!$I$12+СВЦЭМ!$D$10+'СЕТ СН'!$I$6-'СЕТ СН'!$I$22</f>
        <v>2400.3248189999999</v>
      </c>
      <c r="J130" s="36">
        <f>SUMIFS(СВЦЭМ!$C$39:$C$782,СВЦЭМ!$A$39:$A$782,$A130,СВЦЭМ!$B$39:$B$782,J$119)+'СЕТ СН'!$I$12+СВЦЭМ!$D$10+'СЕТ СН'!$I$6-'СЕТ СН'!$I$22</f>
        <v>2320.01823999</v>
      </c>
      <c r="K130" s="36">
        <f>SUMIFS(СВЦЭМ!$C$39:$C$782,СВЦЭМ!$A$39:$A$782,$A130,СВЦЭМ!$B$39:$B$782,K$119)+'СЕТ СН'!$I$12+СВЦЭМ!$D$10+'СЕТ СН'!$I$6-'СЕТ СН'!$I$22</f>
        <v>2278.1919191400002</v>
      </c>
      <c r="L130" s="36">
        <f>SUMIFS(СВЦЭМ!$C$39:$C$782,СВЦЭМ!$A$39:$A$782,$A130,СВЦЭМ!$B$39:$B$782,L$119)+'СЕТ СН'!$I$12+СВЦЭМ!$D$10+'СЕТ СН'!$I$6-'СЕТ СН'!$I$22</f>
        <v>2244.9716705700002</v>
      </c>
      <c r="M130" s="36">
        <f>SUMIFS(СВЦЭМ!$C$39:$C$782,СВЦЭМ!$A$39:$A$782,$A130,СВЦЭМ!$B$39:$B$782,M$119)+'СЕТ СН'!$I$12+СВЦЭМ!$D$10+'СЕТ СН'!$I$6-'СЕТ СН'!$I$22</f>
        <v>2245.91922617</v>
      </c>
      <c r="N130" s="36">
        <f>SUMIFS(СВЦЭМ!$C$39:$C$782,СВЦЭМ!$A$39:$A$782,$A130,СВЦЭМ!$B$39:$B$782,N$119)+'СЕТ СН'!$I$12+СВЦЭМ!$D$10+'СЕТ СН'!$I$6-'СЕТ СН'!$I$22</f>
        <v>2258.9240576299999</v>
      </c>
      <c r="O130" s="36">
        <f>SUMIFS(СВЦЭМ!$C$39:$C$782,СВЦЭМ!$A$39:$A$782,$A130,СВЦЭМ!$B$39:$B$782,O$119)+'СЕТ СН'!$I$12+СВЦЭМ!$D$10+'СЕТ СН'!$I$6-'СЕТ СН'!$I$22</f>
        <v>2281.49946426</v>
      </c>
      <c r="P130" s="36">
        <f>SUMIFS(СВЦЭМ!$C$39:$C$782,СВЦЭМ!$A$39:$A$782,$A130,СВЦЭМ!$B$39:$B$782,P$119)+'СЕТ СН'!$I$12+СВЦЭМ!$D$10+'СЕТ СН'!$I$6-'СЕТ СН'!$I$22</f>
        <v>2362.45155239</v>
      </c>
      <c r="Q130" s="36">
        <f>SUMIFS(СВЦЭМ!$C$39:$C$782,СВЦЭМ!$A$39:$A$782,$A130,СВЦЭМ!$B$39:$B$782,Q$119)+'СЕТ СН'!$I$12+СВЦЭМ!$D$10+'СЕТ СН'!$I$6-'СЕТ СН'!$I$22</f>
        <v>2312.2459117099997</v>
      </c>
      <c r="R130" s="36">
        <f>SUMIFS(СВЦЭМ!$C$39:$C$782,СВЦЭМ!$A$39:$A$782,$A130,СВЦЭМ!$B$39:$B$782,R$119)+'СЕТ СН'!$I$12+СВЦЭМ!$D$10+'СЕТ СН'!$I$6-'СЕТ СН'!$I$22</f>
        <v>2317.5233861199999</v>
      </c>
      <c r="S130" s="36">
        <f>SUMIFS(СВЦЭМ!$C$39:$C$782,СВЦЭМ!$A$39:$A$782,$A130,СВЦЭМ!$B$39:$B$782,S$119)+'СЕТ СН'!$I$12+СВЦЭМ!$D$10+'СЕТ СН'!$I$6-'СЕТ СН'!$I$22</f>
        <v>2307.44112318</v>
      </c>
      <c r="T130" s="36">
        <f>SUMIFS(СВЦЭМ!$C$39:$C$782,СВЦЭМ!$A$39:$A$782,$A130,СВЦЭМ!$B$39:$B$782,T$119)+'СЕТ СН'!$I$12+СВЦЭМ!$D$10+'СЕТ СН'!$I$6-'СЕТ СН'!$I$22</f>
        <v>2290.6265359500003</v>
      </c>
      <c r="U130" s="36">
        <f>SUMIFS(СВЦЭМ!$C$39:$C$782,СВЦЭМ!$A$39:$A$782,$A130,СВЦЭМ!$B$39:$B$782,U$119)+'СЕТ СН'!$I$12+СВЦЭМ!$D$10+'СЕТ СН'!$I$6-'СЕТ СН'!$I$22</f>
        <v>2281.17803267</v>
      </c>
      <c r="V130" s="36">
        <f>SUMIFS(СВЦЭМ!$C$39:$C$782,СВЦЭМ!$A$39:$A$782,$A130,СВЦЭМ!$B$39:$B$782,V$119)+'СЕТ СН'!$I$12+СВЦЭМ!$D$10+'СЕТ СН'!$I$6-'СЕТ СН'!$I$22</f>
        <v>2248.6191258500003</v>
      </c>
      <c r="W130" s="36">
        <f>SUMIFS(СВЦЭМ!$C$39:$C$782,СВЦЭМ!$A$39:$A$782,$A130,СВЦЭМ!$B$39:$B$782,W$119)+'СЕТ СН'!$I$12+СВЦЭМ!$D$10+'СЕТ СН'!$I$6-'СЕТ СН'!$I$22</f>
        <v>2231.1041290900002</v>
      </c>
      <c r="X130" s="36">
        <f>SUMIFS(СВЦЭМ!$C$39:$C$782,СВЦЭМ!$A$39:$A$782,$A130,СВЦЭМ!$B$39:$B$782,X$119)+'СЕТ СН'!$I$12+СВЦЭМ!$D$10+'СЕТ СН'!$I$6-'СЕТ СН'!$I$22</f>
        <v>2261.9938249799998</v>
      </c>
      <c r="Y130" s="36">
        <f>SUMIFS(СВЦЭМ!$C$39:$C$782,СВЦЭМ!$A$39:$A$782,$A130,СВЦЭМ!$B$39:$B$782,Y$119)+'СЕТ СН'!$I$12+СВЦЭМ!$D$10+'СЕТ СН'!$I$6-'СЕТ СН'!$I$22</f>
        <v>2318.68917349</v>
      </c>
    </row>
    <row r="131" spans="1:25" ht="15.75" x14ac:dyDescent="0.2">
      <c r="A131" s="35">
        <f t="shared" si="3"/>
        <v>45424</v>
      </c>
      <c r="B131" s="36">
        <f>SUMIFS(СВЦЭМ!$C$39:$C$782,СВЦЭМ!$A$39:$A$782,$A131,СВЦЭМ!$B$39:$B$782,B$119)+'СЕТ СН'!$I$12+СВЦЭМ!$D$10+'СЕТ СН'!$I$6-'СЕТ СН'!$I$22</f>
        <v>2399.1119622000001</v>
      </c>
      <c r="C131" s="36">
        <f>SUMIFS(СВЦЭМ!$C$39:$C$782,СВЦЭМ!$A$39:$A$782,$A131,СВЦЭМ!$B$39:$B$782,C$119)+'СЕТ СН'!$I$12+СВЦЭМ!$D$10+'СЕТ СН'!$I$6-'СЕТ СН'!$I$22</f>
        <v>2445.3195317700001</v>
      </c>
      <c r="D131" s="36">
        <f>SUMIFS(СВЦЭМ!$C$39:$C$782,СВЦЭМ!$A$39:$A$782,$A131,СВЦЭМ!$B$39:$B$782,D$119)+'СЕТ СН'!$I$12+СВЦЭМ!$D$10+'СЕТ СН'!$I$6-'СЕТ СН'!$I$22</f>
        <v>2476.4034363000001</v>
      </c>
      <c r="E131" s="36">
        <f>SUMIFS(СВЦЭМ!$C$39:$C$782,СВЦЭМ!$A$39:$A$782,$A131,СВЦЭМ!$B$39:$B$782,E$119)+'СЕТ СН'!$I$12+СВЦЭМ!$D$10+'СЕТ СН'!$I$6-'СЕТ СН'!$I$22</f>
        <v>2502.4449455100003</v>
      </c>
      <c r="F131" s="36">
        <f>SUMIFS(СВЦЭМ!$C$39:$C$782,СВЦЭМ!$A$39:$A$782,$A131,СВЦЭМ!$B$39:$B$782,F$119)+'СЕТ СН'!$I$12+СВЦЭМ!$D$10+'СЕТ СН'!$I$6-'СЕТ СН'!$I$22</f>
        <v>2511.8041920200003</v>
      </c>
      <c r="G131" s="36">
        <f>SUMIFS(СВЦЭМ!$C$39:$C$782,СВЦЭМ!$A$39:$A$782,$A131,СВЦЭМ!$B$39:$B$782,G$119)+'СЕТ СН'!$I$12+СВЦЭМ!$D$10+'СЕТ СН'!$I$6-'СЕТ СН'!$I$22</f>
        <v>2495.20571191</v>
      </c>
      <c r="H131" s="36">
        <f>SUMIFS(СВЦЭМ!$C$39:$C$782,СВЦЭМ!$A$39:$A$782,$A131,СВЦЭМ!$B$39:$B$782,H$119)+'СЕТ СН'!$I$12+СВЦЭМ!$D$10+'СЕТ СН'!$I$6-'СЕТ СН'!$I$22</f>
        <v>2469.9666325799999</v>
      </c>
      <c r="I131" s="36">
        <f>SUMIFS(СВЦЭМ!$C$39:$C$782,СВЦЭМ!$A$39:$A$782,$A131,СВЦЭМ!$B$39:$B$782,I$119)+'СЕТ СН'!$I$12+СВЦЭМ!$D$10+'СЕТ СН'!$I$6-'СЕТ СН'!$I$22</f>
        <v>2432.9384396</v>
      </c>
      <c r="J131" s="36">
        <f>SUMIFS(СВЦЭМ!$C$39:$C$782,СВЦЭМ!$A$39:$A$782,$A131,СВЦЭМ!$B$39:$B$782,J$119)+'СЕТ СН'!$I$12+СВЦЭМ!$D$10+'СЕТ СН'!$I$6-'СЕТ СН'!$I$22</f>
        <v>2348.9422566000003</v>
      </c>
      <c r="K131" s="36">
        <f>SUMIFS(СВЦЭМ!$C$39:$C$782,СВЦЭМ!$A$39:$A$782,$A131,СВЦЭМ!$B$39:$B$782,K$119)+'СЕТ СН'!$I$12+СВЦЭМ!$D$10+'СЕТ СН'!$I$6-'СЕТ СН'!$I$22</f>
        <v>2264.5086804399998</v>
      </c>
      <c r="L131" s="36">
        <f>SUMIFS(СВЦЭМ!$C$39:$C$782,СВЦЭМ!$A$39:$A$782,$A131,СВЦЭМ!$B$39:$B$782,L$119)+'СЕТ СН'!$I$12+СВЦЭМ!$D$10+'СЕТ СН'!$I$6-'СЕТ СН'!$I$22</f>
        <v>2245.2897497200001</v>
      </c>
      <c r="M131" s="36">
        <f>SUMIFS(СВЦЭМ!$C$39:$C$782,СВЦЭМ!$A$39:$A$782,$A131,СВЦЭМ!$B$39:$B$782,M$119)+'СЕТ СН'!$I$12+СВЦЭМ!$D$10+'СЕТ СН'!$I$6-'СЕТ СН'!$I$22</f>
        <v>2238.5939331199997</v>
      </c>
      <c r="N131" s="36">
        <f>SUMIFS(СВЦЭМ!$C$39:$C$782,СВЦЭМ!$A$39:$A$782,$A131,СВЦЭМ!$B$39:$B$782,N$119)+'СЕТ СН'!$I$12+СВЦЭМ!$D$10+'СЕТ СН'!$I$6-'СЕТ СН'!$I$22</f>
        <v>2254.3333434699998</v>
      </c>
      <c r="O131" s="36">
        <f>SUMIFS(СВЦЭМ!$C$39:$C$782,СВЦЭМ!$A$39:$A$782,$A131,СВЦЭМ!$B$39:$B$782,O$119)+'СЕТ СН'!$I$12+СВЦЭМ!$D$10+'СЕТ СН'!$I$6-'СЕТ СН'!$I$22</f>
        <v>2277.8822063899997</v>
      </c>
      <c r="P131" s="36">
        <f>SUMIFS(СВЦЭМ!$C$39:$C$782,СВЦЭМ!$A$39:$A$782,$A131,СВЦЭМ!$B$39:$B$782,P$119)+'СЕТ СН'!$I$12+СВЦЭМ!$D$10+'СЕТ СН'!$I$6-'СЕТ СН'!$I$22</f>
        <v>2300.3523197100003</v>
      </c>
      <c r="Q131" s="36">
        <f>SUMIFS(СВЦЭМ!$C$39:$C$782,СВЦЭМ!$A$39:$A$782,$A131,СВЦЭМ!$B$39:$B$782,Q$119)+'СЕТ СН'!$I$12+СВЦЭМ!$D$10+'СЕТ СН'!$I$6-'СЕТ СН'!$I$22</f>
        <v>2315.4271874900001</v>
      </c>
      <c r="R131" s="36">
        <f>SUMIFS(СВЦЭМ!$C$39:$C$782,СВЦЭМ!$A$39:$A$782,$A131,СВЦЭМ!$B$39:$B$782,R$119)+'СЕТ СН'!$I$12+СВЦЭМ!$D$10+'СЕТ СН'!$I$6-'СЕТ СН'!$I$22</f>
        <v>2336.6090685199997</v>
      </c>
      <c r="S131" s="36">
        <f>SUMIFS(СВЦЭМ!$C$39:$C$782,СВЦЭМ!$A$39:$A$782,$A131,СВЦЭМ!$B$39:$B$782,S$119)+'СЕТ СН'!$I$12+СВЦЭМ!$D$10+'СЕТ СН'!$I$6-'СЕТ СН'!$I$22</f>
        <v>2324.5373602899999</v>
      </c>
      <c r="T131" s="36">
        <f>SUMIFS(СВЦЭМ!$C$39:$C$782,СВЦЭМ!$A$39:$A$782,$A131,СВЦЭМ!$B$39:$B$782,T$119)+'СЕТ СН'!$I$12+СВЦЭМ!$D$10+'СЕТ СН'!$I$6-'СЕТ СН'!$I$22</f>
        <v>2279.4799043100002</v>
      </c>
      <c r="U131" s="36">
        <f>SUMIFS(СВЦЭМ!$C$39:$C$782,СВЦЭМ!$A$39:$A$782,$A131,СВЦЭМ!$B$39:$B$782,U$119)+'СЕТ СН'!$I$12+СВЦЭМ!$D$10+'СЕТ СН'!$I$6-'СЕТ СН'!$I$22</f>
        <v>2213.5865355200003</v>
      </c>
      <c r="V131" s="36">
        <f>SUMIFS(СВЦЭМ!$C$39:$C$782,СВЦЭМ!$A$39:$A$782,$A131,СВЦЭМ!$B$39:$B$782,V$119)+'СЕТ СН'!$I$12+СВЦЭМ!$D$10+'СЕТ СН'!$I$6-'СЕТ СН'!$I$22</f>
        <v>2174.3911525900003</v>
      </c>
      <c r="W131" s="36">
        <f>SUMIFS(СВЦЭМ!$C$39:$C$782,СВЦЭМ!$A$39:$A$782,$A131,СВЦЭМ!$B$39:$B$782,W$119)+'СЕТ СН'!$I$12+СВЦЭМ!$D$10+'СЕТ СН'!$I$6-'СЕТ СН'!$I$22</f>
        <v>2148.12272085</v>
      </c>
      <c r="X131" s="36">
        <f>SUMIFS(СВЦЭМ!$C$39:$C$782,СВЦЭМ!$A$39:$A$782,$A131,СВЦЭМ!$B$39:$B$782,X$119)+'СЕТ СН'!$I$12+СВЦЭМ!$D$10+'СЕТ СН'!$I$6-'СЕТ СН'!$I$22</f>
        <v>2194.6463870899997</v>
      </c>
      <c r="Y131" s="36">
        <f>SUMIFS(СВЦЭМ!$C$39:$C$782,СВЦЭМ!$A$39:$A$782,$A131,СВЦЭМ!$B$39:$B$782,Y$119)+'СЕТ СН'!$I$12+СВЦЭМ!$D$10+'СЕТ СН'!$I$6-'СЕТ СН'!$I$22</f>
        <v>2243.4101760499998</v>
      </c>
    </row>
    <row r="132" spans="1:25" ht="15.75" x14ac:dyDescent="0.2">
      <c r="A132" s="35">
        <f t="shared" si="3"/>
        <v>45425</v>
      </c>
      <c r="B132" s="36">
        <f>SUMIFS(СВЦЭМ!$C$39:$C$782,СВЦЭМ!$A$39:$A$782,$A132,СВЦЭМ!$B$39:$B$782,B$119)+'СЕТ СН'!$I$12+СВЦЭМ!$D$10+'СЕТ СН'!$I$6-'СЕТ СН'!$I$22</f>
        <v>2293.1402700999997</v>
      </c>
      <c r="C132" s="36">
        <f>SUMIFS(СВЦЭМ!$C$39:$C$782,СВЦЭМ!$A$39:$A$782,$A132,СВЦЭМ!$B$39:$B$782,C$119)+'СЕТ СН'!$I$12+СВЦЭМ!$D$10+'СЕТ СН'!$I$6-'СЕТ СН'!$I$22</f>
        <v>2369.7863110500002</v>
      </c>
      <c r="D132" s="36">
        <f>SUMIFS(СВЦЭМ!$C$39:$C$782,СВЦЭМ!$A$39:$A$782,$A132,СВЦЭМ!$B$39:$B$782,D$119)+'СЕТ СН'!$I$12+СВЦЭМ!$D$10+'СЕТ СН'!$I$6-'СЕТ СН'!$I$22</f>
        <v>2425.3665277600003</v>
      </c>
      <c r="E132" s="36">
        <f>SUMIFS(СВЦЭМ!$C$39:$C$782,СВЦЭМ!$A$39:$A$782,$A132,СВЦЭМ!$B$39:$B$782,E$119)+'СЕТ СН'!$I$12+СВЦЭМ!$D$10+'СЕТ СН'!$I$6-'СЕТ СН'!$I$22</f>
        <v>2487.7310516899997</v>
      </c>
      <c r="F132" s="36">
        <f>SUMIFS(СВЦЭМ!$C$39:$C$782,СВЦЭМ!$A$39:$A$782,$A132,СВЦЭМ!$B$39:$B$782,F$119)+'СЕТ СН'!$I$12+СВЦЭМ!$D$10+'СЕТ СН'!$I$6-'СЕТ СН'!$I$22</f>
        <v>2502.68269336</v>
      </c>
      <c r="G132" s="36">
        <f>SUMIFS(СВЦЭМ!$C$39:$C$782,СВЦЭМ!$A$39:$A$782,$A132,СВЦЭМ!$B$39:$B$782,G$119)+'СЕТ СН'!$I$12+СВЦЭМ!$D$10+'СЕТ СН'!$I$6-'СЕТ СН'!$I$22</f>
        <v>2476.1077306100001</v>
      </c>
      <c r="H132" s="36">
        <f>SUMIFS(СВЦЭМ!$C$39:$C$782,СВЦЭМ!$A$39:$A$782,$A132,СВЦЭМ!$B$39:$B$782,H$119)+'СЕТ СН'!$I$12+СВЦЭМ!$D$10+'СЕТ СН'!$I$6-'СЕТ СН'!$I$22</f>
        <v>2428.0648124899999</v>
      </c>
      <c r="I132" s="36">
        <f>SUMIFS(СВЦЭМ!$C$39:$C$782,СВЦЭМ!$A$39:$A$782,$A132,СВЦЭМ!$B$39:$B$782,I$119)+'СЕТ СН'!$I$12+СВЦЭМ!$D$10+'СЕТ СН'!$I$6-'СЕТ СН'!$I$22</f>
        <v>2320.8696835199999</v>
      </c>
      <c r="J132" s="36">
        <f>SUMIFS(СВЦЭМ!$C$39:$C$782,СВЦЭМ!$A$39:$A$782,$A132,СВЦЭМ!$B$39:$B$782,J$119)+'СЕТ СН'!$I$12+СВЦЭМ!$D$10+'СЕТ СН'!$I$6-'СЕТ СН'!$I$22</f>
        <v>2290.11860204</v>
      </c>
      <c r="K132" s="36">
        <f>SUMIFS(СВЦЭМ!$C$39:$C$782,СВЦЭМ!$A$39:$A$782,$A132,СВЦЭМ!$B$39:$B$782,K$119)+'СЕТ СН'!$I$12+СВЦЭМ!$D$10+'СЕТ СН'!$I$6-'СЕТ СН'!$I$22</f>
        <v>2277.1378035100001</v>
      </c>
      <c r="L132" s="36">
        <f>SUMIFS(СВЦЭМ!$C$39:$C$782,СВЦЭМ!$A$39:$A$782,$A132,СВЦЭМ!$B$39:$B$782,L$119)+'СЕТ СН'!$I$12+СВЦЭМ!$D$10+'СЕТ СН'!$I$6-'СЕТ СН'!$I$22</f>
        <v>2245.8978854900001</v>
      </c>
      <c r="M132" s="36">
        <f>SUMIFS(СВЦЭМ!$C$39:$C$782,СВЦЭМ!$A$39:$A$782,$A132,СВЦЭМ!$B$39:$B$782,M$119)+'СЕТ СН'!$I$12+СВЦЭМ!$D$10+'СЕТ СН'!$I$6-'СЕТ СН'!$I$22</f>
        <v>2263.1385336499998</v>
      </c>
      <c r="N132" s="36">
        <f>SUMIFS(СВЦЭМ!$C$39:$C$782,СВЦЭМ!$A$39:$A$782,$A132,СВЦЭМ!$B$39:$B$782,N$119)+'СЕТ СН'!$I$12+СВЦЭМ!$D$10+'СЕТ СН'!$I$6-'СЕТ СН'!$I$22</f>
        <v>2292.60077804</v>
      </c>
      <c r="O132" s="36">
        <f>SUMIFS(СВЦЭМ!$C$39:$C$782,СВЦЭМ!$A$39:$A$782,$A132,СВЦЭМ!$B$39:$B$782,O$119)+'СЕТ СН'!$I$12+СВЦЭМ!$D$10+'СЕТ СН'!$I$6-'СЕТ СН'!$I$22</f>
        <v>2299.0286095700003</v>
      </c>
      <c r="P132" s="36">
        <f>SUMIFS(СВЦЭМ!$C$39:$C$782,СВЦЭМ!$A$39:$A$782,$A132,СВЦЭМ!$B$39:$B$782,P$119)+'СЕТ СН'!$I$12+СВЦЭМ!$D$10+'СЕТ СН'!$I$6-'СЕТ СН'!$I$22</f>
        <v>2292.9966137599999</v>
      </c>
      <c r="Q132" s="36">
        <f>SUMIFS(СВЦЭМ!$C$39:$C$782,СВЦЭМ!$A$39:$A$782,$A132,СВЦЭМ!$B$39:$B$782,Q$119)+'СЕТ СН'!$I$12+СВЦЭМ!$D$10+'СЕТ СН'!$I$6-'СЕТ СН'!$I$22</f>
        <v>2332.4095268199999</v>
      </c>
      <c r="R132" s="36">
        <f>SUMIFS(СВЦЭМ!$C$39:$C$782,СВЦЭМ!$A$39:$A$782,$A132,СВЦЭМ!$B$39:$B$782,R$119)+'СЕТ СН'!$I$12+СВЦЭМ!$D$10+'СЕТ СН'!$I$6-'СЕТ СН'!$I$22</f>
        <v>2346.1804080100001</v>
      </c>
      <c r="S132" s="36">
        <f>SUMIFS(СВЦЭМ!$C$39:$C$782,СВЦЭМ!$A$39:$A$782,$A132,СВЦЭМ!$B$39:$B$782,S$119)+'СЕТ СН'!$I$12+СВЦЭМ!$D$10+'СЕТ СН'!$I$6-'СЕТ СН'!$I$22</f>
        <v>2339.4288089800002</v>
      </c>
      <c r="T132" s="36">
        <f>SUMIFS(СВЦЭМ!$C$39:$C$782,СВЦЭМ!$A$39:$A$782,$A132,СВЦЭМ!$B$39:$B$782,T$119)+'СЕТ СН'!$I$12+СВЦЭМ!$D$10+'СЕТ СН'!$I$6-'СЕТ СН'!$I$22</f>
        <v>2295.4899448300002</v>
      </c>
      <c r="U132" s="36">
        <f>SUMIFS(СВЦЭМ!$C$39:$C$782,СВЦЭМ!$A$39:$A$782,$A132,СВЦЭМ!$B$39:$B$782,U$119)+'СЕТ СН'!$I$12+СВЦЭМ!$D$10+'СЕТ СН'!$I$6-'СЕТ СН'!$I$22</f>
        <v>2293.02130756</v>
      </c>
      <c r="V132" s="36">
        <f>SUMIFS(СВЦЭМ!$C$39:$C$782,СВЦЭМ!$A$39:$A$782,$A132,СВЦЭМ!$B$39:$B$782,V$119)+'СЕТ СН'!$I$12+СВЦЭМ!$D$10+'СЕТ СН'!$I$6-'СЕТ СН'!$I$22</f>
        <v>2246.7258700399998</v>
      </c>
      <c r="W132" s="36">
        <f>SUMIFS(СВЦЭМ!$C$39:$C$782,СВЦЭМ!$A$39:$A$782,$A132,СВЦЭМ!$B$39:$B$782,W$119)+'СЕТ СН'!$I$12+СВЦЭМ!$D$10+'СЕТ СН'!$I$6-'СЕТ СН'!$I$22</f>
        <v>2233.0751698200002</v>
      </c>
      <c r="X132" s="36">
        <f>SUMIFS(СВЦЭМ!$C$39:$C$782,СВЦЭМ!$A$39:$A$782,$A132,СВЦЭМ!$B$39:$B$782,X$119)+'СЕТ СН'!$I$12+СВЦЭМ!$D$10+'СЕТ СН'!$I$6-'СЕТ СН'!$I$22</f>
        <v>2272.8816137900003</v>
      </c>
      <c r="Y132" s="36">
        <f>SUMIFS(СВЦЭМ!$C$39:$C$782,СВЦЭМ!$A$39:$A$782,$A132,СВЦЭМ!$B$39:$B$782,Y$119)+'СЕТ СН'!$I$12+СВЦЭМ!$D$10+'СЕТ СН'!$I$6-'СЕТ СН'!$I$22</f>
        <v>2309.5343874800001</v>
      </c>
    </row>
    <row r="133" spans="1:25" ht="15.75" x14ac:dyDescent="0.2">
      <c r="A133" s="35">
        <f t="shared" si="3"/>
        <v>45426</v>
      </c>
      <c r="B133" s="36">
        <f>SUMIFS(СВЦЭМ!$C$39:$C$782,СВЦЭМ!$A$39:$A$782,$A133,СВЦЭМ!$B$39:$B$782,B$119)+'СЕТ СН'!$I$12+СВЦЭМ!$D$10+'СЕТ СН'!$I$6-'СЕТ СН'!$I$22</f>
        <v>2394.0992304900001</v>
      </c>
      <c r="C133" s="36">
        <f>SUMIFS(СВЦЭМ!$C$39:$C$782,СВЦЭМ!$A$39:$A$782,$A133,СВЦЭМ!$B$39:$B$782,C$119)+'СЕТ СН'!$I$12+СВЦЭМ!$D$10+'СЕТ СН'!$I$6-'СЕТ СН'!$I$22</f>
        <v>2459.8646972400002</v>
      </c>
      <c r="D133" s="36">
        <f>SUMIFS(СВЦЭМ!$C$39:$C$782,СВЦЭМ!$A$39:$A$782,$A133,СВЦЭМ!$B$39:$B$782,D$119)+'СЕТ СН'!$I$12+СВЦЭМ!$D$10+'СЕТ СН'!$I$6-'СЕТ СН'!$I$22</f>
        <v>2461.5169477199997</v>
      </c>
      <c r="E133" s="36">
        <f>SUMIFS(СВЦЭМ!$C$39:$C$782,СВЦЭМ!$A$39:$A$782,$A133,СВЦЭМ!$B$39:$B$782,E$119)+'СЕТ СН'!$I$12+СВЦЭМ!$D$10+'СЕТ СН'!$I$6-'СЕТ СН'!$I$22</f>
        <v>2511.1839148899999</v>
      </c>
      <c r="F133" s="36">
        <f>SUMIFS(СВЦЭМ!$C$39:$C$782,СВЦЭМ!$A$39:$A$782,$A133,СВЦЭМ!$B$39:$B$782,F$119)+'СЕТ СН'!$I$12+СВЦЭМ!$D$10+'СЕТ СН'!$I$6-'СЕТ СН'!$I$22</f>
        <v>2515.4145863499998</v>
      </c>
      <c r="G133" s="36">
        <f>SUMIFS(СВЦЭМ!$C$39:$C$782,СВЦЭМ!$A$39:$A$782,$A133,СВЦЭМ!$B$39:$B$782,G$119)+'СЕТ СН'!$I$12+СВЦЭМ!$D$10+'СЕТ СН'!$I$6-'СЕТ СН'!$I$22</f>
        <v>2482.4379706199998</v>
      </c>
      <c r="H133" s="36">
        <f>SUMIFS(СВЦЭМ!$C$39:$C$782,СВЦЭМ!$A$39:$A$782,$A133,СВЦЭМ!$B$39:$B$782,H$119)+'СЕТ СН'!$I$12+СВЦЭМ!$D$10+'СЕТ СН'!$I$6-'СЕТ СН'!$I$22</f>
        <v>2439.7160181899999</v>
      </c>
      <c r="I133" s="36">
        <f>SUMIFS(СВЦЭМ!$C$39:$C$782,СВЦЭМ!$A$39:$A$782,$A133,СВЦЭМ!$B$39:$B$782,I$119)+'СЕТ СН'!$I$12+СВЦЭМ!$D$10+'СЕТ СН'!$I$6-'СЕТ СН'!$I$22</f>
        <v>2373.2554144300002</v>
      </c>
      <c r="J133" s="36">
        <f>SUMIFS(СВЦЭМ!$C$39:$C$782,СВЦЭМ!$A$39:$A$782,$A133,СВЦЭМ!$B$39:$B$782,J$119)+'СЕТ СН'!$I$12+СВЦЭМ!$D$10+'СЕТ СН'!$I$6-'СЕТ СН'!$I$22</f>
        <v>2294.65435278</v>
      </c>
      <c r="K133" s="36">
        <f>SUMIFS(СВЦЭМ!$C$39:$C$782,СВЦЭМ!$A$39:$A$782,$A133,СВЦЭМ!$B$39:$B$782,K$119)+'СЕТ СН'!$I$12+СВЦЭМ!$D$10+'СЕТ СН'!$I$6-'СЕТ СН'!$I$22</f>
        <v>2288.3318663199998</v>
      </c>
      <c r="L133" s="36">
        <f>SUMIFS(СВЦЭМ!$C$39:$C$782,СВЦЭМ!$A$39:$A$782,$A133,СВЦЭМ!$B$39:$B$782,L$119)+'СЕТ СН'!$I$12+СВЦЭМ!$D$10+'СЕТ СН'!$I$6-'СЕТ СН'!$I$22</f>
        <v>2283.0660318400001</v>
      </c>
      <c r="M133" s="36">
        <f>SUMIFS(СВЦЭМ!$C$39:$C$782,СВЦЭМ!$A$39:$A$782,$A133,СВЦЭМ!$B$39:$B$782,M$119)+'СЕТ СН'!$I$12+СВЦЭМ!$D$10+'СЕТ СН'!$I$6-'СЕТ СН'!$I$22</f>
        <v>2292.4487876499998</v>
      </c>
      <c r="N133" s="36">
        <f>SUMIFS(СВЦЭМ!$C$39:$C$782,СВЦЭМ!$A$39:$A$782,$A133,СВЦЭМ!$B$39:$B$782,N$119)+'СЕТ СН'!$I$12+СВЦЭМ!$D$10+'СЕТ СН'!$I$6-'СЕТ СН'!$I$22</f>
        <v>2301.1801141000001</v>
      </c>
      <c r="O133" s="36">
        <f>SUMIFS(СВЦЭМ!$C$39:$C$782,СВЦЭМ!$A$39:$A$782,$A133,СВЦЭМ!$B$39:$B$782,O$119)+'СЕТ СН'!$I$12+СВЦЭМ!$D$10+'СЕТ СН'!$I$6-'СЕТ СН'!$I$22</f>
        <v>2307.4608816800001</v>
      </c>
      <c r="P133" s="36">
        <f>SUMIFS(СВЦЭМ!$C$39:$C$782,СВЦЭМ!$A$39:$A$782,$A133,СВЦЭМ!$B$39:$B$782,P$119)+'СЕТ СН'!$I$12+СВЦЭМ!$D$10+'СЕТ СН'!$I$6-'СЕТ СН'!$I$22</f>
        <v>2308.7271144300003</v>
      </c>
      <c r="Q133" s="36">
        <f>SUMIFS(СВЦЭМ!$C$39:$C$782,СВЦЭМ!$A$39:$A$782,$A133,СВЦЭМ!$B$39:$B$782,Q$119)+'СЕТ СН'!$I$12+СВЦЭМ!$D$10+'СЕТ СН'!$I$6-'СЕТ СН'!$I$22</f>
        <v>2334.4980880100002</v>
      </c>
      <c r="R133" s="36">
        <f>SUMIFS(СВЦЭМ!$C$39:$C$782,СВЦЭМ!$A$39:$A$782,$A133,СВЦЭМ!$B$39:$B$782,R$119)+'СЕТ СН'!$I$12+СВЦЭМ!$D$10+'СЕТ СН'!$I$6-'СЕТ СН'!$I$22</f>
        <v>2353.7585257400001</v>
      </c>
      <c r="S133" s="36">
        <f>SUMIFS(СВЦЭМ!$C$39:$C$782,СВЦЭМ!$A$39:$A$782,$A133,СВЦЭМ!$B$39:$B$782,S$119)+'СЕТ СН'!$I$12+СВЦЭМ!$D$10+'СЕТ СН'!$I$6-'СЕТ СН'!$I$22</f>
        <v>2325.7038791599998</v>
      </c>
      <c r="T133" s="36">
        <f>SUMIFS(СВЦЭМ!$C$39:$C$782,СВЦЭМ!$A$39:$A$782,$A133,СВЦЭМ!$B$39:$B$782,T$119)+'СЕТ СН'!$I$12+СВЦЭМ!$D$10+'СЕТ СН'!$I$6-'СЕТ СН'!$I$22</f>
        <v>2299.0626321700001</v>
      </c>
      <c r="U133" s="36">
        <f>SUMIFS(СВЦЭМ!$C$39:$C$782,СВЦЭМ!$A$39:$A$782,$A133,СВЦЭМ!$B$39:$B$782,U$119)+'СЕТ СН'!$I$12+СВЦЭМ!$D$10+'СЕТ СН'!$I$6-'СЕТ СН'!$I$22</f>
        <v>2287.4640424700001</v>
      </c>
      <c r="V133" s="36">
        <f>SUMIFS(СВЦЭМ!$C$39:$C$782,СВЦЭМ!$A$39:$A$782,$A133,СВЦЭМ!$B$39:$B$782,V$119)+'СЕТ СН'!$I$12+СВЦЭМ!$D$10+'СЕТ СН'!$I$6-'СЕТ СН'!$I$22</f>
        <v>2252.51304385</v>
      </c>
      <c r="W133" s="36">
        <f>SUMIFS(СВЦЭМ!$C$39:$C$782,СВЦЭМ!$A$39:$A$782,$A133,СВЦЭМ!$B$39:$B$782,W$119)+'СЕТ СН'!$I$12+СВЦЭМ!$D$10+'СЕТ СН'!$I$6-'СЕТ СН'!$I$22</f>
        <v>2236.2747594000002</v>
      </c>
      <c r="X133" s="36">
        <f>SUMIFS(СВЦЭМ!$C$39:$C$782,СВЦЭМ!$A$39:$A$782,$A133,СВЦЭМ!$B$39:$B$782,X$119)+'СЕТ СН'!$I$12+СВЦЭМ!$D$10+'СЕТ СН'!$I$6-'СЕТ СН'!$I$22</f>
        <v>2271.8123269500002</v>
      </c>
      <c r="Y133" s="36">
        <f>SUMIFS(СВЦЭМ!$C$39:$C$782,СВЦЭМ!$A$39:$A$782,$A133,СВЦЭМ!$B$39:$B$782,Y$119)+'СЕТ СН'!$I$12+СВЦЭМ!$D$10+'СЕТ СН'!$I$6-'СЕТ СН'!$I$22</f>
        <v>2335.6397934300003</v>
      </c>
    </row>
    <row r="134" spans="1:25" ht="15.75" x14ac:dyDescent="0.2">
      <c r="A134" s="35">
        <f t="shared" si="3"/>
        <v>45427</v>
      </c>
      <c r="B134" s="36">
        <f>SUMIFS(СВЦЭМ!$C$39:$C$782,СВЦЭМ!$A$39:$A$782,$A134,СВЦЭМ!$B$39:$B$782,B$119)+'СЕТ СН'!$I$12+СВЦЭМ!$D$10+'СЕТ СН'!$I$6-'СЕТ СН'!$I$22</f>
        <v>2384.06603202</v>
      </c>
      <c r="C134" s="36">
        <f>SUMIFS(СВЦЭМ!$C$39:$C$782,СВЦЭМ!$A$39:$A$782,$A134,СВЦЭМ!$B$39:$B$782,C$119)+'СЕТ СН'!$I$12+СВЦЭМ!$D$10+'СЕТ СН'!$I$6-'СЕТ СН'!$I$22</f>
        <v>2457.4343946399999</v>
      </c>
      <c r="D134" s="36">
        <f>SUMIFS(СВЦЭМ!$C$39:$C$782,СВЦЭМ!$A$39:$A$782,$A134,СВЦЭМ!$B$39:$B$782,D$119)+'СЕТ СН'!$I$12+СВЦЭМ!$D$10+'СЕТ СН'!$I$6-'СЕТ СН'!$I$22</f>
        <v>2470.6936338</v>
      </c>
      <c r="E134" s="36">
        <f>SUMIFS(СВЦЭМ!$C$39:$C$782,СВЦЭМ!$A$39:$A$782,$A134,СВЦЭМ!$B$39:$B$782,E$119)+'СЕТ СН'!$I$12+СВЦЭМ!$D$10+'СЕТ СН'!$I$6-'СЕТ СН'!$I$22</f>
        <v>2525.8500329400003</v>
      </c>
      <c r="F134" s="36">
        <f>SUMIFS(СВЦЭМ!$C$39:$C$782,СВЦЭМ!$A$39:$A$782,$A134,СВЦЭМ!$B$39:$B$782,F$119)+'СЕТ СН'!$I$12+СВЦЭМ!$D$10+'СЕТ СН'!$I$6-'СЕТ СН'!$I$22</f>
        <v>2535.90877851</v>
      </c>
      <c r="G134" s="36">
        <f>SUMIFS(СВЦЭМ!$C$39:$C$782,СВЦЭМ!$A$39:$A$782,$A134,СВЦЭМ!$B$39:$B$782,G$119)+'СЕТ СН'!$I$12+СВЦЭМ!$D$10+'СЕТ СН'!$I$6-'СЕТ СН'!$I$22</f>
        <v>2493.5011452200001</v>
      </c>
      <c r="H134" s="36">
        <f>SUMIFS(СВЦЭМ!$C$39:$C$782,СВЦЭМ!$A$39:$A$782,$A134,СВЦЭМ!$B$39:$B$782,H$119)+'СЕТ СН'!$I$12+СВЦЭМ!$D$10+'СЕТ СН'!$I$6-'СЕТ СН'!$I$22</f>
        <v>2438.3245864</v>
      </c>
      <c r="I134" s="36">
        <f>SUMIFS(СВЦЭМ!$C$39:$C$782,СВЦЭМ!$A$39:$A$782,$A134,СВЦЭМ!$B$39:$B$782,I$119)+'СЕТ СН'!$I$12+СВЦЭМ!$D$10+'СЕТ СН'!$I$6-'СЕТ СН'!$I$22</f>
        <v>2365.4264516000003</v>
      </c>
      <c r="J134" s="36">
        <f>SUMIFS(СВЦЭМ!$C$39:$C$782,СВЦЭМ!$A$39:$A$782,$A134,СВЦЭМ!$B$39:$B$782,J$119)+'СЕТ СН'!$I$12+СВЦЭМ!$D$10+'СЕТ СН'!$I$6-'СЕТ СН'!$I$22</f>
        <v>2322.7295299400002</v>
      </c>
      <c r="K134" s="36">
        <f>SUMIFS(СВЦЭМ!$C$39:$C$782,СВЦЭМ!$A$39:$A$782,$A134,СВЦЭМ!$B$39:$B$782,K$119)+'СЕТ СН'!$I$12+СВЦЭМ!$D$10+'СЕТ СН'!$I$6-'СЕТ СН'!$I$22</f>
        <v>2288.7271022699997</v>
      </c>
      <c r="L134" s="36">
        <f>SUMIFS(СВЦЭМ!$C$39:$C$782,СВЦЭМ!$A$39:$A$782,$A134,СВЦЭМ!$B$39:$B$782,L$119)+'СЕТ СН'!$I$12+СВЦЭМ!$D$10+'СЕТ СН'!$I$6-'СЕТ СН'!$I$22</f>
        <v>2255.1739464900002</v>
      </c>
      <c r="M134" s="36">
        <f>SUMIFS(СВЦЭМ!$C$39:$C$782,СВЦЭМ!$A$39:$A$782,$A134,СВЦЭМ!$B$39:$B$782,M$119)+'СЕТ СН'!$I$12+СВЦЭМ!$D$10+'СЕТ СН'!$I$6-'СЕТ СН'!$I$22</f>
        <v>2284.1813068500001</v>
      </c>
      <c r="N134" s="36">
        <f>SUMIFS(СВЦЭМ!$C$39:$C$782,СВЦЭМ!$A$39:$A$782,$A134,СВЦЭМ!$B$39:$B$782,N$119)+'СЕТ СН'!$I$12+СВЦЭМ!$D$10+'СЕТ СН'!$I$6-'СЕТ СН'!$I$22</f>
        <v>2302.3233835600004</v>
      </c>
      <c r="O134" s="36">
        <f>SUMIFS(СВЦЭМ!$C$39:$C$782,СВЦЭМ!$A$39:$A$782,$A134,СВЦЭМ!$B$39:$B$782,O$119)+'СЕТ СН'!$I$12+СВЦЭМ!$D$10+'СЕТ СН'!$I$6-'СЕТ СН'!$I$22</f>
        <v>2317.8343445600003</v>
      </c>
      <c r="P134" s="36">
        <f>SUMIFS(СВЦЭМ!$C$39:$C$782,СВЦЭМ!$A$39:$A$782,$A134,СВЦЭМ!$B$39:$B$782,P$119)+'СЕТ СН'!$I$12+СВЦЭМ!$D$10+'СЕТ СН'!$I$6-'СЕТ СН'!$I$22</f>
        <v>2325.6302248000002</v>
      </c>
      <c r="Q134" s="36">
        <f>SUMIFS(СВЦЭМ!$C$39:$C$782,СВЦЭМ!$A$39:$A$782,$A134,СВЦЭМ!$B$39:$B$782,Q$119)+'СЕТ СН'!$I$12+СВЦЭМ!$D$10+'СЕТ СН'!$I$6-'СЕТ СН'!$I$22</f>
        <v>2357.1679608100003</v>
      </c>
      <c r="R134" s="36">
        <f>SUMIFS(СВЦЭМ!$C$39:$C$782,СВЦЭМ!$A$39:$A$782,$A134,СВЦЭМ!$B$39:$B$782,R$119)+'СЕТ СН'!$I$12+СВЦЭМ!$D$10+'СЕТ СН'!$I$6-'СЕТ СН'!$I$22</f>
        <v>2364.2098068800001</v>
      </c>
      <c r="S134" s="36">
        <f>SUMIFS(СВЦЭМ!$C$39:$C$782,СВЦЭМ!$A$39:$A$782,$A134,СВЦЭМ!$B$39:$B$782,S$119)+'СЕТ СН'!$I$12+СВЦЭМ!$D$10+'СЕТ СН'!$I$6-'СЕТ СН'!$I$22</f>
        <v>2342.8935832900002</v>
      </c>
      <c r="T134" s="36">
        <f>SUMIFS(СВЦЭМ!$C$39:$C$782,СВЦЭМ!$A$39:$A$782,$A134,СВЦЭМ!$B$39:$B$782,T$119)+'СЕТ СН'!$I$12+СВЦЭМ!$D$10+'СЕТ СН'!$I$6-'СЕТ СН'!$I$22</f>
        <v>2312.01275854</v>
      </c>
      <c r="U134" s="36">
        <f>SUMIFS(СВЦЭМ!$C$39:$C$782,СВЦЭМ!$A$39:$A$782,$A134,СВЦЭМ!$B$39:$B$782,U$119)+'СЕТ СН'!$I$12+СВЦЭМ!$D$10+'СЕТ СН'!$I$6-'СЕТ СН'!$I$22</f>
        <v>2300.4031434099998</v>
      </c>
      <c r="V134" s="36">
        <f>SUMIFS(СВЦЭМ!$C$39:$C$782,СВЦЭМ!$A$39:$A$782,$A134,СВЦЭМ!$B$39:$B$782,V$119)+'СЕТ СН'!$I$12+СВЦЭМ!$D$10+'СЕТ СН'!$I$6-'СЕТ СН'!$I$22</f>
        <v>2260.35632545</v>
      </c>
      <c r="W134" s="36">
        <f>SUMIFS(СВЦЭМ!$C$39:$C$782,СВЦЭМ!$A$39:$A$782,$A134,СВЦЭМ!$B$39:$B$782,W$119)+'СЕТ СН'!$I$12+СВЦЭМ!$D$10+'СЕТ СН'!$I$6-'СЕТ СН'!$I$22</f>
        <v>2211.3771497299999</v>
      </c>
      <c r="X134" s="36">
        <f>SUMIFS(СВЦЭМ!$C$39:$C$782,СВЦЭМ!$A$39:$A$782,$A134,СВЦЭМ!$B$39:$B$782,X$119)+'СЕТ СН'!$I$12+СВЦЭМ!$D$10+'СЕТ СН'!$I$6-'СЕТ СН'!$I$22</f>
        <v>2250.2869918900001</v>
      </c>
      <c r="Y134" s="36">
        <f>SUMIFS(СВЦЭМ!$C$39:$C$782,СВЦЭМ!$A$39:$A$782,$A134,СВЦЭМ!$B$39:$B$782,Y$119)+'СЕТ СН'!$I$12+СВЦЭМ!$D$10+'СЕТ СН'!$I$6-'СЕТ СН'!$I$22</f>
        <v>2308.0383042200001</v>
      </c>
    </row>
    <row r="135" spans="1:25" ht="15.75" x14ac:dyDescent="0.2">
      <c r="A135" s="35">
        <f t="shared" si="3"/>
        <v>45428</v>
      </c>
      <c r="B135" s="36">
        <f>SUMIFS(СВЦЭМ!$C$39:$C$782,СВЦЭМ!$A$39:$A$782,$A135,СВЦЭМ!$B$39:$B$782,B$119)+'СЕТ СН'!$I$12+СВЦЭМ!$D$10+'СЕТ СН'!$I$6-'СЕТ СН'!$I$22</f>
        <v>2389.2973941099999</v>
      </c>
      <c r="C135" s="36">
        <f>SUMIFS(СВЦЭМ!$C$39:$C$782,СВЦЭМ!$A$39:$A$782,$A135,СВЦЭМ!$B$39:$B$782,C$119)+'СЕТ СН'!$I$12+СВЦЭМ!$D$10+'СЕТ СН'!$I$6-'СЕТ СН'!$I$22</f>
        <v>2485.1472453699998</v>
      </c>
      <c r="D135" s="36">
        <f>SUMIFS(СВЦЭМ!$C$39:$C$782,СВЦЭМ!$A$39:$A$782,$A135,СВЦЭМ!$B$39:$B$782,D$119)+'СЕТ СН'!$I$12+СВЦЭМ!$D$10+'СЕТ СН'!$I$6-'СЕТ СН'!$I$22</f>
        <v>2489.99803019</v>
      </c>
      <c r="E135" s="36">
        <f>SUMIFS(СВЦЭМ!$C$39:$C$782,СВЦЭМ!$A$39:$A$782,$A135,СВЦЭМ!$B$39:$B$782,E$119)+'СЕТ СН'!$I$12+СВЦЭМ!$D$10+'СЕТ СН'!$I$6-'СЕТ СН'!$I$22</f>
        <v>2545.5799860100001</v>
      </c>
      <c r="F135" s="36">
        <f>SUMIFS(СВЦЭМ!$C$39:$C$782,СВЦЭМ!$A$39:$A$782,$A135,СВЦЭМ!$B$39:$B$782,F$119)+'СЕТ СН'!$I$12+СВЦЭМ!$D$10+'СЕТ СН'!$I$6-'СЕТ СН'!$I$22</f>
        <v>2529.3996027499998</v>
      </c>
      <c r="G135" s="36">
        <f>SUMIFS(СВЦЭМ!$C$39:$C$782,СВЦЭМ!$A$39:$A$782,$A135,СВЦЭМ!$B$39:$B$782,G$119)+'СЕТ СН'!$I$12+СВЦЭМ!$D$10+'СЕТ СН'!$I$6-'СЕТ СН'!$I$22</f>
        <v>2487.7246436099999</v>
      </c>
      <c r="H135" s="36">
        <f>SUMIFS(СВЦЭМ!$C$39:$C$782,СВЦЭМ!$A$39:$A$782,$A135,СВЦЭМ!$B$39:$B$782,H$119)+'СЕТ СН'!$I$12+СВЦЭМ!$D$10+'СЕТ СН'!$I$6-'СЕТ СН'!$I$22</f>
        <v>2415.04479348</v>
      </c>
      <c r="I135" s="36">
        <f>SUMIFS(СВЦЭМ!$C$39:$C$782,СВЦЭМ!$A$39:$A$782,$A135,СВЦЭМ!$B$39:$B$782,I$119)+'СЕТ СН'!$I$12+СВЦЭМ!$D$10+'СЕТ СН'!$I$6-'СЕТ СН'!$I$22</f>
        <v>2320.5099502100002</v>
      </c>
      <c r="J135" s="36">
        <f>SUMIFS(СВЦЭМ!$C$39:$C$782,СВЦЭМ!$A$39:$A$782,$A135,СВЦЭМ!$B$39:$B$782,J$119)+'СЕТ СН'!$I$12+СВЦЭМ!$D$10+'СЕТ СН'!$I$6-'СЕТ СН'!$I$22</f>
        <v>2259.1162607400001</v>
      </c>
      <c r="K135" s="36">
        <f>SUMIFS(СВЦЭМ!$C$39:$C$782,СВЦЭМ!$A$39:$A$782,$A135,СВЦЭМ!$B$39:$B$782,K$119)+'СЕТ СН'!$I$12+СВЦЭМ!$D$10+'СЕТ СН'!$I$6-'СЕТ СН'!$I$22</f>
        <v>2247.6742591500001</v>
      </c>
      <c r="L135" s="36">
        <f>SUMIFS(СВЦЭМ!$C$39:$C$782,СВЦЭМ!$A$39:$A$782,$A135,СВЦЭМ!$B$39:$B$782,L$119)+'СЕТ СН'!$I$12+СВЦЭМ!$D$10+'СЕТ СН'!$I$6-'СЕТ СН'!$I$22</f>
        <v>2222.3735002399999</v>
      </c>
      <c r="M135" s="36">
        <f>SUMIFS(СВЦЭМ!$C$39:$C$782,СВЦЭМ!$A$39:$A$782,$A135,СВЦЭМ!$B$39:$B$782,M$119)+'СЕТ СН'!$I$12+СВЦЭМ!$D$10+'СЕТ СН'!$I$6-'СЕТ СН'!$I$22</f>
        <v>2238.9559371</v>
      </c>
      <c r="N135" s="36">
        <f>SUMIFS(СВЦЭМ!$C$39:$C$782,СВЦЭМ!$A$39:$A$782,$A135,СВЦЭМ!$B$39:$B$782,N$119)+'СЕТ СН'!$I$12+СВЦЭМ!$D$10+'СЕТ СН'!$I$6-'СЕТ СН'!$I$22</f>
        <v>2272.2152652899999</v>
      </c>
      <c r="O135" s="36">
        <f>SUMIFS(СВЦЭМ!$C$39:$C$782,СВЦЭМ!$A$39:$A$782,$A135,СВЦЭМ!$B$39:$B$782,O$119)+'СЕТ СН'!$I$12+СВЦЭМ!$D$10+'СЕТ СН'!$I$6-'СЕТ СН'!$I$22</f>
        <v>2267.8109178200002</v>
      </c>
      <c r="P135" s="36">
        <f>SUMIFS(СВЦЭМ!$C$39:$C$782,СВЦЭМ!$A$39:$A$782,$A135,СВЦЭМ!$B$39:$B$782,P$119)+'СЕТ СН'!$I$12+СВЦЭМ!$D$10+'СЕТ СН'!$I$6-'СЕТ СН'!$I$22</f>
        <v>2273.8068138899998</v>
      </c>
      <c r="Q135" s="36">
        <f>SUMIFS(СВЦЭМ!$C$39:$C$782,СВЦЭМ!$A$39:$A$782,$A135,СВЦЭМ!$B$39:$B$782,Q$119)+'СЕТ СН'!$I$12+СВЦЭМ!$D$10+'СЕТ СН'!$I$6-'СЕТ СН'!$I$22</f>
        <v>2300.7855644900001</v>
      </c>
      <c r="R135" s="36">
        <f>SUMIFS(СВЦЭМ!$C$39:$C$782,СВЦЭМ!$A$39:$A$782,$A135,СВЦЭМ!$B$39:$B$782,R$119)+'СЕТ СН'!$I$12+СВЦЭМ!$D$10+'СЕТ СН'!$I$6-'СЕТ СН'!$I$22</f>
        <v>2295.0207156500001</v>
      </c>
      <c r="S135" s="36">
        <f>SUMIFS(СВЦЭМ!$C$39:$C$782,СВЦЭМ!$A$39:$A$782,$A135,СВЦЭМ!$B$39:$B$782,S$119)+'СЕТ СН'!$I$12+СВЦЭМ!$D$10+'СЕТ СН'!$I$6-'СЕТ СН'!$I$22</f>
        <v>2288.1905493599997</v>
      </c>
      <c r="T135" s="36">
        <f>SUMIFS(СВЦЭМ!$C$39:$C$782,СВЦЭМ!$A$39:$A$782,$A135,СВЦЭМ!$B$39:$B$782,T$119)+'СЕТ СН'!$I$12+СВЦЭМ!$D$10+'СЕТ СН'!$I$6-'СЕТ СН'!$I$22</f>
        <v>2274.2102403399999</v>
      </c>
      <c r="U135" s="36">
        <f>SUMIFS(СВЦЭМ!$C$39:$C$782,СВЦЭМ!$A$39:$A$782,$A135,СВЦЭМ!$B$39:$B$782,U$119)+'СЕТ СН'!$I$12+СВЦЭМ!$D$10+'СЕТ СН'!$I$6-'СЕТ СН'!$I$22</f>
        <v>2258.3743221200002</v>
      </c>
      <c r="V135" s="36">
        <f>SUMIFS(СВЦЭМ!$C$39:$C$782,СВЦЭМ!$A$39:$A$782,$A135,СВЦЭМ!$B$39:$B$782,V$119)+'СЕТ СН'!$I$12+СВЦЭМ!$D$10+'СЕТ СН'!$I$6-'СЕТ СН'!$I$22</f>
        <v>2243.87599718</v>
      </c>
      <c r="W135" s="36">
        <f>SUMIFS(СВЦЭМ!$C$39:$C$782,СВЦЭМ!$A$39:$A$782,$A135,СВЦЭМ!$B$39:$B$782,W$119)+'СЕТ СН'!$I$12+СВЦЭМ!$D$10+'СЕТ СН'!$I$6-'СЕТ СН'!$I$22</f>
        <v>2203.5323047399997</v>
      </c>
      <c r="X135" s="36">
        <f>SUMIFS(СВЦЭМ!$C$39:$C$782,СВЦЭМ!$A$39:$A$782,$A135,СВЦЭМ!$B$39:$B$782,X$119)+'СЕТ СН'!$I$12+СВЦЭМ!$D$10+'СЕТ СН'!$I$6-'СЕТ СН'!$I$22</f>
        <v>2242.0934937700004</v>
      </c>
      <c r="Y135" s="36">
        <f>SUMIFS(СВЦЭМ!$C$39:$C$782,СВЦЭМ!$A$39:$A$782,$A135,СВЦЭМ!$B$39:$B$782,Y$119)+'СЕТ СН'!$I$12+СВЦЭМ!$D$10+'СЕТ СН'!$I$6-'СЕТ СН'!$I$22</f>
        <v>2311.5125464000002</v>
      </c>
    </row>
    <row r="136" spans="1:25" ht="15.75" x14ac:dyDescent="0.2">
      <c r="A136" s="35">
        <f t="shared" si="3"/>
        <v>45429</v>
      </c>
      <c r="B136" s="36">
        <f>SUMIFS(СВЦЭМ!$C$39:$C$782,СВЦЭМ!$A$39:$A$782,$A136,СВЦЭМ!$B$39:$B$782,B$119)+'СЕТ СН'!$I$12+СВЦЭМ!$D$10+'СЕТ СН'!$I$6-'СЕТ СН'!$I$22</f>
        <v>2293.0566974000003</v>
      </c>
      <c r="C136" s="36">
        <f>SUMIFS(СВЦЭМ!$C$39:$C$782,СВЦЭМ!$A$39:$A$782,$A136,СВЦЭМ!$B$39:$B$782,C$119)+'СЕТ СН'!$I$12+СВЦЭМ!$D$10+'СЕТ СН'!$I$6-'СЕТ СН'!$I$22</f>
        <v>2321.4780990899999</v>
      </c>
      <c r="D136" s="36">
        <f>SUMIFS(СВЦЭМ!$C$39:$C$782,СВЦЭМ!$A$39:$A$782,$A136,СВЦЭМ!$B$39:$B$782,D$119)+'СЕТ СН'!$I$12+СВЦЭМ!$D$10+'СЕТ СН'!$I$6-'СЕТ СН'!$I$22</f>
        <v>2327.3172514400003</v>
      </c>
      <c r="E136" s="36">
        <f>SUMIFS(СВЦЭМ!$C$39:$C$782,СВЦЭМ!$A$39:$A$782,$A136,СВЦЭМ!$B$39:$B$782,E$119)+'СЕТ СН'!$I$12+СВЦЭМ!$D$10+'СЕТ СН'!$I$6-'СЕТ СН'!$I$22</f>
        <v>2405.9496271500002</v>
      </c>
      <c r="F136" s="36">
        <f>SUMIFS(СВЦЭМ!$C$39:$C$782,СВЦЭМ!$A$39:$A$782,$A136,СВЦЭМ!$B$39:$B$782,F$119)+'СЕТ СН'!$I$12+СВЦЭМ!$D$10+'СЕТ СН'!$I$6-'СЕТ СН'!$I$22</f>
        <v>2429.4152808899998</v>
      </c>
      <c r="G136" s="36">
        <f>SUMIFS(СВЦЭМ!$C$39:$C$782,СВЦЭМ!$A$39:$A$782,$A136,СВЦЭМ!$B$39:$B$782,G$119)+'СЕТ СН'!$I$12+СВЦЭМ!$D$10+'СЕТ СН'!$I$6-'СЕТ СН'!$I$22</f>
        <v>2389.3233860099999</v>
      </c>
      <c r="H136" s="36">
        <f>SUMIFS(СВЦЭМ!$C$39:$C$782,СВЦЭМ!$A$39:$A$782,$A136,СВЦЭМ!$B$39:$B$782,H$119)+'СЕТ СН'!$I$12+СВЦЭМ!$D$10+'СЕТ СН'!$I$6-'СЕТ СН'!$I$22</f>
        <v>2375.6288660199998</v>
      </c>
      <c r="I136" s="36">
        <f>SUMIFS(СВЦЭМ!$C$39:$C$782,СВЦЭМ!$A$39:$A$782,$A136,СВЦЭМ!$B$39:$B$782,I$119)+'СЕТ СН'!$I$12+СВЦЭМ!$D$10+'СЕТ СН'!$I$6-'СЕТ СН'!$I$22</f>
        <v>2389.8967047799997</v>
      </c>
      <c r="J136" s="36">
        <f>SUMIFS(СВЦЭМ!$C$39:$C$782,СВЦЭМ!$A$39:$A$782,$A136,СВЦЭМ!$B$39:$B$782,J$119)+'СЕТ СН'!$I$12+СВЦЭМ!$D$10+'СЕТ СН'!$I$6-'СЕТ СН'!$I$22</f>
        <v>2330.4351656700001</v>
      </c>
      <c r="K136" s="36">
        <f>SUMIFS(СВЦЭМ!$C$39:$C$782,СВЦЭМ!$A$39:$A$782,$A136,СВЦЭМ!$B$39:$B$782,K$119)+'СЕТ СН'!$I$12+СВЦЭМ!$D$10+'СЕТ СН'!$I$6-'СЕТ СН'!$I$22</f>
        <v>2316.5691305099999</v>
      </c>
      <c r="L136" s="36">
        <f>SUMIFS(СВЦЭМ!$C$39:$C$782,СВЦЭМ!$A$39:$A$782,$A136,СВЦЭМ!$B$39:$B$782,L$119)+'СЕТ СН'!$I$12+СВЦЭМ!$D$10+'СЕТ СН'!$I$6-'СЕТ СН'!$I$22</f>
        <v>2299.6734308800001</v>
      </c>
      <c r="M136" s="36">
        <f>SUMIFS(СВЦЭМ!$C$39:$C$782,СВЦЭМ!$A$39:$A$782,$A136,СВЦЭМ!$B$39:$B$782,M$119)+'СЕТ СН'!$I$12+СВЦЭМ!$D$10+'СЕТ СН'!$I$6-'СЕТ СН'!$I$22</f>
        <v>2336.3109071600002</v>
      </c>
      <c r="N136" s="36">
        <f>SUMIFS(СВЦЭМ!$C$39:$C$782,СВЦЭМ!$A$39:$A$782,$A136,СВЦЭМ!$B$39:$B$782,N$119)+'СЕТ СН'!$I$12+СВЦЭМ!$D$10+'СЕТ СН'!$I$6-'СЕТ СН'!$I$22</f>
        <v>2343.9679720399999</v>
      </c>
      <c r="O136" s="36">
        <f>SUMIFS(СВЦЭМ!$C$39:$C$782,СВЦЭМ!$A$39:$A$782,$A136,СВЦЭМ!$B$39:$B$782,O$119)+'СЕТ СН'!$I$12+СВЦЭМ!$D$10+'СЕТ СН'!$I$6-'СЕТ СН'!$I$22</f>
        <v>2357.0758520600002</v>
      </c>
      <c r="P136" s="36">
        <f>SUMIFS(СВЦЭМ!$C$39:$C$782,СВЦЭМ!$A$39:$A$782,$A136,СВЦЭМ!$B$39:$B$782,P$119)+'СЕТ СН'!$I$12+СВЦЭМ!$D$10+'СЕТ СН'!$I$6-'СЕТ СН'!$I$22</f>
        <v>2362.2937416100003</v>
      </c>
      <c r="Q136" s="36">
        <f>SUMIFS(СВЦЭМ!$C$39:$C$782,СВЦЭМ!$A$39:$A$782,$A136,СВЦЭМ!$B$39:$B$782,Q$119)+'СЕТ СН'!$I$12+СВЦЭМ!$D$10+'СЕТ СН'!$I$6-'СЕТ СН'!$I$22</f>
        <v>2397.3618512600001</v>
      </c>
      <c r="R136" s="36">
        <f>SUMIFS(СВЦЭМ!$C$39:$C$782,СВЦЭМ!$A$39:$A$782,$A136,СВЦЭМ!$B$39:$B$782,R$119)+'СЕТ СН'!$I$12+СВЦЭМ!$D$10+'СЕТ СН'!$I$6-'СЕТ СН'!$I$22</f>
        <v>2408.2911239200002</v>
      </c>
      <c r="S136" s="36">
        <f>SUMIFS(СВЦЭМ!$C$39:$C$782,СВЦЭМ!$A$39:$A$782,$A136,СВЦЭМ!$B$39:$B$782,S$119)+'СЕТ СН'!$I$12+СВЦЭМ!$D$10+'СЕТ СН'!$I$6-'СЕТ СН'!$I$22</f>
        <v>2392.0062153700001</v>
      </c>
      <c r="T136" s="36">
        <f>SUMIFS(СВЦЭМ!$C$39:$C$782,СВЦЭМ!$A$39:$A$782,$A136,СВЦЭМ!$B$39:$B$782,T$119)+'СЕТ СН'!$I$12+СВЦЭМ!$D$10+'СЕТ СН'!$I$6-'СЕТ СН'!$I$22</f>
        <v>2343.2856779000003</v>
      </c>
      <c r="U136" s="36">
        <f>SUMIFS(СВЦЭМ!$C$39:$C$782,СВЦЭМ!$A$39:$A$782,$A136,СВЦЭМ!$B$39:$B$782,U$119)+'СЕТ СН'!$I$12+СВЦЭМ!$D$10+'СЕТ СН'!$I$6-'СЕТ СН'!$I$22</f>
        <v>2335.4450087</v>
      </c>
      <c r="V136" s="36">
        <f>SUMIFS(СВЦЭМ!$C$39:$C$782,СВЦЭМ!$A$39:$A$782,$A136,СВЦЭМ!$B$39:$B$782,V$119)+'СЕТ СН'!$I$12+СВЦЭМ!$D$10+'СЕТ СН'!$I$6-'СЕТ СН'!$I$22</f>
        <v>2318.3677883</v>
      </c>
      <c r="W136" s="36">
        <f>SUMIFS(СВЦЭМ!$C$39:$C$782,СВЦЭМ!$A$39:$A$782,$A136,СВЦЭМ!$B$39:$B$782,W$119)+'СЕТ СН'!$I$12+СВЦЭМ!$D$10+'СЕТ СН'!$I$6-'СЕТ СН'!$I$22</f>
        <v>2284.79089325</v>
      </c>
      <c r="X136" s="36">
        <f>SUMIFS(СВЦЭМ!$C$39:$C$782,СВЦЭМ!$A$39:$A$782,$A136,СВЦЭМ!$B$39:$B$782,X$119)+'СЕТ СН'!$I$12+СВЦЭМ!$D$10+'СЕТ СН'!$I$6-'СЕТ СН'!$I$22</f>
        <v>2325.1651245200001</v>
      </c>
      <c r="Y136" s="36">
        <f>SUMIFS(СВЦЭМ!$C$39:$C$782,СВЦЭМ!$A$39:$A$782,$A136,СВЦЭМ!$B$39:$B$782,Y$119)+'СЕТ СН'!$I$12+СВЦЭМ!$D$10+'СЕТ СН'!$I$6-'СЕТ СН'!$I$22</f>
        <v>2390.2714790300001</v>
      </c>
    </row>
    <row r="137" spans="1:25" ht="15.75" x14ac:dyDescent="0.2">
      <c r="A137" s="35">
        <f t="shared" si="3"/>
        <v>45430</v>
      </c>
      <c r="B137" s="36">
        <f>SUMIFS(СВЦЭМ!$C$39:$C$782,СВЦЭМ!$A$39:$A$782,$A137,СВЦЭМ!$B$39:$B$782,B$119)+'СЕТ СН'!$I$12+СВЦЭМ!$D$10+'СЕТ СН'!$I$6-'СЕТ СН'!$I$22</f>
        <v>2337.9961554500001</v>
      </c>
      <c r="C137" s="36">
        <f>SUMIFS(СВЦЭМ!$C$39:$C$782,СВЦЭМ!$A$39:$A$782,$A137,СВЦЭМ!$B$39:$B$782,C$119)+'СЕТ СН'!$I$12+СВЦЭМ!$D$10+'СЕТ СН'!$I$6-'СЕТ СН'!$I$22</f>
        <v>2417.2084658100002</v>
      </c>
      <c r="D137" s="36">
        <f>SUMIFS(СВЦЭМ!$C$39:$C$782,СВЦЭМ!$A$39:$A$782,$A137,СВЦЭМ!$B$39:$B$782,D$119)+'СЕТ СН'!$I$12+СВЦЭМ!$D$10+'СЕТ СН'!$I$6-'СЕТ СН'!$I$22</f>
        <v>2412.2840652499999</v>
      </c>
      <c r="E137" s="36">
        <f>SUMIFS(СВЦЭМ!$C$39:$C$782,СВЦЭМ!$A$39:$A$782,$A137,СВЦЭМ!$B$39:$B$782,E$119)+'СЕТ СН'!$I$12+СВЦЭМ!$D$10+'СЕТ СН'!$I$6-'СЕТ СН'!$I$22</f>
        <v>2435.4975474800003</v>
      </c>
      <c r="F137" s="36">
        <f>SUMIFS(СВЦЭМ!$C$39:$C$782,СВЦЭМ!$A$39:$A$782,$A137,СВЦЭМ!$B$39:$B$782,F$119)+'СЕТ СН'!$I$12+СВЦЭМ!$D$10+'СЕТ СН'!$I$6-'СЕТ СН'!$I$22</f>
        <v>2441.2179159500001</v>
      </c>
      <c r="G137" s="36">
        <f>SUMIFS(СВЦЭМ!$C$39:$C$782,СВЦЭМ!$A$39:$A$782,$A137,СВЦЭМ!$B$39:$B$782,G$119)+'СЕТ СН'!$I$12+СВЦЭМ!$D$10+'СЕТ СН'!$I$6-'СЕТ СН'!$I$22</f>
        <v>2441.89160292</v>
      </c>
      <c r="H137" s="36">
        <f>SUMIFS(СВЦЭМ!$C$39:$C$782,СВЦЭМ!$A$39:$A$782,$A137,СВЦЭМ!$B$39:$B$782,H$119)+'СЕТ СН'!$I$12+СВЦЭМ!$D$10+'СЕТ СН'!$I$6-'СЕТ СН'!$I$22</f>
        <v>2419.80450763</v>
      </c>
      <c r="I137" s="36">
        <f>SUMIFS(СВЦЭМ!$C$39:$C$782,СВЦЭМ!$A$39:$A$782,$A137,СВЦЭМ!$B$39:$B$782,I$119)+'СЕТ СН'!$I$12+СВЦЭМ!$D$10+'СЕТ СН'!$I$6-'СЕТ СН'!$I$22</f>
        <v>2390.4372387800004</v>
      </c>
      <c r="J137" s="36">
        <f>SUMIFS(СВЦЭМ!$C$39:$C$782,СВЦЭМ!$A$39:$A$782,$A137,СВЦЭМ!$B$39:$B$782,J$119)+'СЕТ СН'!$I$12+СВЦЭМ!$D$10+'СЕТ СН'!$I$6-'СЕТ СН'!$I$22</f>
        <v>2335.2629701400001</v>
      </c>
      <c r="K137" s="36">
        <f>SUMIFS(СВЦЭМ!$C$39:$C$782,СВЦЭМ!$A$39:$A$782,$A137,СВЦЭМ!$B$39:$B$782,K$119)+'СЕТ СН'!$I$12+СВЦЭМ!$D$10+'СЕТ СН'!$I$6-'СЕТ СН'!$I$22</f>
        <v>2326.5210455300003</v>
      </c>
      <c r="L137" s="36">
        <f>SUMIFS(СВЦЭМ!$C$39:$C$782,СВЦЭМ!$A$39:$A$782,$A137,СВЦЭМ!$B$39:$B$782,L$119)+'СЕТ СН'!$I$12+СВЦЭМ!$D$10+'СЕТ СН'!$I$6-'СЕТ СН'!$I$22</f>
        <v>2312.2349979800001</v>
      </c>
      <c r="M137" s="36">
        <f>SUMIFS(СВЦЭМ!$C$39:$C$782,СВЦЭМ!$A$39:$A$782,$A137,СВЦЭМ!$B$39:$B$782,M$119)+'СЕТ СН'!$I$12+СВЦЭМ!$D$10+'СЕТ СН'!$I$6-'СЕТ СН'!$I$22</f>
        <v>2342.2275863200002</v>
      </c>
      <c r="N137" s="36">
        <f>SUMIFS(СВЦЭМ!$C$39:$C$782,СВЦЭМ!$A$39:$A$782,$A137,СВЦЭМ!$B$39:$B$782,N$119)+'СЕТ СН'!$I$12+СВЦЭМ!$D$10+'СЕТ СН'!$I$6-'СЕТ СН'!$I$22</f>
        <v>2347.0945225099999</v>
      </c>
      <c r="O137" s="36">
        <f>SUMIFS(СВЦЭМ!$C$39:$C$782,СВЦЭМ!$A$39:$A$782,$A137,СВЦЭМ!$B$39:$B$782,O$119)+'СЕТ СН'!$I$12+СВЦЭМ!$D$10+'СЕТ СН'!$I$6-'СЕТ СН'!$I$22</f>
        <v>2354.9189653200001</v>
      </c>
      <c r="P137" s="36">
        <f>SUMIFS(СВЦЭМ!$C$39:$C$782,СВЦЭМ!$A$39:$A$782,$A137,СВЦЭМ!$B$39:$B$782,P$119)+'СЕТ СН'!$I$12+СВЦЭМ!$D$10+'СЕТ СН'!$I$6-'СЕТ СН'!$I$22</f>
        <v>2377.04630473</v>
      </c>
      <c r="Q137" s="36">
        <f>SUMIFS(СВЦЭМ!$C$39:$C$782,СВЦЭМ!$A$39:$A$782,$A137,СВЦЭМ!$B$39:$B$782,Q$119)+'СЕТ СН'!$I$12+СВЦЭМ!$D$10+'СЕТ СН'!$I$6-'СЕТ СН'!$I$22</f>
        <v>2395.88752522</v>
      </c>
      <c r="R137" s="36">
        <f>SUMIFS(СВЦЭМ!$C$39:$C$782,СВЦЭМ!$A$39:$A$782,$A137,СВЦЭМ!$B$39:$B$782,R$119)+'СЕТ СН'!$I$12+СВЦЭМ!$D$10+'СЕТ СН'!$I$6-'СЕТ СН'!$I$22</f>
        <v>2411.2983289900003</v>
      </c>
      <c r="S137" s="36">
        <f>SUMIFS(СВЦЭМ!$C$39:$C$782,СВЦЭМ!$A$39:$A$782,$A137,СВЦЭМ!$B$39:$B$782,S$119)+'СЕТ СН'!$I$12+СВЦЭМ!$D$10+'СЕТ СН'!$I$6-'СЕТ СН'!$I$22</f>
        <v>2395.6256668300002</v>
      </c>
      <c r="T137" s="36">
        <f>SUMIFS(СВЦЭМ!$C$39:$C$782,СВЦЭМ!$A$39:$A$782,$A137,СВЦЭМ!$B$39:$B$782,T$119)+'СЕТ СН'!$I$12+СВЦЭМ!$D$10+'СЕТ СН'!$I$6-'СЕТ СН'!$I$22</f>
        <v>2377.4028980800003</v>
      </c>
      <c r="U137" s="36">
        <f>SUMIFS(СВЦЭМ!$C$39:$C$782,СВЦЭМ!$A$39:$A$782,$A137,СВЦЭМ!$B$39:$B$782,U$119)+'СЕТ СН'!$I$12+СВЦЭМ!$D$10+'СЕТ СН'!$I$6-'СЕТ СН'!$I$22</f>
        <v>2350.37443072</v>
      </c>
      <c r="V137" s="36">
        <f>SUMIFS(СВЦЭМ!$C$39:$C$782,СВЦЭМ!$A$39:$A$782,$A137,СВЦЭМ!$B$39:$B$782,V$119)+'СЕТ СН'!$I$12+СВЦЭМ!$D$10+'СЕТ СН'!$I$6-'СЕТ СН'!$I$22</f>
        <v>2302.8792724</v>
      </c>
      <c r="W137" s="36">
        <f>SUMIFS(СВЦЭМ!$C$39:$C$782,СВЦЭМ!$A$39:$A$782,$A137,СВЦЭМ!$B$39:$B$782,W$119)+'СЕТ СН'!$I$12+СВЦЭМ!$D$10+'СЕТ СН'!$I$6-'СЕТ СН'!$I$22</f>
        <v>2313.39491142</v>
      </c>
      <c r="X137" s="36">
        <f>SUMIFS(СВЦЭМ!$C$39:$C$782,СВЦЭМ!$A$39:$A$782,$A137,СВЦЭМ!$B$39:$B$782,X$119)+'СЕТ СН'!$I$12+СВЦЭМ!$D$10+'СЕТ СН'!$I$6-'СЕТ СН'!$I$22</f>
        <v>2319.7236491900003</v>
      </c>
      <c r="Y137" s="36">
        <f>SUMIFS(СВЦЭМ!$C$39:$C$782,СВЦЭМ!$A$39:$A$782,$A137,СВЦЭМ!$B$39:$B$782,Y$119)+'СЕТ СН'!$I$12+СВЦЭМ!$D$10+'СЕТ СН'!$I$6-'СЕТ СН'!$I$22</f>
        <v>2375.4943753799998</v>
      </c>
    </row>
    <row r="138" spans="1:25" ht="15.75" x14ac:dyDescent="0.2">
      <c r="A138" s="35">
        <f t="shared" si="3"/>
        <v>45431</v>
      </c>
      <c r="B138" s="36">
        <f>SUMIFS(СВЦЭМ!$C$39:$C$782,СВЦЭМ!$A$39:$A$782,$A138,СВЦЭМ!$B$39:$B$782,B$119)+'СЕТ СН'!$I$12+СВЦЭМ!$D$10+'СЕТ СН'!$I$6-'СЕТ СН'!$I$22</f>
        <v>2413.5891640300001</v>
      </c>
      <c r="C138" s="36">
        <f>SUMIFS(СВЦЭМ!$C$39:$C$782,СВЦЭМ!$A$39:$A$782,$A138,СВЦЭМ!$B$39:$B$782,C$119)+'СЕТ СН'!$I$12+СВЦЭМ!$D$10+'СЕТ СН'!$I$6-'СЕТ СН'!$I$22</f>
        <v>2432.7028999700001</v>
      </c>
      <c r="D138" s="36">
        <f>SUMIFS(СВЦЭМ!$C$39:$C$782,СВЦЭМ!$A$39:$A$782,$A138,СВЦЭМ!$B$39:$B$782,D$119)+'СЕТ СН'!$I$12+СВЦЭМ!$D$10+'СЕТ СН'!$I$6-'СЕТ СН'!$I$22</f>
        <v>2463.3584407600001</v>
      </c>
      <c r="E138" s="36">
        <f>SUMIFS(СВЦЭМ!$C$39:$C$782,СВЦЭМ!$A$39:$A$782,$A138,СВЦЭМ!$B$39:$B$782,E$119)+'СЕТ СН'!$I$12+СВЦЭМ!$D$10+'СЕТ СН'!$I$6-'СЕТ СН'!$I$22</f>
        <v>2487.6164424600001</v>
      </c>
      <c r="F138" s="36">
        <f>SUMIFS(СВЦЭМ!$C$39:$C$782,СВЦЭМ!$A$39:$A$782,$A138,СВЦЭМ!$B$39:$B$782,F$119)+'СЕТ СН'!$I$12+СВЦЭМ!$D$10+'СЕТ СН'!$I$6-'СЕТ СН'!$I$22</f>
        <v>2487.9193575300001</v>
      </c>
      <c r="G138" s="36">
        <f>SUMIFS(СВЦЭМ!$C$39:$C$782,СВЦЭМ!$A$39:$A$782,$A138,СВЦЭМ!$B$39:$B$782,G$119)+'СЕТ СН'!$I$12+СВЦЭМ!$D$10+'СЕТ СН'!$I$6-'СЕТ СН'!$I$22</f>
        <v>2468.8830855300002</v>
      </c>
      <c r="H138" s="36">
        <f>SUMIFS(СВЦЭМ!$C$39:$C$782,СВЦЭМ!$A$39:$A$782,$A138,СВЦЭМ!$B$39:$B$782,H$119)+'СЕТ СН'!$I$12+СВЦЭМ!$D$10+'СЕТ СН'!$I$6-'СЕТ СН'!$I$22</f>
        <v>2484.0647450799997</v>
      </c>
      <c r="I138" s="36">
        <f>SUMIFS(СВЦЭМ!$C$39:$C$782,СВЦЭМ!$A$39:$A$782,$A138,СВЦЭМ!$B$39:$B$782,I$119)+'СЕТ СН'!$I$12+СВЦЭМ!$D$10+'СЕТ СН'!$I$6-'СЕТ СН'!$I$22</f>
        <v>2450.64760669</v>
      </c>
      <c r="J138" s="36">
        <f>SUMIFS(СВЦЭМ!$C$39:$C$782,СВЦЭМ!$A$39:$A$782,$A138,СВЦЭМ!$B$39:$B$782,J$119)+'СЕТ СН'!$I$12+СВЦЭМ!$D$10+'СЕТ СН'!$I$6-'СЕТ СН'!$I$22</f>
        <v>2352.0676295200001</v>
      </c>
      <c r="K138" s="36">
        <f>SUMIFS(СВЦЭМ!$C$39:$C$782,СВЦЭМ!$A$39:$A$782,$A138,СВЦЭМ!$B$39:$B$782,K$119)+'СЕТ СН'!$I$12+СВЦЭМ!$D$10+'СЕТ СН'!$I$6-'СЕТ СН'!$I$22</f>
        <v>2292.9621501500001</v>
      </c>
      <c r="L138" s="36">
        <f>SUMIFS(СВЦЭМ!$C$39:$C$782,СВЦЭМ!$A$39:$A$782,$A138,СВЦЭМ!$B$39:$B$782,L$119)+'СЕТ СН'!$I$12+СВЦЭМ!$D$10+'СЕТ СН'!$I$6-'СЕТ СН'!$I$22</f>
        <v>2281.9234516799997</v>
      </c>
      <c r="M138" s="36">
        <f>SUMIFS(СВЦЭМ!$C$39:$C$782,СВЦЭМ!$A$39:$A$782,$A138,СВЦЭМ!$B$39:$B$782,M$119)+'СЕТ СН'!$I$12+СВЦЭМ!$D$10+'СЕТ СН'!$I$6-'СЕТ СН'!$I$22</f>
        <v>2291.4355332200003</v>
      </c>
      <c r="N138" s="36">
        <f>SUMIFS(СВЦЭМ!$C$39:$C$782,СВЦЭМ!$A$39:$A$782,$A138,СВЦЭМ!$B$39:$B$782,N$119)+'СЕТ СН'!$I$12+СВЦЭМ!$D$10+'СЕТ СН'!$I$6-'СЕТ СН'!$I$22</f>
        <v>2288.31971264</v>
      </c>
      <c r="O138" s="36">
        <f>SUMIFS(СВЦЭМ!$C$39:$C$782,СВЦЭМ!$A$39:$A$782,$A138,СВЦЭМ!$B$39:$B$782,O$119)+'СЕТ СН'!$I$12+СВЦЭМ!$D$10+'СЕТ СН'!$I$6-'СЕТ СН'!$I$22</f>
        <v>2291.4998663799997</v>
      </c>
      <c r="P138" s="36">
        <f>SUMIFS(СВЦЭМ!$C$39:$C$782,СВЦЭМ!$A$39:$A$782,$A138,СВЦЭМ!$B$39:$B$782,P$119)+'СЕТ СН'!$I$12+СВЦЭМ!$D$10+'СЕТ СН'!$I$6-'СЕТ СН'!$I$22</f>
        <v>2308.30104987</v>
      </c>
      <c r="Q138" s="36">
        <f>SUMIFS(СВЦЭМ!$C$39:$C$782,СВЦЭМ!$A$39:$A$782,$A138,СВЦЭМ!$B$39:$B$782,Q$119)+'СЕТ СН'!$I$12+СВЦЭМ!$D$10+'СЕТ СН'!$I$6-'СЕТ СН'!$I$22</f>
        <v>2329.5692017299998</v>
      </c>
      <c r="R138" s="36">
        <f>SUMIFS(СВЦЭМ!$C$39:$C$782,СВЦЭМ!$A$39:$A$782,$A138,СВЦЭМ!$B$39:$B$782,R$119)+'СЕТ СН'!$I$12+СВЦЭМ!$D$10+'СЕТ СН'!$I$6-'СЕТ СН'!$I$22</f>
        <v>2332.3362105599999</v>
      </c>
      <c r="S138" s="36">
        <f>SUMIFS(СВЦЭМ!$C$39:$C$782,СВЦЭМ!$A$39:$A$782,$A138,СВЦЭМ!$B$39:$B$782,S$119)+'СЕТ СН'!$I$12+СВЦЭМ!$D$10+'СЕТ СН'!$I$6-'СЕТ СН'!$I$22</f>
        <v>2319.8355689099999</v>
      </c>
      <c r="T138" s="36">
        <f>SUMIFS(СВЦЭМ!$C$39:$C$782,СВЦЭМ!$A$39:$A$782,$A138,СВЦЭМ!$B$39:$B$782,T$119)+'СЕТ СН'!$I$12+СВЦЭМ!$D$10+'СЕТ СН'!$I$6-'СЕТ СН'!$I$22</f>
        <v>2298.46588961</v>
      </c>
      <c r="U138" s="36">
        <f>SUMIFS(СВЦЭМ!$C$39:$C$782,СВЦЭМ!$A$39:$A$782,$A138,СВЦЭМ!$B$39:$B$782,U$119)+'СЕТ СН'!$I$12+СВЦЭМ!$D$10+'СЕТ СН'!$I$6-'СЕТ СН'!$I$22</f>
        <v>2297.9656519499999</v>
      </c>
      <c r="V138" s="36">
        <f>SUMIFS(СВЦЭМ!$C$39:$C$782,СВЦЭМ!$A$39:$A$782,$A138,СВЦЭМ!$B$39:$B$782,V$119)+'СЕТ СН'!$I$12+СВЦЭМ!$D$10+'СЕТ СН'!$I$6-'СЕТ СН'!$I$22</f>
        <v>2291.6306818600001</v>
      </c>
      <c r="W138" s="36">
        <f>SUMIFS(СВЦЭМ!$C$39:$C$782,СВЦЭМ!$A$39:$A$782,$A138,СВЦЭМ!$B$39:$B$782,W$119)+'СЕТ СН'!$I$12+СВЦЭМ!$D$10+'СЕТ СН'!$I$6-'СЕТ СН'!$I$22</f>
        <v>2253.8180061800003</v>
      </c>
      <c r="X138" s="36">
        <f>SUMIFS(СВЦЭМ!$C$39:$C$782,СВЦЭМ!$A$39:$A$782,$A138,СВЦЭМ!$B$39:$B$782,X$119)+'СЕТ СН'!$I$12+СВЦЭМ!$D$10+'СЕТ СН'!$I$6-'СЕТ СН'!$I$22</f>
        <v>2297.8276807299999</v>
      </c>
      <c r="Y138" s="36">
        <f>SUMIFS(СВЦЭМ!$C$39:$C$782,СВЦЭМ!$A$39:$A$782,$A138,СВЦЭМ!$B$39:$B$782,Y$119)+'СЕТ СН'!$I$12+СВЦЭМ!$D$10+'СЕТ СН'!$I$6-'СЕТ СН'!$I$22</f>
        <v>2330.7504182399998</v>
      </c>
    </row>
    <row r="139" spans="1:25" ht="15.75" x14ac:dyDescent="0.2">
      <c r="A139" s="35">
        <f t="shared" si="3"/>
        <v>45432</v>
      </c>
      <c r="B139" s="36">
        <f>SUMIFS(СВЦЭМ!$C$39:$C$782,СВЦЭМ!$A$39:$A$782,$A139,СВЦЭМ!$B$39:$B$782,B$119)+'СЕТ СН'!$I$12+СВЦЭМ!$D$10+'СЕТ СН'!$I$6-'СЕТ СН'!$I$22</f>
        <v>2349.0371503300003</v>
      </c>
      <c r="C139" s="36">
        <f>SUMIFS(СВЦЭМ!$C$39:$C$782,СВЦЭМ!$A$39:$A$782,$A139,СВЦЭМ!$B$39:$B$782,C$119)+'СЕТ СН'!$I$12+СВЦЭМ!$D$10+'СЕТ СН'!$I$6-'СЕТ СН'!$I$22</f>
        <v>2453.32761428</v>
      </c>
      <c r="D139" s="36">
        <f>SUMIFS(СВЦЭМ!$C$39:$C$782,СВЦЭМ!$A$39:$A$782,$A139,СВЦЭМ!$B$39:$B$782,D$119)+'СЕТ СН'!$I$12+СВЦЭМ!$D$10+'СЕТ СН'!$I$6-'СЕТ СН'!$I$22</f>
        <v>2453.7741787499999</v>
      </c>
      <c r="E139" s="36">
        <f>SUMIFS(СВЦЭМ!$C$39:$C$782,СВЦЭМ!$A$39:$A$782,$A139,СВЦЭМ!$B$39:$B$782,E$119)+'СЕТ СН'!$I$12+СВЦЭМ!$D$10+'СЕТ СН'!$I$6-'СЕТ СН'!$I$22</f>
        <v>2513.7526555900004</v>
      </c>
      <c r="F139" s="36">
        <f>SUMIFS(СВЦЭМ!$C$39:$C$782,СВЦЭМ!$A$39:$A$782,$A139,СВЦЭМ!$B$39:$B$782,F$119)+'СЕТ СН'!$I$12+СВЦЭМ!$D$10+'СЕТ СН'!$I$6-'СЕТ СН'!$I$22</f>
        <v>2514.4658321100001</v>
      </c>
      <c r="G139" s="36">
        <f>SUMIFS(СВЦЭМ!$C$39:$C$782,СВЦЭМ!$A$39:$A$782,$A139,СВЦЭМ!$B$39:$B$782,G$119)+'СЕТ СН'!$I$12+СВЦЭМ!$D$10+'СЕТ СН'!$I$6-'СЕТ СН'!$I$22</f>
        <v>2463.0828008999997</v>
      </c>
      <c r="H139" s="36">
        <f>SUMIFS(СВЦЭМ!$C$39:$C$782,СВЦЭМ!$A$39:$A$782,$A139,СВЦЭМ!$B$39:$B$782,H$119)+'СЕТ СН'!$I$12+СВЦЭМ!$D$10+'СЕТ СН'!$I$6-'СЕТ СН'!$I$22</f>
        <v>2413.7913260300002</v>
      </c>
      <c r="I139" s="36">
        <f>SUMIFS(СВЦЭМ!$C$39:$C$782,СВЦЭМ!$A$39:$A$782,$A139,СВЦЭМ!$B$39:$B$782,I$119)+'СЕТ СН'!$I$12+СВЦЭМ!$D$10+'СЕТ СН'!$I$6-'СЕТ СН'!$I$22</f>
        <v>2342.7780777799999</v>
      </c>
      <c r="J139" s="36">
        <f>SUMIFS(СВЦЭМ!$C$39:$C$782,СВЦЭМ!$A$39:$A$782,$A139,СВЦЭМ!$B$39:$B$782,J$119)+'СЕТ СН'!$I$12+СВЦЭМ!$D$10+'СЕТ СН'!$I$6-'СЕТ СН'!$I$22</f>
        <v>2294.33481231</v>
      </c>
      <c r="K139" s="36">
        <f>SUMIFS(СВЦЭМ!$C$39:$C$782,СВЦЭМ!$A$39:$A$782,$A139,СВЦЭМ!$B$39:$B$782,K$119)+'СЕТ СН'!$I$12+СВЦЭМ!$D$10+'СЕТ СН'!$I$6-'СЕТ СН'!$I$22</f>
        <v>2286.54854376</v>
      </c>
      <c r="L139" s="36">
        <f>SUMIFS(СВЦЭМ!$C$39:$C$782,СВЦЭМ!$A$39:$A$782,$A139,СВЦЭМ!$B$39:$B$782,L$119)+'СЕТ СН'!$I$12+СВЦЭМ!$D$10+'СЕТ СН'!$I$6-'СЕТ СН'!$I$22</f>
        <v>2279.5705867799998</v>
      </c>
      <c r="M139" s="36">
        <f>SUMIFS(СВЦЭМ!$C$39:$C$782,СВЦЭМ!$A$39:$A$782,$A139,СВЦЭМ!$B$39:$B$782,M$119)+'СЕТ СН'!$I$12+СВЦЭМ!$D$10+'СЕТ СН'!$I$6-'СЕТ СН'!$I$22</f>
        <v>2299.6887244700001</v>
      </c>
      <c r="N139" s="36">
        <f>SUMIFS(СВЦЭМ!$C$39:$C$782,СВЦЭМ!$A$39:$A$782,$A139,СВЦЭМ!$B$39:$B$782,N$119)+'СЕТ СН'!$I$12+СВЦЭМ!$D$10+'СЕТ СН'!$I$6-'СЕТ СН'!$I$22</f>
        <v>2308.2485154200003</v>
      </c>
      <c r="O139" s="36">
        <f>SUMIFS(СВЦЭМ!$C$39:$C$782,СВЦЭМ!$A$39:$A$782,$A139,СВЦЭМ!$B$39:$B$782,O$119)+'СЕТ СН'!$I$12+СВЦЭМ!$D$10+'СЕТ СН'!$I$6-'СЕТ СН'!$I$22</f>
        <v>2301.7986154700002</v>
      </c>
      <c r="P139" s="36">
        <f>SUMIFS(СВЦЭМ!$C$39:$C$782,СВЦЭМ!$A$39:$A$782,$A139,СВЦЭМ!$B$39:$B$782,P$119)+'СЕТ СН'!$I$12+СВЦЭМ!$D$10+'СЕТ СН'!$I$6-'СЕТ СН'!$I$22</f>
        <v>2319.8912693900002</v>
      </c>
      <c r="Q139" s="36">
        <f>SUMIFS(СВЦЭМ!$C$39:$C$782,СВЦЭМ!$A$39:$A$782,$A139,СВЦЭМ!$B$39:$B$782,Q$119)+'СЕТ СН'!$I$12+СВЦЭМ!$D$10+'СЕТ СН'!$I$6-'СЕТ СН'!$I$22</f>
        <v>2329.4584509400001</v>
      </c>
      <c r="R139" s="36">
        <f>SUMIFS(СВЦЭМ!$C$39:$C$782,СВЦЭМ!$A$39:$A$782,$A139,СВЦЭМ!$B$39:$B$782,R$119)+'СЕТ СН'!$I$12+СВЦЭМ!$D$10+'СЕТ СН'!$I$6-'СЕТ СН'!$I$22</f>
        <v>2337.7702626999999</v>
      </c>
      <c r="S139" s="36">
        <f>SUMIFS(СВЦЭМ!$C$39:$C$782,СВЦЭМ!$A$39:$A$782,$A139,СВЦЭМ!$B$39:$B$782,S$119)+'СЕТ СН'!$I$12+СВЦЭМ!$D$10+'СЕТ СН'!$I$6-'СЕТ СН'!$I$22</f>
        <v>2306.2581765699997</v>
      </c>
      <c r="T139" s="36">
        <f>SUMIFS(СВЦЭМ!$C$39:$C$782,СВЦЭМ!$A$39:$A$782,$A139,СВЦЭМ!$B$39:$B$782,T$119)+'СЕТ СН'!$I$12+СВЦЭМ!$D$10+'СЕТ СН'!$I$6-'СЕТ СН'!$I$22</f>
        <v>2300.7408835699998</v>
      </c>
      <c r="U139" s="36">
        <f>SUMIFS(СВЦЭМ!$C$39:$C$782,СВЦЭМ!$A$39:$A$782,$A139,СВЦЭМ!$B$39:$B$782,U$119)+'СЕТ СН'!$I$12+СВЦЭМ!$D$10+'СЕТ СН'!$I$6-'СЕТ СН'!$I$22</f>
        <v>2304.3040456600002</v>
      </c>
      <c r="V139" s="36">
        <f>SUMIFS(СВЦЭМ!$C$39:$C$782,СВЦЭМ!$A$39:$A$782,$A139,СВЦЭМ!$B$39:$B$782,V$119)+'СЕТ СН'!$I$12+СВЦЭМ!$D$10+'СЕТ СН'!$I$6-'СЕТ СН'!$I$22</f>
        <v>2287.1626239699999</v>
      </c>
      <c r="W139" s="36">
        <f>SUMIFS(СВЦЭМ!$C$39:$C$782,СВЦЭМ!$A$39:$A$782,$A139,СВЦЭМ!$B$39:$B$782,W$119)+'СЕТ СН'!$I$12+СВЦЭМ!$D$10+'СЕТ СН'!$I$6-'СЕТ СН'!$I$22</f>
        <v>2249.7031082100002</v>
      </c>
      <c r="X139" s="36">
        <f>SUMIFS(СВЦЭМ!$C$39:$C$782,СВЦЭМ!$A$39:$A$782,$A139,СВЦЭМ!$B$39:$B$782,X$119)+'СЕТ СН'!$I$12+СВЦЭМ!$D$10+'СЕТ СН'!$I$6-'СЕТ СН'!$I$22</f>
        <v>2278.35362132</v>
      </c>
      <c r="Y139" s="36">
        <f>SUMIFS(СВЦЭМ!$C$39:$C$782,СВЦЭМ!$A$39:$A$782,$A139,СВЦЭМ!$B$39:$B$782,Y$119)+'СЕТ СН'!$I$12+СВЦЭМ!$D$10+'СЕТ СН'!$I$6-'СЕТ СН'!$I$22</f>
        <v>2321.6438165099999</v>
      </c>
    </row>
    <row r="140" spans="1:25" ht="15.75" x14ac:dyDescent="0.2">
      <c r="A140" s="35">
        <f t="shared" si="3"/>
        <v>45433</v>
      </c>
      <c r="B140" s="36">
        <f>SUMIFS(СВЦЭМ!$C$39:$C$782,СВЦЭМ!$A$39:$A$782,$A140,СВЦЭМ!$B$39:$B$782,B$119)+'СЕТ СН'!$I$12+СВЦЭМ!$D$10+'СЕТ СН'!$I$6-'СЕТ СН'!$I$22</f>
        <v>2299.5469841200002</v>
      </c>
      <c r="C140" s="36">
        <f>SUMIFS(СВЦЭМ!$C$39:$C$782,СВЦЭМ!$A$39:$A$782,$A140,СВЦЭМ!$B$39:$B$782,C$119)+'СЕТ СН'!$I$12+СВЦЭМ!$D$10+'СЕТ СН'!$I$6-'СЕТ СН'!$I$22</f>
        <v>2401.4817667100001</v>
      </c>
      <c r="D140" s="36">
        <f>SUMIFS(СВЦЭМ!$C$39:$C$782,СВЦЭМ!$A$39:$A$782,$A140,СВЦЭМ!$B$39:$B$782,D$119)+'СЕТ СН'!$I$12+СВЦЭМ!$D$10+'СЕТ СН'!$I$6-'СЕТ СН'!$I$22</f>
        <v>2420.12864954</v>
      </c>
      <c r="E140" s="36">
        <f>SUMIFS(СВЦЭМ!$C$39:$C$782,СВЦЭМ!$A$39:$A$782,$A140,СВЦЭМ!$B$39:$B$782,E$119)+'СЕТ СН'!$I$12+СВЦЭМ!$D$10+'СЕТ СН'!$I$6-'СЕТ СН'!$I$22</f>
        <v>2483.0980589400001</v>
      </c>
      <c r="F140" s="36">
        <f>SUMIFS(СВЦЭМ!$C$39:$C$782,СВЦЭМ!$A$39:$A$782,$A140,СВЦЭМ!$B$39:$B$782,F$119)+'СЕТ СН'!$I$12+СВЦЭМ!$D$10+'СЕТ СН'!$I$6-'СЕТ СН'!$I$22</f>
        <v>2471.6962180700002</v>
      </c>
      <c r="G140" s="36">
        <f>SUMIFS(СВЦЭМ!$C$39:$C$782,СВЦЭМ!$A$39:$A$782,$A140,СВЦЭМ!$B$39:$B$782,G$119)+'СЕТ СН'!$I$12+СВЦЭМ!$D$10+'СЕТ СН'!$I$6-'СЕТ СН'!$I$22</f>
        <v>2437.75209782</v>
      </c>
      <c r="H140" s="36">
        <f>SUMIFS(СВЦЭМ!$C$39:$C$782,СВЦЭМ!$A$39:$A$782,$A140,СВЦЭМ!$B$39:$B$782,H$119)+'СЕТ СН'!$I$12+СВЦЭМ!$D$10+'СЕТ СН'!$I$6-'СЕТ СН'!$I$22</f>
        <v>2339.80061501</v>
      </c>
      <c r="I140" s="36">
        <f>SUMIFS(СВЦЭМ!$C$39:$C$782,СВЦЭМ!$A$39:$A$782,$A140,СВЦЭМ!$B$39:$B$782,I$119)+'СЕТ СН'!$I$12+СВЦЭМ!$D$10+'СЕТ СН'!$I$6-'СЕТ СН'!$I$22</f>
        <v>2298.3018184299999</v>
      </c>
      <c r="J140" s="36">
        <f>SUMIFS(СВЦЭМ!$C$39:$C$782,СВЦЭМ!$A$39:$A$782,$A140,СВЦЭМ!$B$39:$B$782,J$119)+'СЕТ СН'!$I$12+СВЦЭМ!$D$10+'СЕТ СН'!$I$6-'СЕТ СН'!$I$22</f>
        <v>2293.6894281</v>
      </c>
      <c r="K140" s="36">
        <f>SUMIFS(СВЦЭМ!$C$39:$C$782,СВЦЭМ!$A$39:$A$782,$A140,СВЦЭМ!$B$39:$B$782,K$119)+'СЕТ СН'!$I$12+СВЦЭМ!$D$10+'СЕТ СН'!$I$6-'СЕТ СН'!$I$22</f>
        <v>2295.63643933</v>
      </c>
      <c r="L140" s="36">
        <f>SUMIFS(СВЦЭМ!$C$39:$C$782,СВЦЭМ!$A$39:$A$782,$A140,СВЦЭМ!$B$39:$B$782,L$119)+'СЕТ СН'!$I$12+СВЦЭМ!$D$10+'СЕТ СН'!$I$6-'СЕТ СН'!$I$22</f>
        <v>2271.20059692</v>
      </c>
      <c r="M140" s="36">
        <f>SUMIFS(СВЦЭМ!$C$39:$C$782,СВЦЭМ!$A$39:$A$782,$A140,СВЦЭМ!$B$39:$B$782,M$119)+'СЕТ СН'!$I$12+СВЦЭМ!$D$10+'СЕТ СН'!$I$6-'СЕТ СН'!$I$22</f>
        <v>2272.06212362</v>
      </c>
      <c r="N140" s="36">
        <f>SUMIFS(СВЦЭМ!$C$39:$C$782,СВЦЭМ!$A$39:$A$782,$A140,СВЦЭМ!$B$39:$B$782,N$119)+'СЕТ СН'!$I$12+СВЦЭМ!$D$10+'СЕТ СН'!$I$6-'СЕТ СН'!$I$22</f>
        <v>2248.7343951399998</v>
      </c>
      <c r="O140" s="36">
        <f>SUMIFS(СВЦЭМ!$C$39:$C$782,СВЦЭМ!$A$39:$A$782,$A140,СВЦЭМ!$B$39:$B$782,O$119)+'СЕТ СН'!$I$12+СВЦЭМ!$D$10+'СЕТ СН'!$I$6-'СЕТ СН'!$I$22</f>
        <v>2251.2351005199998</v>
      </c>
      <c r="P140" s="36">
        <f>SUMIFS(СВЦЭМ!$C$39:$C$782,СВЦЭМ!$A$39:$A$782,$A140,СВЦЭМ!$B$39:$B$782,P$119)+'СЕТ СН'!$I$12+СВЦЭМ!$D$10+'СЕТ СН'!$I$6-'СЕТ СН'!$I$22</f>
        <v>2248.27225933</v>
      </c>
      <c r="Q140" s="36">
        <f>SUMIFS(СВЦЭМ!$C$39:$C$782,СВЦЭМ!$A$39:$A$782,$A140,СВЦЭМ!$B$39:$B$782,Q$119)+'СЕТ СН'!$I$12+СВЦЭМ!$D$10+'СЕТ СН'!$I$6-'СЕТ СН'!$I$22</f>
        <v>2264.9439250099999</v>
      </c>
      <c r="R140" s="36">
        <f>SUMIFS(СВЦЭМ!$C$39:$C$782,СВЦЭМ!$A$39:$A$782,$A140,СВЦЭМ!$B$39:$B$782,R$119)+'СЕТ СН'!$I$12+СВЦЭМ!$D$10+'СЕТ СН'!$I$6-'СЕТ СН'!$I$22</f>
        <v>2266.0252992200003</v>
      </c>
      <c r="S140" s="36">
        <f>SUMIFS(СВЦЭМ!$C$39:$C$782,СВЦЭМ!$A$39:$A$782,$A140,СВЦЭМ!$B$39:$B$782,S$119)+'СЕТ СН'!$I$12+СВЦЭМ!$D$10+'СЕТ СН'!$I$6-'СЕТ СН'!$I$22</f>
        <v>2268.1204293000001</v>
      </c>
      <c r="T140" s="36">
        <f>SUMIFS(СВЦЭМ!$C$39:$C$782,СВЦЭМ!$A$39:$A$782,$A140,СВЦЭМ!$B$39:$B$782,T$119)+'СЕТ СН'!$I$12+СВЦЭМ!$D$10+'СЕТ СН'!$I$6-'СЕТ СН'!$I$22</f>
        <v>2268.4858322099999</v>
      </c>
      <c r="U140" s="36">
        <f>SUMIFS(СВЦЭМ!$C$39:$C$782,СВЦЭМ!$A$39:$A$782,$A140,СВЦЭМ!$B$39:$B$782,U$119)+'СЕТ СН'!$I$12+СВЦЭМ!$D$10+'СЕТ СН'!$I$6-'СЕТ СН'!$I$22</f>
        <v>2266.1788090499999</v>
      </c>
      <c r="V140" s="36">
        <f>SUMIFS(СВЦЭМ!$C$39:$C$782,СВЦЭМ!$A$39:$A$782,$A140,СВЦЭМ!$B$39:$B$782,V$119)+'СЕТ СН'!$I$12+СВЦЭМ!$D$10+'СЕТ СН'!$I$6-'СЕТ СН'!$I$22</f>
        <v>2245.2852484599998</v>
      </c>
      <c r="W140" s="36">
        <f>SUMIFS(СВЦЭМ!$C$39:$C$782,СВЦЭМ!$A$39:$A$782,$A140,СВЦЭМ!$B$39:$B$782,W$119)+'СЕТ СН'!$I$12+СВЦЭМ!$D$10+'СЕТ СН'!$I$6-'СЕТ СН'!$I$22</f>
        <v>2212.9812404100003</v>
      </c>
      <c r="X140" s="36">
        <f>SUMIFS(СВЦЭМ!$C$39:$C$782,СВЦЭМ!$A$39:$A$782,$A140,СВЦЭМ!$B$39:$B$782,X$119)+'СЕТ СН'!$I$12+СВЦЭМ!$D$10+'СЕТ СН'!$I$6-'СЕТ СН'!$I$22</f>
        <v>2255.3057539599999</v>
      </c>
      <c r="Y140" s="36">
        <f>SUMIFS(СВЦЭМ!$C$39:$C$782,СВЦЭМ!$A$39:$A$782,$A140,СВЦЭМ!$B$39:$B$782,Y$119)+'СЕТ СН'!$I$12+СВЦЭМ!$D$10+'СЕТ СН'!$I$6-'СЕТ СН'!$I$22</f>
        <v>2252.0817139199999</v>
      </c>
    </row>
    <row r="141" spans="1:25" ht="15.75" x14ac:dyDescent="0.2">
      <c r="A141" s="35">
        <f t="shared" si="3"/>
        <v>45434</v>
      </c>
      <c r="B141" s="36">
        <f>SUMIFS(СВЦЭМ!$C$39:$C$782,СВЦЭМ!$A$39:$A$782,$A141,СВЦЭМ!$B$39:$B$782,B$119)+'СЕТ СН'!$I$12+СВЦЭМ!$D$10+'СЕТ СН'!$I$6-'СЕТ СН'!$I$22</f>
        <v>2302.1659832</v>
      </c>
      <c r="C141" s="36">
        <f>SUMIFS(СВЦЭМ!$C$39:$C$782,СВЦЭМ!$A$39:$A$782,$A141,СВЦЭМ!$B$39:$B$782,C$119)+'СЕТ СН'!$I$12+СВЦЭМ!$D$10+'СЕТ СН'!$I$6-'СЕТ СН'!$I$22</f>
        <v>2382.1040475099999</v>
      </c>
      <c r="D141" s="36">
        <f>SUMIFS(СВЦЭМ!$C$39:$C$782,СВЦЭМ!$A$39:$A$782,$A141,СВЦЭМ!$B$39:$B$782,D$119)+'СЕТ СН'!$I$12+СВЦЭМ!$D$10+'СЕТ СН'!$I$6-'СЕТ СН'!$I$22</f>
        <v>2417.11151961</v>
      </c>
      <c r="E141" s="36">
        <f>SUMIFS(СВЦЭМ!$C$39:$C$782,СВЦЭМ!$A$39:$A$782,$A141,СВЦЭМ!$B$39:$B$782,E$119)+'СЕТ СН'!$I$12+СВЦЭМ!$D$10+'СЕТ СН'!$I$6-'СЕТ СН'!$I$22</f>
        <v>2430.3544509800004</v>
      </c>
      <c r="F141" s="36">
        <f>SUMIFS(СВЦЭМ!$C$39:$C$782,СВЦЭМ!$A$39:$A$782,$A141,СВЦЭМ!$B$39:$B$782,F$119)+'СЕТ СН'!$I$12+СВЦЭМ!$D$10+'СЕТ СН'!$I$6-'СЕТ СН'!$I$22</f>
        <v>2439.6454132700001</v>
      </c>
      <c r="G141" s="36">
        <f>SUMIFS(СВЦЭМ!$C$39:$C$782,СВЦЭМ!$A$39:$A$782,$A141,СВЦЭМ!$B$39:$B$782,G$119)+'СЕТ СН'!$I$12+СВЦЭМ!$D$10+'СЕТ СН'!$I$6-'СЕТ СН'!$I$22</f>
        <v>2448.5769218099999</v>
      </c>
      <c r="H141" s="36">
        <f>SUMIFS(СВЦЭМ!$C$39:$C$782,СВЦЭМ!$A$39:$A$782,$A141,СВЦЭМ!$B$39:$B$782,H$119)+'СЕТ СН'!$I$12+СВЦЭМ!$D$10+'СЕТ СН'!$I$6-'СЕТ СН'!$I$22</f>
        <v>2368.9428070599997</v>
      </c>
      <c r="I141" s="36">
        <f>SUMIFS(СВЦЭМ!$C$39:$C$782,СВЦЭМ!$A$39:$A$782,$A141,СВЦЭМ!$B$39:$B$782,I$119)+'СЕТ СН'!$I$12+СВЦЭМ!$D$10+'СЕТ СН'!$I$6-'СЕТ СН'!$I$22</f>
        <v>2311.7126317900002</v>
      </c>
      <c r="J141" s="36">
        <f>SUMIFS(СВЦЭМ!$C$39:$C$782,СВЦЭМ!$A$39:$A$782,$A141,СВЦЭМ!$B$39:$B$782,J$119)+'СЕТ СН'!$I$12+СВЦЭМ!$D$10+'СЕТ СН'!$I$6-'СЕТ СН'!$I$22</f>
        <v>2319.5572210800001</v>
      </c>
      <c r="K141" s="36">
        <f>SUMIFS(СВЦЭМ!$C$39:$C$782,СВЦЭМ!$A$39:$A$782,$A141,СВЦЭМ!$B$39:$B$782,K$119)+'СЕТ СН'!$I$12+СВЦЭМ!$D$10+'СЕТ СН'!$I$6-'СЕТ СН'!$I$22</f>
        <v>2289.95205055</v>
      </c>
      <c r="L141" s="36">
        <f>SUMIFS(СВЦЭМ!$C$39:$C$782,СВЦЭМ!$A$39:$A$782,$A141,СВЦЭМ!$B$39:$B$782,L$119)+'СЕТ СН'!$I$12+СВЦЭМ!$D$10+'СЕТ СН'!$I$6-'СЕТ СН'!$I$22</f>
        <v>2263.6458111000002</v>
      </c>
      <c r="M141" s="36">
        <f>SUMIFS(СВЦЭМ!$C$39:$C$782,СВЦЭМ!$A$39:$A$782,$A141,СВЦЭМ!$B$39:$B$782,M$119)+'СЕТ СН'!$I$12+СВЦЭМ!$D$10+'СЕТ СН'!$I$6-'СЕТ СН'!$I$22</f>
        <v>2290.7376968200001</v>
      </c>
      <c r="N141" s="36">
        <f>SUMIFS(СВЦЭМ!$C$39:$C$782,СВЦЭМ!$A$39:$A$782,$A141,СВЦЭМ!$B$39:$B$782,N$119)+'СЕТ СН'!$I$12+СВЦЭМ!$D$10+'СЕТ СН'!$I$6-'СЕТ СН'!$I$22</f>
        <v>2304.8234049800003</v>
      </c>
      <c r="O141" s="36">
        <f>SUMIFS(СВЦЭМ!$C$39:$C$782,СВЦЭМ!$A$39:$A$782,$A141,СВЦЭМ!$B$39:$B$782,O$119)+'СЕТ СН'!$I$12+СВЦЭМ!$D$10+'СЕТ СН'!$I$6-'СЕТ СН'!$I$22</f>
        <v>2310.0556962000001</v>
      </c>
      <c r="P141" s="36">
        <f>SUMIFS(СВЦЭМ!$C$39:$C$782,СВЦЭМ!$A$39:$A$782,$A141,СВЦЭМ!$B$39:$B$782,P$119)+'СЕТ СН'!$I$12+СВЦЭМ!$D$10+'СЕТ СН'!$I$6-'СЕТ СН'!$I$22</f>
        <v>2321.53024529</v>
      </c>
      <c r="Q141" s="36">
        <f>SUMIFS(СВЦЭМ!$C$39:$C$782,СВЦЭМ!$A$39:$A$782,$A141,СВЦЭМ!$B$39:$B$782,Q$119)+'СЕТ СН'!$I$12+СВЦЭМ!$D$10+'СЕТ СН'!$I$6-'СЕТ СН'!$I$22</f>
        <v>2340.5240414500004</v>
      </c>
      <c r="R141" s="36">
        <f>SUMIFS(СВЦЭМ!$C$39:$C$782,СВЦЭМ!$A$39:$A$782,$A141,СВЦЭМ!$B$39:$B$782,R$119)+'СЕТ СН'!$I$12+СВЦЭМ!$D$10+'СЕТ СН'!$I$6-'СЕТ СН'!$I$22</f>
        <v>2343.5649564400001</v>
      </c>
      <c r="S141" s="36">
        <f>SUMIFS(СВЦЭМ!$C$39:$C$782,СВЦЭМ!$A$39:$A$782,$A141,СВЦЭМ!$B$39:$B$782,S$119)+'СЕТ СН'!$I$12+СВЦЭМ!$D$10+'СЕТ СН'!$I$6-'СЕТ СН'!$I$22</f>
        <v>2345.3853449600001</v>
      </c>
      <c r="T141" s="36">
        <f>SUMIFS(СВЦЭМ!$C$39:$C$782,СВЦЭМ!$A$39:$A$782,$A141,СВЦЭМ!$B$39:$B$782,T$119)+'СЕТ СН'!$I$12+СВЦЭМ!$D$10+'СЕТ СН'!$I$6-'СЕТ СН'!$I$22</f>
        <v>2325.79275491</v>
      </c>
      <c r="U141" s="36">
        <f>SUMIFS(СВЦЭМ!$C$39:$C$782,СВЦЭМ!$A$39:$A$782,$A141,СВЦЭМ!$B$39:$B$782,U$119)+'СЕТ СН'!$I$12+СВЦЭМ!$D$10+'СЕТ СН'!$I$6-'СЕТ СН'!$I$22</f>
        <v>2304.46130868</v>
      </c>
      <c r="V141" s="36">
        <f>SUMIFS(СВЦЭМ!$C$39:$C$782,СВЦЭМ!$A$39:$A$782,$A141,СВЦЭМ!$B$39:$B$782,V$119)+'СЕТ СН'!$I$12+СВЦЭМ!$D$10+'СЕТ СН'!$I$6-'СЕТ СН'!$I$22</f>
        <v>2252.2758418900003</v>
      </c>
      <c r="W141" s="36">
        <f>SUMIFS(СВЦЭМ!$C$39:$C$782,СВЦЭМ!$A$39:$A$782,$A141,СВЦЭМ!$B$39:$B$782,W$119)+'СЕТ СН'!$I$12+СВЦЭМ!$D$10+'СЕТ СН'!$I$6-'СЕТ СН'!$I$22</f>
        <v>2212.6746170699998</v>
      </c>
      <c r="X141" s="36">
        <f>SUMIFS(СВЦЭМ!$C$39:$C$782,СВЦЭМ!$A$39:$A$782,$A141,СВЦЭМ!$B$39:$B$782,X$119)+'СЕТ СН'!$I$12+СВЦЭМ!$D$10+'СЕТ СН'!$I$6-'СЕТ СН'!$I$22</f>
        <v>2242.4377205700002</v>
      </c>
      <c r="Y141" s="36">
        <f>SUMIFS(СВЦЭМ!$C$39:$C$782,СВЦЭМ!$A$39:$A$782,$A141,СВЦЭМ!$B$39:$B$782,Y$119)+'СЕТ СН'!$I$12+СВЦЭМ!$D$10+'СЕТ СН'!$I$6-'СЕТ СН'!$I$22</f>
        <v>2251.23666589</v>
      </c>
    </row>
    <row r="142" spans="1:25" ht="15.75" x14ac:dyDescent="0.2">
      <c r="A142" s="35">
        <f t="shared" si="3"/>
        <v>45435</v>
      </c>
      <c r="B142" s="36">
        <f>SUMIFS(СВЦЭМ!$C$39:$C$782,СВЦЭМ!$A$39:$A$782,$A142,СВЦЭМ!$B$39:$B$782,B$119)+'СЕТ СН'!$I$12+СВЦЭМ!$D$10+'СЕТ СН'!$I$6-'СЕТ СН'!$I$22</f>
        <v>2280.2371247700003</v>
      </c>
      <c r="C142" s="36">
        <f>SUMIFS(СВЦЭМ!$C$39:$C$782,СВЦЭМ!$A$39:$A$782,$A142,СВЦЭМ!$B$39:$B$782,C$119)+'СЕТ СН'!$I$12+СВЦЭМ!$D$10+'СЕТ СН'!$I$6-'СЕТ СН'!$I$22</f>
        <v>2361.1919018600001</v>
      </c>
      <c r="D142" s="36">
        <f>SUMIFS(СВЦЭМ!$C$39:$C$782,СВЦЭМ!$A$39:$A$782,$A142,СВЦЭМ!$B$39:$B$782,D$119)+'СЕТ СН'!$I$12+СВЦЭМ!$D$10+'СЕТ СН'!$I$6-'СЕТ СН'!$I$22</f>
        <v>2379.7377657699999</v>
      </c>
      <c r="E142" s="36">
        <f>SUMIFS(СВЦЭМ!$C$39:$C$782,СВЦЭМ!$A$39:$A$782,$A142,СВЦЭМ!$B$39:$B$782,E$119)+'СЕТ СН'!$I$12+СВЦЭМ!$D$10+'СЕТ СН'!$I$6-'СЕТ СН'!$I$22</f>
        <v>2355.1389613700003</v>
      </c>
      <c r="F142" s="36">
        <f>SUMIFS(СВЦЭМ!$C$39:$C$782,СВЦЭМ!$A$39:$A$782,$A142,СВЦЭМ!$B$39:$B$782,F$119)+'СЕТ СН'!$I$12+СВЦЭМ!$D$10+'СЕТ СН'!$I$6-'СЕТ СН'!$I$22</f>
        <v>2372.2135511400002</v>
      </c>
      <c r="G142" s="36">
        <f>SUMIFS(СВЦЭМ!$C$39:$C$782,СВЦЭМ!$A$39:$A$782,$A142,СВЦЭМ!$B$39:$B$782,G$119)+'СЕТ СН'!$I$12+СВЦЭМ!$D$10+'СЕТ СН'!$I$6-'СЕТ СН'!$I$22</f>
        <v>2359.1631406400002</v>
      </c>
      <c r="H142" s="36">
        <f>SUMIFS(СВЦЭМ!$C$39:$C$782,СВЦЭМ!$A$39:$A$782,$A142,СВЦЭМ!$B$39:$B$782,H$119)+'СЕТ СН'!$I$12+СВЦЭМ!$D$10+'СЕТ СН'!$I$6-'СЕТ СН'!$I$22</f>
        <v>2369.7485117900001</v>
      </c>
      <c r="I142" s="36">
        <f>SUMIFS(СВЦЭМ!$C$39:$C$782,СВЦЭМ!$A$39:$A$782,$A142,СВЦЭМ!$B$39:$B$782,I$119)+'СЕТ СН'!$I$12+СВЦЭМ!$D$10+'СЕТ СН'!$I$6-'СЕТ СН'!$I$22</f>
        <v>2299.18373075</v>
      </c>
      <c r="J142" s="36">
        <f>SUMIFS(СВЦЭМ!$C$39:$C$782,СВЦЭМ!$A$39:$A$782,$A142,СВЦЭМ!$B$39:$B$782,J$119)+'СЕТ СН'!$I$12+СВЦЭМ!$D$10+'СЕТ СН'!$I$6-'СЕТ СН'!$I$22</f>
        <v>2268.0448541000001</v>
      </c>
      <c r="K142" s="36">
        <f>SUMIFS(СВЦЭМ!$C$39:$C$782,СВЦЭМ!$A$39:$A$782,$A142,СВЦЭМ!$B$39:$B$782,K$119)+'СЕТ СН'!$I$12+СВЦЭМ!$D$10+'СЕТ СН'!$I$6-'СЕТ СН'!$I$22</f>
        <v>2256.6948151799998</v>
      </c>
      <c r="L142" s="36">
        <f>SUMIFS(СВЦЭМ!$C$39:$C$782,СВЦЭМ!$A$39:$A$782,$A142,СВЦЭМ!$B$39:$B$782,L$119)+'СЕТ СН'!$I$12+СВЦЭМ!$D$10+'СЕТ СН'!$I$6-'СЕТ СН'!$I$22</f>
        <v>2264.3115574100002</v>
      </c>
      <c r="M142" s="36">
        <f>SUMIFS(СВЦЭМ!$C$39:$C$782,СВЦЭМ!$A$39:$A$782,$A142,СВЦЭМ!$B$39:$B$782,M$119)+'СЕТ СН'!$I$12+СВЦЭМ!$D$10+'СЕТ СН'!$I$6-'СЕТ СН'!$I$22</f>
        <v>2260.3437357100001</v>
      </c>
      <c r="N142" s="36">
        <f>SUMIFS(СВЦЭМ!$C$39:$C$782,СВЦЭМ!$A$39:$A$782,$A142,СВЦЭМ!$B$39:$B$782,N$119)+'СЕТ СН'!$I$12+СВЦЭМ!$D$10+'СЕТ СН'!$I$6-'СЕТ СН'!$I$22</f>
        <v>2247.7088837000001</v>
      </c>
      <c r="O142" s="36">
        <f>SUMIFS(СВЦЭМ!$C$39:$C$782,СВЦЭМ!$A$39:$A$782,$A142,СВЦЭМ!$B$39:$B$782,O$119)+'СЕТ СН'!$I$12+СВЦЭМ!$D$10+'СЕТ СН'!$I$6-'СЕТ СН'!$I$22</f>
        <v>2261.0159154600001</v>
      </c>
      <c r="P142" s="36">
        <f>SUMIFS(СВЦЭМ!$C$39:$C$782,СВЦЭМ!$A$39:$A$782,$A142,СВЦЭМ!$B$39:$B$782,P$119)+'СЕТ СН'!$I$12+СВЦЭМ!$D$10+'СЕТ СН'!$I$6-'СЕТ СН'!$I$22</f>
        <v>2274.4258167099997</v>
      </c>
      <c r="Q142" s="36">
        <f>SUMIFS(СВЦЭМ!$C$39:$C$782,СВЦЭМ!$A$39:$A$782,$A142,СВЦЭМ!$B$39:$B$782,Q$119)+'СЕТ СН'!$I$12+СВЦЭМ!$D$10+'СЕТ СН'!$I$6-'СЕТ СН'!$I$22</f>
        <v>2295.8823684200001</v>
      </c>
      <c r="R142" s="36">
        <f>SUMIFS(СВЦЭМ!$C$39:$C$782,СВЦЭМ!$A$39:$A$782,$A142,СВЦЭМ!$B$39:$B$782,R$119)+'СЕТ СН'!$I$12+СВЦЭМ!$D$10+'СЕТ СН'!$I$6-'СЕТ СН'!$I$22</f>
        <v>2298.8977387200002</v>
      </c>
      <c r="S142" s="36">
        <f>SUMIFS(СВЦЭМ!$C$39:$C$782,СВЦЭМ!$A$39:$A$782,$A142,СВЦЭМ!$B$39:$B$782,S$119)+'СЕТ СН'!$I$12+СВЦЭМ!$D$10+'СЕТ СН'!$I$6-'СЕТ СН'!$I$22</f>
        <v>2280.9313163699999</v>
      </c>
      <c r="T142" s="36">
        <f>SUMIFS(СВЦЭМ!$C$39:$C$782,СВЦЭМ!$A$39:$A$782,$A142,СВЦЭМ!$B$39:$B$782,T$119)+'СЕТ СН'!$I$12+СВЦЭМ!$D$10+'СЕТ СН'!$I$6-'СЕТ СН'!$I$22</f>
        <v>2278.7987249400003</v>
      </c>
      <c r="U142" s="36">
        <f>SUMIFS(СВЦЭМ!$C$39:$C$782,СВЦЭМ!$A$39:$A$782,$A142,СВЦЭМ!$B$39:$B$782,U$119)+'СЕТ СН'!$I$12+СВЦЭМ!$D$10+'СЕТ СН'!$I$6-'СЕТ СН'!$I$22</f>
        <v>2288.7305446199998</v>
      </c>
      <c r="V142" s="36">
        <f>SUMIFS(СВЦЭМ!$C$39:$C$782,СВЦЭМ!$A$39:$A$782,$A142,СВЦЭМ!$B$39:$B$782,V$119)+'СЕТ СН'!$I$12+СВЦЭМ!$D$10+'СЕТ СН'!$I$6-'СЕТ СН'!$I$22</f>
        <v>2281.03498313</v>
      </c>
      <c r="W142" s="36">
        <f>SUMIFS(СВЦЭМ!$C$39:$C$782,СВЦЭМ!$A$39:$A$782,$A142,СВЦЭМ!$B$39:$B$782,W$119)+'СЕТ СН'!$I$12+СВЦЭМ!$D$10+'СЕТ СН'!$I$6-'СЕТ СН'!$I$22</f>
        <v>2256.35636664</v>
      </c>
      <c r="X142" s="36">
        <f>SUMIFS(СВЦЭМ!$C$39:$C$782,СВЦЭМ!$A$39:$A$782,$A142,СВЦЭМ!$B$39:$B$782,X$119)+'СЕТ СН'!$I$12+СВЦЭМ!$D$10+'СЕТ СН'!$I$6-'СЕТ СН'!$I$22</f>
        <v>2284.4268736599997</v>
      </c>
      <c r="Y142" s="36">
        <f>SUMIFS(СВЦЭМ!$C$39:$C$782,СВЦЭМ!$A$39:$A$782,$A142,СВЦЭМ!$B$39:$B$782,Y$119)+'СЕТ СН'!$I$12+СВЦЭМ!$D$10+'СЕТ СН'!$I$6-'СЕТ СН'!$I$22</f>
        <v>2346.8253396300001</v>
      </c>
    </row>
    <row r="143" spans="1:25" ht="15.75" x14ac:dyDescent="0.2">
      <c r="A143" s="35">
        <f t="shared" si="3"/>
        <v>45436</v>
      </c>
      <c r="B143" s="36">
        <f>SUMIFS(СВЦЭМ!$C$39:$C$782,СВЦЭМ!$A$39:$A$782,$A143,СВЦЭМ!$B$39:$B$782,B$119)+'СЕТ СН'!$I$12+СВЦЭМ!$D$10+'СЕТ СН'!$I$6-'СЕТ СН'!$I$22</f>
        <v>2268.7309476999999</v>
      </c>
      <c r="C143" s="36">
        <f>SUMIFS(СВЦЭМ!$C$39:$C$782,СВЦЭМ!$A$39:$A$782,$A143,СВЦЭМ!$B$39:$B$782,C$119)+'СЕТ СН'!$I$12+СВЦЭМ!$D$10+'СЕТ СН'!$I$6-'СЕТ СН'!$I$22</f>
        <v>2352.96049696</v>
      </c>
      <c r="D143" s="36">
        <f>SUMIFS(СВЦЭМ!$C$39:$C$782,СВЦЭМ!$A$39:$A$782,$A143,СВЦЭМ!$B$39:$B$782,D$119)+'СЕТ СН'!$I$12+СВЦЭМ!$D$10+'СЕТ СН'!$I$6-'СЕТ СН'!$I$22</f>
        <v>2371.3481749499997</v>
      </c>
      <c r="E143" s="36">
        <f>SUMIFS(СВЦЭМ!$C$39:$C$782,СВЦЭМ!$A$39:$A$782,$A143,СВЦЭМ!$B$39:$B$782,E$119)+'СЕТ СН'!$I$12+СВЦЭМ!$D$10+'СЕТ СН'!$I$6-'СЕТ СН'!$I$22</f>
        <v>2437.47334262</v>
      </c>
      <c r="F143" s="36">
        <f>SUMIFS(СВЦЭМ!$C$39:$C$782,СВЦЭМ!$A$39:$A$782,$A143,СВЦЭМ!$B$39:$B$782,F$119)+'СЕТ СН'!$I$12+СВЦЭМ!$D$10+'СЕТ СН'!$I$6-'СЕТ СН'!$I$22</f>
        <v>2421.9042331199998</v>
      </c>
      <c r="G143" s="36">
        <f>SUMIFS(СВЦЭМ!$C$39:$C$782,СВЦЭМ!$A$39:$A$782,$A143,СВЦЭМ!$B$39:$B$782,G$119)+'СЕТ СН'!$I$12+СВЦЭМ!$D$10+'СЕТ СН'!$I$6-'СЕТ СН'!$I$22</f>
        <v>2385.4258243300001</v>
      </c>
      <c r="H143" s="36">
        <f>SUMIFS(СВЦЭМ!$C$39:$C$782,СВЦЭМ!$A$39:$A$782,$A143,СВЦЭМ!$B$39:$B$782,H$119)+'СЕТ СН'!$I$12+СВЦЭМ!$D$10+'СЕТ СН'!$I$6-'СЕТ СН'!$I$22</f>
        <v>2259.2267952700004</v>
      </c>
      <c r="I143" s="36">
        <f>SUMIFS(СВЦЭМ!$C$39:$C$782,СВЦЭМ!$A$39:$A$782,$A143,СВЦЭМ!$B$39:$B$782,I$119)+'СЕТ СН'!$I$12+СВЦЭМ!$D$10+'СЕТ СН'!$I$6-'СЕТ СН'!$I$22</f>
        <v>2177.5639879</v>
      </c>
      <c r="J143" s="36">
        <f>SUMIFS(СВЦЭМ!$C$39:$C$782,СВЦЭМ!$A$39:$A$782,$A143,СВЦЭМ!$B$39:$B$782,J$119)+'СЕТ СН'!$I$12+СВЦЭМ!$D$10+'СЕТ СН'!$I$6-'СЕТ СН'!$I$22</f>
        <v>2139.0752315500004</v>
      </c>
      <c r="K143" s="36">
        <f>SUMIFS(СВЦЭМ!$C$39:$C$782,СВЦЭМ!$A$39:$A$782,$A143,СВЦЭМ!$B$39:$B$782,K$119)+'СЕТ СН'!$I$12+СВЦЭМ!$D$10+'СЕТ СН'!$I$6-'СЕТ СН'!$I$22</f>
        <v>2114.0969552799997</v>
      </c>
      <c r="L143" s="36">
        <f>SUMIFS(СВЦЭМ!$C$39:$C$782,СВЦЭМ!$A$39:$A$782,$A143,СВЦЭМ!$B$39:$B$782,L$119)+'СЕТ СН'!$I$12+СВЦЭМ!$D$10+'СЕТ СН'!$I$6-'СЕТ СН'!$I$22</f>
        <v>2094.8036820799998</v>
      </c>
      <c r="M143" s="36">
        <f>SUMIFS(СВЦЭМ!$C$39:$C$782,СВЦЭМ!$A$39:$A$782,$A143,СВЦЭМ!$B$39:$B$782,M$119)+'СЕТ СН'!$I$12+СВЦЭМ!$D$10+'СЕТ СН'!$I$6-'СЕТ СН'!$I$22</f>
        <v>2095.6129468399999</v>
      </c>
      <c r="N143" s="36">
        <f>SUMIFS(СВЦЭМ!$C$39:$C$782,СВЦЭМ!$A$39:$A$782,$A143,СВЦЭМ!$B$39:$B$782,N$119)+'СЕТ СН'!$I$12+СВЦЭМ!$D$10+'СЕТ СН'!$I$6-'СЕТ СН'!$I$22</f>
        <v>2105.8713677800001</v>
      </c>
      <c r="O143" s="36">
        <f>SUMIFS(СВЦЭМ!$C$39:$C$782,СВЦЭМ!$A$39:$A$782,$A143,СВЦЭМ!$B$39:$B$782,O$119)+'СЕТ СН'!$I$12+СВЦЭМ!$D$10+'СЕТ СН'!$I$6-'СЕТ СН'!$I$22</f>
        <v>2112.6766782599998</v>
      </c>
      <c r="P143" s="36">
        <f>SUMIFS(СВЦЭМ!$C$39:$C$782,СВЦЭМ!$A$39:$A$782,$A143,СВЦЭМ!$B$39:$B$782,P$119)+'СЕТ СН'!$I$12+СВЦЭМ!$D$10+'СЕТ СН'!$I$6-'СЕТ СН'!$I$22</f>
        <v>2120.8391483400001</v>
      </c>
      <c r="Q143" s="36">
        <f>SUMIFS(СВЦЭМ!$C$39:$C$782,СВЦЭМ!$A$39:$A$782,$A143,СВЦЭМ!$B$39:$B$782,Q$119)+'СЕТ СН'!$I$12+СВЦЭМ!$D$10+'СЕТ СН'!$I$6-'СЕТ СН'!$I$22</f>
        <v>2137.7297500499999</v>
      </c>
      <c r="R143" s="36">
        <f>SUMIFS(СВЦЭМ!$C$39:$C$782,СВЦЭМ!$A$39:$A$782,$A143,СВЦЭМ!$B$39:$B$782,R$119)+'СЕТ СН'!$I$12+СВЦЭМ!$D$10+'СЕТ СН'!$I$6-'СЕТ СН'!$I$22</f>
        <v>2156.4445805699997</v>
      </c>
      <c r="S143" s="36">
        <f>SUMIFS(СВЦЭМ!$C$39:$C$782,СВЦЭМ!$A$39:$A$782,$A143,СВЦЭМ!$B$39:$B$782,S$119)+'СЕТ СН'!$I$12+СВЦЭМ!$D$10+'СЕТ СН'!$I$6-'СЕТ СН'!$I$22</f>
        <v>2152.4856242699998</v>
      </c>
      <c r="T143" s="36">
        <f>SUMIFS(СВЦЭМ!$C$39:$C$782,СВЦЭМ!$A$39:$A$782,$A143,СВЦЭМ!$B$39:$B$782,T$119)+'СЕТ СН'!$I$12+СВЦЭМ!$D$10+'СЕТ СН'!$I$6-'СЕТ СН'!$I$22</f>
        <v>2132.8372223699998</v>
      </c>
      <c r="U143" s="36">
        <f>SUMIFS(СВЦЭМ!$C$39:$C$782,СВЦЭМ!$A$39:$A$782,$A143,СВЦЭМ!$B$39:$B$782,U$119)+'СЕТ СН'!$I$12+СВЦЭМ!$D$10+'СЕТ СН'!$I$6-'СЕТ СН'!$I$22</f>
        <v>2119.0761817399998</v>
      </c>
      <c r="V143" s="36">
        <f>SUMIFS(СВЦЭМ!$C$39:$C$782,СВЦЭМ!$A$39:$A$782,$A143,СВЦЭМ!$B$39:$B$782,V$119)+'СЕТ СН'!$I$12+СВЦЭМ!$D$10+'СЕТ СН'!$I$6-'СЕТ СН'!$I$22</f>
        <v>2105.3966591500002</v>
      </c>
      <c r="W143" s="36">
        <f>SUMIFS(СВЦЭМ!$C$39:$C$782,СВЦЭМ!$A$39:$A$782,$A143,СВЦЭМ!$B$39:$B$782,W$119)+'СЕТ СН'!$I$12+СВЦЭМ!$D$10+'СЕТ СН'!$I$6-'СЕТ СН'!$I$22</f>
        <v>2083.25431398</v>
      </c>
      <c r="X143" s="36">
        <f>SUMIFS(СВЦЭМ!$C$39:$C$782,СВЦЭМ!$A$39:$A$782,$A143,СВЦЭМ!$B$39:$B$782,X$119)+'СЕТ СН'!$I$12+СВЦЭМ!$D$10+'СЕТ СН'!$I$6-'СЕТ СН'!$I$22</f>
        <v>2102.6320446999998</v>
      </c>
      <c r="Y143" s="36">
        <f>SUMIFS(СВЦЭМ!$C$39:$C$782,СВЦЭМ!$A$39:$A$782,$A143,СВЦЭМ!$B$39:$B$782,Y$119)+'СЕТ СН'!$I$12+СВЦЭМ!$D$10+'СЕТ СН'!$I$6-'СЕТ СН'!$I$22</f>
        <v>2189.5465414299997</v>
      </c>
    </row>
    <row r="144" spans="1:25" ht="15.75" x14ac:dyDescent="0.2">
      <c r="A144" s="35">
        <f t="shared" si="3"/>
        <v>45437</v>
      </c>
      <c r="B144" s="36">
        <f>SUMIFS(СВЦЭМ!$C$39:$C$782,СВЦЭМ!$A$39:$A$782,$A144,СВЦЭМ!$B$39:$B$782,B$119)+'СЕТ СН'!$I$12+СВЦЭМ!$D$10+'СЕТ СН'!$I$6-'СЕТ СН'!$I$22</f>
        <v>2178.1523129100001</v>
      </c>
      <c r="C144" s="36">
        <f>SUMIFS(СВЦЭМ!$C$39:$C$782,СВЦЭМ!$A$39:$A$782,$A144,СВЦЭМ!$B$39:$B$782,C$119)+'СЕТ СН'!$I$12+СВЦЭМ!$D$10+'СЕТ СН'!$I$6-'СЕТ СН'!$I$22</f>
        <v>2247.38390617</v>
      </c>
      <c r="D144" s="36">
        <f>SUMIFS(СВЦЭМ!$C$39:$C$782,СВЦЭМ!$A$39:$A$782,$A144,СВЦЭМ!$B$39:$B$782,D$119)+'СЕТ СН'!$I$12+СВЦЭМ!$D$10+'СЕТ СН'!$I$6-'СЕТ СН'!$I$22</f>
        <v>2365.5285262100001</v>
      </c>
      <c r="E144" s="36">
        <f>SUMIFS(СВЦЭМ!$C$39:$C$782,СВЦЭМ!$A$39:$A$782,$A144,СВЦЭМ!$B$39:$B$782,E$119)+'СЕТ СН'!$I$12+СВЦЭМ!$D$10+'СЕТ СН'!$I$6-'СЕТ СН'!$I$22</f>
        <v>2371.1401305999998</v>
      </c>
      <c r="F144" s="36">
        <f>SUMIFS(СВЦЭМ!$C$39:$C$782,СВЦЭМ!$A$39:$A$782,$A144,СВЦЭМ!$B$39:$B$782,F$119)+'СЕТ СН'!$I$12+СВЦЭМ!$D$10+'СЕТ СН'!$I$6-'СЕТ СН'!$I$22</f>
        <v>2362.5576454299999</v>
      </c>
      <c r="G144" s="36">
        <f>SUMIFS(СВЦЭМ!$C$39:$C$782,СВЦЭМ!$A$39:$A$782,$A144,СВЦЭМ!$B$39:$B$782,G$119)+'СЕТ СН'!$I$12+СВЦЭМ!$D$10+'СЕТ СН'!$I$6-'СЕТ СН'!$I$22</f>
        <v>2376.8721198800004</v>
      </c>
      <c r="H144" s="36">
        <f>SUMIFS(СВЦЭМ!$C$39:$C$782,СВЦЭМ!$A$39:$A$782,$A144,СВЦЭМ!$B$39:$B$782,H$119)+'СЕТ СН'!$I$12+СВЦЭМ!$D$10+'СЕТ СН'!$I$6-'СЕТ СН'!$I$22</f>
        <v>2325.5413025899998</v>
      </c>
      <c r="I144" s="36">
        <f>SUMIFS(СВЦЭМ!$C$39:$C$782,СВЦЭМ!$A$39:$A$782,$A144,СВЦЭМ!$B$39:$B$782,I$119)+'СЕТ СН'!$I$12+СВЦЭМ!$D$10+'СЕТ СН'!$I$6-'СЕТ СН'!$I$22</f>
        <v>2245.3607568400002</v>
      </c>
      <c r="J144" s="36">
        <f>SUMIFS(СВЦЭМ!$C$39:$C$782,СВЦЭМ!$A$39:$A$782,$A144,СВЦЭМ!$B$39:$B$782,J$119)+'СЕТ СН'!$I$12+СВЦЭМ!$D$10+'СЕТ СН'!$I$6-'СЕТ СН'!$I$22</f>
        <v>2140.4601211199997</v>
      </c>
      <c r="K144" s="36">
        <f>SUMIFS(СВЦЭМ!$C$39:$C$782,СВЦЭМ!$A$39:$A$782,$A144,СВЦЭМ!$B$39:$B$782,K$119)+'СЕТ СН'!$I$12+СВЦЭМ!$D$10+'СЕТ СН'!$I$6-'СЕТ СН'!$I$22</f>
        <v>2086.1588700399998</v>
      </c>
      <c r="L144" s="36">
        <f>SUMIFS(СВЦЭМ!$C$39:$C$782,СВЦЭМ!$A$39:$A$782,$A144,СВЦЭМ!$B$39:$B$782,L$119)+'СЕТ СН'!$I$12+СВЦЭМ!$D$10+'СЕТ СН'!$I$6-'СЕТ СН'!$I$22</f>
        <v>2077.6448192799999</v>
      </c>
      <c r="M144" s="36">
        <f>SUMIFS(СВЦЭМ!$C$39:$C$782,СВЦЭМ!$A$39:$A$782,$A144,СВЦЭМ!$B$39:$B$782,M$119)+'СЕТ СН'!$I$12+СВЦЭМ!$D$10+'СЕТ СН'!$I$6-'СЕТ СН'!$I$22</f>
        <v>2071.0180972799999</v>
      </c>
      <c r="N144" s="36">
        <f>SUMIFS(СВЦЭМ!$C$39:$C$782,СВЦЭМ!$A$39:$A$782,$A144,СВЦЭМ!$B$39:$B$782,N$119)+'СЕТ СН'!$I$12+СВЦЭМ!$D$10+'СЕТ СН'!$I$6-'СЕТ СН'!$I$22</f>
        <v>2067.5219940699999</v>
      </c>
      <c r="O144" s="36">
        <f>SUMIFS(СВЦЭМ!$C$39:$C$782,СВЦЭМ!$A$39:$A$782,$A144,СВЦЭМ!$B$39:$B$782,O$119)+'СЕТ СН'!$I$12+СВЦЭМ!$D$10+'СЕТ СН'!$I$6-'СЕТ СН'!$I$22</f>
        <v>2081.74117376</v>
      </c>
      <c r="P144" s="36">
        <f>SUMIFS(СВЦЭМ!$C$39:$C$782,СВЦЭМ!$A$39:$A$782,$A144,СВЦЭМ!$B$39:$B$782,P$119)+'СЕТ СН'!$I$12+СВЦЭМ!$D$10+'СЕТ СН'!$I$6-'СЕТ СН'!$I$22</f>
        <v>2089.9896116600003</v>
      </c>
      <c r="Q144" s="36">
        <f>SUMIFS(СВЦЭМ!$C$39:$C$782,СВЦЭМ!$A$39:$A$782,$A144,СВЦЭМ!$B$39:$B$782,Q$119)+'СЕТ СН'!$I$12+СВЦЭМ!$D$10+'СЕТ СН'!$I$6-'СЕТ СН'!$I$22</f>
        <v>2110.3582691299998</v>
      </c>
      <c r="R144" s="36">
        <f>SUMIFS(СВЦЭМ!$C$39:$C$782,СВЦЭМ!$A$39:$A$782,$A144,СВЦЭМ!$B$39:$B$782,R$119)+'СЕТ СН'!$I$12+СВЦЭМ!$D$10+'СЕТ СН'!$I$6-'СЕТ СН'!$I$22</f>
        <v>2126.2360878999998</v>
      </c>
      <c r="S144" s="36">
        <f>SUMIFS(СВЦЭМ!$C$39:$C$782,СВЦЭМ!$A$39:$A$782,$A144,СВЦЭМ!$B$39:$B$782,S$119)+'СЕТ СН'!$I$12+СВЦЭМ!$D$10+'СЕТ СН'!$I$6-'СЕТ СН'!$I$22</f>
        <v>2113.8287743299998</v>
      </c>
      <c r="T144" s="36">
        <f>SUMIFS(СВЦЭМ!$C$39:$C$782,СВЦЭМ!$A$39:$A$782,$A144,СВЦЭМ!$B$39:$B$782,T$119)+'СЕТ СН'!$I$12+СВЦЭМ!$D$10+'СЕТ СН'!$I$6-'СЕТ СН'!$I$22</f>
        <v>2091.1465563100001</v>
      </c>
      <c r="U144" s="36">
        <f>SUMIFS(СВЦЭМ!$C$39:$C$782,СВЦЭМ!$A$39:$A$782,$A144,СВЦЭМ!$B$39:$B$782,U$119)+'СЕТ СН'!$I$12+СВЦЭМ!$D$10+'СЕТ СН'!$I$6-'СЕТ СН'!$I$22</f>
        <v>2101.9508271300001</v>
      </c>
      <c r="V144" s="36">
        <f>SUMIFS(СВЦЭМ!$C$39:$C$782,СВЦЭМ!$A$39:$A$782,$A144,СВЦЭМ!$B$39:$B$782,V$119)+'СЕТ СН'!$I$12+СВЦЭМ!$D$10+'СЕТ СН'!$I$6-'СЕТ СН'!$I$22</f>
        <v>2105.2607195099999</v>
      </c>
      <c r="W144" s="36">
        <f>SUMIFS(СВЦЭМ!$C$39:$C$782,СВЦЭМ!$A$39:$A$782,$A144,СВЦЭМ!$B$39:$B$782,W$119)+'СЕТ СН'!$I$12+СВЦЭМ!$D$10+'СЕТ СН'!$I$6-'СЕТ СН'!$I$22</f>
        <v>2091.1348563000001</v>
      </c>
      <c r="X144" s="36">
        <f>SUMIFS(СВЦЭМ!$C$39:$C$782,СВЦЭМ!$A$39:$A$782,$A144,СВЦЭМ!$B$39:$B$782,X$119)+'СЕТ СН'!$I$12+СВЦЭМ!$D$10+'СЕТ СН'!$I$6-'СЕТ СН'!$I$22</f>
        <v>2088.0288737400001</v>
      </c>
      <c r="Y144" s="36">
        <f>SUMIFS(СВЦЭМ!$C$39:$C$782,СВЦЭМ!$A$39:$A$782,$A144,СВЦЭМ!$B$39:$B$782,Y$119)+'СЕТ СН'!$I$12+СВЦЭМ!$D$10+'СЕТ СН'!$I$6-'СЕТ СН'!$I$22</f>
        <v>2138.0203559500001</v>
      </c>
    </row>
    <row r="145" spans="1:26" ht="15.75" x14ac:dyDescent="0.2">
      <c r="A145" s="35">
        <f t="shared" si="3"/>
        <v>45438</v>
      </c>
      <c r="B145" s="36">
        <f>SUMIFS(СВЦЭМ!$C$39:$C$782,СВЦЭМ!$A$39:$A$782,$A145,СВЦЭМ!$B$39:$B$782,B$119)+'СЕТ СН'!$I$12+СВЦЭМ!$D$10+'СЕТ СН'!$I$6-'СЕТ СН'!$I$22</f>
        <v>2262.2936074600002</v>
      </c>
      <c r="C145" s="36">
        <f>SUMIFS(СВЦЭМ!$C$39:$C$782,СВЦЭМ!$A$39:$A$782,$A145,СВЦЭМ!$B$39:$B$782,C$119)+'СЕТ СН'!$I$12+СВЦЭМ!$D$10+'СЕТ СН'!$I$6-'СЕТ СН'!$I$22</f>
        <v>2323.5921918100003</v>
      </c>
      <c r="D145" s="36">
        <f>SUMIFS(СВЦЭМ!$C$39:$C$782,СВЦЭМ!$A$39:$A$782,$A145,СВЦЭМ!$B$39:$B$782,D$119)+'СЕТ СН'!$I$12+СВЦЭМ!$D$10+'СЕТ СН'!$I$6-'СЕТ СН'!$I$22</f>
        <v>2371.2955842299998</v>
      </c>
      <c r="E145" s="36">
        <f>SUMIFS(СВЦЭМ!$C$39:$C$782,СВЦЭМ!$A$39:$A$782,$A145,СВЦЭМ!$B$39:$B$782,E$119)+'СЕТ СН'!$I$12+СВЦЭМ!$D$10+'СЕТ СН'!$I$6-'СЕТ СН'!$I$22</f>
        <v>2364.18671722</v>
      </c>
      <c r="F145" s="36">
        <f>SUMIFS(СВЦЭМ!$C$39:$C$782,СВЦЭМ!$A$39:$A$782,$A145,СВЦЭМ!$B$39:$B$782,F$119)+'СЕТ СН'!$I$12+СВЦЭМ!$D$10+'СЕТ СН'!$I$6-'СЕТ СН'!$I$22</f>
        <v>2337.2487922</v>
      </c>
      <c r="G145" s="36">
        <f>SUMIFS(СВЦЭМ!$C$39:$C$782,СВЦЭМ!$A$39:$A$782,$A145,СВЦЭМ!$B$39:$B$782,G$119)+'СЕТ СН'!$I$12+СВЦЭМ!$D$10+'СЕТ СН'!$I$6-'СЕТ СН'!$I$22</f>
        <v>2343.4723166499998</v>
      </c>
      <c r="H145" s="36">
        <f>SUMIFS(СВЦЭМ!$C$39:$C$782,СВЦЭМ!$A$39:$A$782,$A145,СВЦЭМ!$B$39:$B$782,H$119)+'СЕТ СН'!$I$12+СВЦЭМ!$D$10+'СЕТ СН'!$I$6-'СЕТ СН'!$I$22</f>
        <v>2335.9840136499997</v>
      </c>
      <c r="I145" s="36">
        <f>SUMIFS(СВЦЭМ!$C$39:$C$782,СВЦЭМ!$A$39:$A$782,$A145,СВЦЭМ!$B$39:$B$782,I$119)+'СЕТ СН'!$I$12+СВЦЭМ!$D$10+'СЕТ СН'!$I$6-'СЕТ СН'!$I$22</f>
        <v>2316.4346590200003</v>
      </c>
      <c r="J145" s="36">
        <f>SUMIFS(СВЦЭМ!$C$39:$C$782,СВЦЭМ!$A$39:$A$782,$A145,СВЦЭМ!$B$39:$B$782,J$119)+'СЕТ СН'!$I$12+СВЦЭМ!$D$10+'СЕТ СН'!$I$6-'СЕТ СН'!$I$22</f>
        <v>2240.43655571</v>
      </c>
      <c r="K145" s="36">
        <f>SUMIFS(СВЦЭМ!$C$39:$C$782,СВЦЭМ!$A$39:$A$782,$A145,СВЦЭМ!$B$39:$B$782,K$119)+'СЕТ СН'!$I$12+СВЦЭМ!$D$10+'СЕТ СН'!$I$6-'СЕТ СН'!$I$22</f>
        <v>2167.0294979600003</v>
      </c>
      <c r="L145" s="36">
        <f>SUMIFS(СВЦЭМ!$C$39:$C$782,СВЦЭМ!$A$39:$A$782,$A145,СВЦЭМ!$B$39:$B$782,L$119)+'СЕТ СН'!$I$12+СВЦЭМ!$D$10+'СЕТ СН'!$I$6-'СЕТ СН'!$I$22</f>
        <v>2144.9544828799999</v>
      </c>
      <c r="M145" s="36">
        <f>SUMIFS(СВЦЭМ!$C$39:$C$782,СВЦЭМ!$A$39:$A$782,$A145,СВЦЭМ!$B$39:$B$782,M$119)+'СЕТ СН'!$I$12+СВЦЭМ!$D$10+'СЕТ СН'!$I$6-'СЕТ СН'!$I$22</f>
        <v>2136.4751401900003</v>
      </c>
      <c r="N145" s="36">
        <f>SUMIFS(СВЦЭМ!$C$39:$C$782,СВЦЭМ!$A$39:$A$782,$A145,СВЦЭМ!$B$39:$B$782,N$119)+'СЕТ СН'!$I$12+СВЦЭМ!$D$10+'СЕТ СН'!$I$6-'СЕТ СН'!$I$22</f>
        <v>2146.3916662800002</v>
      </c>
      <c r="O145" s="36">
        <f>SUMIFS(СВЦЭМ!$C$39:$C$782,СВЦЭМ!$A$39:$A$782,$A145,СВЦЭМ!$B$39:$B$782,O$119)+'СЕТ СН'!$I$12+СВЦЭМ!$D$10+'СЕТ СН'!$I$6-'СЕТ СН'!$I$22</f>
        <v>2167.8868001999999</v>
      </c>
      <c r="P145" s="36">
        <f>SUMIFS(СВЦЭМ!$C$39:$C$782,СВЦЭМ!$A$39:$A$782,$A145,СВЦЭМ!$B$39:$B$782,P$119)+'СЕТ СН'!$I$12+СВЦЭМ!$D$10+'СЕТ СН'!$I$6-'СЕТ СН'!$I$22</f>
        <v>2174.27650902</v>
      </c>
      <c r="Q145" s="36">
        <f>SUMIFS(СВЦЭМ!$C$39:$C$782,СВЦЭМ!$A$39:$A$782,$A145,СВЦЭМ!$B$39:$B$782,Q$119)+'СЕТ СН'!$I$12+СВЦЭМ!$D$10+'СЕТ СН'!$I$6-'СЕТ СН'!$I$22</f>
        <v>2191.0468003999999</v>
      </c>
      <c r="R145" s="36">
        <f>SUMIFS(СВЦЭМ!$C$39:$C$782,СВЦЭМ!$A$39:$A$782,$A145,СВЦЭМ!$B$39:$B$782,R$119)+'СЕТ СН'!$I$12+СВЦЭМ!$D$10+'СЕТ СН'!$I$6-'СЕТ СН'!$I$22</f>
        <v>2194.3320610999999</v>
      </c>
      <c r="S145" s="36">
        <f>SUMIFS(СВЦЭМ!$C$39:$C$782,СВЦЭМ!$A$39:$A$782,$A145,СВЦЭМ!$B$39:$B$782,S$119)+'СЕТ СН'!$I$12+СВЦЭМ!$D$10+'СЕТ СН'!$I$6-'СЕТ СН'!$I$22</f>
        <v>2174.46703213</v>
      </c>
      <c r="T145" s="36">
        <f>SUMIFS(СВЦЭМ!$C$39:$C$782,СВЦЭМ!$A$39:$A$782,$A145,СВЦЭМ!$B$39:$B$782,T$119)+'СЕТ СН'!$I$12+СВЦЭМ!$D$10+'СЕТ СН'!$I$6-'СЕТ СН'!$I$22</f>
        <v>2142.8791276000002</v>
      </c>
      <c r="U145" s="36">
        <f>SUMIFS(СВЦЭМ!$C$39:$C$782,СВЦЭМ!$A$39:$A$782,$A145,СВЦЭМ!$B$39:$B$782,U$119)+'СЕТ СН'!$I$12+СВЦЭМ!$D$10+'СЕТ СН'!$I$6-'СЕТ СН'!$I$22</f>
        <v>2138.3955956999998</v>
      </c>
      <c r="V145" s="36">
        <f>SUMIFS(СВЦЭМ!$C$39:$C$782,СВЦЭМ!$A$39:$A$782,$A145,СВЦЭМ!$B$39:$B$782,V$119)+'СЕТ СН'!$I$12+СВЦЭМ!$D$10+'СЕТ СН'!$I$6-'СЕТ СН'!$I$22</f>
        <v>2147.1101112000001</v>
      </c>
      <c r="W145" s="36">
        <f>SUMIFS(СВЦЭМ!$C$39:$C$782,СВЦЭМ!$A$39:$A$782,$A145,СВЦЭМ!$B$39:$B$782,W$119)+'СЕТ СН'!$I$12+СВЦЭМ!$D$10+'СЕТ СН'!$I$6-'СЕТ СН'!$I$22</f>
        <v>2125.1514431099999</v>
      </c>
      <c r="X145" s="36">
        <f>SUMIFS(СВЦЭМ!$C$39:$C$782,СВЦЭМ!$A$39:$A$782,$A145,СВЦЭМ!$B$39:$B$782,X$119)+'СЕТ СН'!$I$12+СВЦЭМ!$D$10+'СЕТ СН'!$I$6-'СЕТ СН'!$I$22</f>
        <v>2126.1562373100001</v>
      </c>
      <c r="Y145" s="36">
        <f>SUMIFS(СВЦЭМ!$C$39:$C$782,СВЦЭМ!$A$39:$A$782,$A145,СВЦЭМ!$B$39:$B$782,Y$119)+'СЕТ СН'!$I$12+СВЦЭМ!$D$10+'СЕТ СН'!$I$6-'СЕТ СН'!$I$22</f>
        <v>2159.7532155200001</v>
      </c>
    </row>
    <row r="146" spans="1:26" ht="15.75" x14ac:dyDescent="0.2">
      <c r="A146" s="35">
        <f t="shared" si="3"/>
        <v>45439</v>
      </c>
      <c r="B146" s="36">
        <f>SUMIFS(СВЦЭМ!$C$39:$C$782,СВЦЭМ!$A$39:$A$782,$A146,СВЦЭМ!$B$39:$B$782,B$119)+'СЕТ СН'!$I$12+СВЦЭМ!$D$10+'СЕТ СН'!$I$6-'СЕТ СН'!$I$22</f>
        <v>2260.91729854</v>
      </c>
      <c r="C146" s="36">
        <f>SUMIFS(СВЦЭМ!$C$39:$C$782,СВЦЭМ!$A$39:$A$782,$A146,СВЦЭМ!$B$39:$B$782,C$119)+'СЕТ СН'!$I$12+СВЦЭМ!$D$10+'СЕТ СН'!$I$6-'СЕТ СН'!$I$22</f>
        <v>2342.4912542700004</v>
      </c>
      <c r="D146" s="36">
        <f>SUMIFS(СВЦЭМ!$C$39:$C$782,СВЦЭМ!$A$39:$A$782,$A146,СВЦЭМ!$B$39:$B$782,D$119)+'СЕТ СН'!$I$12+СВЦЭМ!$D$10+'СЕТ СН'!$I$6-'СЕТ СН'!$I$22</f>
        <v>2407.4894979700002</v>
      </c>
      <c r="E146" s="36">
        <f>SUMIFS(СВЦЭМ!$C$39:$C$782,СВЦЭМ!$A$39:$A$782,$A146,СВЦЭМ!$B$39:$B$782,E$119)+'СЕТ СН'!$I$12+СВЦЭМ!$D$10+'СЕТ СН'!$I$6-'СЕТ СН'!$I$22</f>
        <v>2394.8564272399999</v>
      </c>
      <c r="F146" s="36">
        <f>SUMIFS(СВЦЭМ!$C$39:$C$782,СВЦЭМ!$A$39:$A$782,$A146,СВЦЭМ!$B$39:$B$782,F$119)+'СЕТ СН'!$I$12+СВЦЭМ!$D$10+'СЕТ СН'!$I$6-'СЕТ СН'!$I$22</f>
        <v>2398.71670442</v>
      </c>
      <c r="G146" s="36">
        <f>SUMIFS(СВЦЭМ!$C$39:$C$782,СВЦЭМ!$A$39:$A$782,$A146,СВЦЭМ!$B$39:$B$782,G$119)+'СЕТ СН'!$I$12+СВЦЭМ!$D$10+'СЕТ СН'!$I$6-'СЕТ СН'!$I$22</f>
        <v>2370.7602615000001</v>
      </c>
      <c r="H146" s="36">
        <f>SUMIFS(СВЦЭМ!$C$39:$C$782,СВЦЭМ!$A$39:$A$782,$A146,СВЦЭМ!$B$39:$B$782,H$119)+'СЕТ СН'!$I$12+СВЦЭМ!$D$10+'СЕТ СН'!$I$6-'СЕТ СН'!$I$22</f>
        <v>2317.3182541400001</v>
      </c>
      <c r="I146" s="36">
        <f>SUMIFS(СВЦЭМ!$C$39:$C$782,СВЦЭМ!$A$39:$A$782,$A146,СВЦЭМ!$B$39:$B$782,I$119)+'СЕТ СН'!$I$12+СВЦЭМ!$D$10+'СЕТ СН'!$I$6-'СЕТ СН'!$I$22</f>
        <v>2241.86075321</v>
      </c>
      <c r="J146" s="36">
        <f>SUMIFS(СВЦЭМ!$C$39:$C$782,СВЦЭМ!$A$39:$A$782,$A146,СВЦЭМ!$B$39:$B$782,J$119)+'СЕТ СН'!$I$12+СВЦЭМ!$D$10+'СЕТ СН'!$I$6-'СЕТ СН'!$I$22</f>
        <v>2207.95778776</v>
      </c>
      <c r="K146" s="36">
        <f>SUMIFS(СВЦЭМ!$C$39:$C$782,СВЦЭМ!$A$39:$A$782,$A146,СВЦЭМ!$B$39:$B$782,K$119)+'СЕТ СН'!$I$12+СВЦЭМ!$D$10+'СЕТ СН'!$I$6-'СЕТ СН'!$I$22</f>
        <v>2165.5194538300002</v>
      </c>
      <c r="L146" s="36">
        <f>SUMIFS(СВЦЭМ!$C$39:$C$782,СВЦЭМ!$A$39:$A$782,$A146,СВЦЭМ!$B$39:$B$782,L$119)+'СЕТ СН'!$I$12+СВЦЭМ!$D$10+'СЕТ СН'!$I$6-'СЕТ СН'!$I$22</f>
        <v>2099.2942810100003</v>
      </c>
      <c r="M146" s="36">
        <f>SUMIFS(СВЦЭМ!$C$39:$C$782,СВЦЭМ!$A$39:$A$782,$A146,СВЦЭМ!$B$39:$B$782,M$119)+'СЕТ СН'!$I$12+СВЦЭМ!$D$10+'СЕТ СН'!$I$6-'СЕТ СН'!$I$22</f>
        <v>2106.2185764200003</v>
      </c>
      <c r="N146" s="36">
        <f>SUMIFS(СВЦЭМ!$C$39:$C$782,СВЦЭМ!$A$39:$A$782,$A146,СВЦЭМ!$B$39:$B$782,N$119)+'СЕТ СН'!$I$12+СВЦЭМ!$D$10+'СЕТ СН'!$I$6-'СЕТ СН'!$I$22</f>
        <v>2162.5771741999997</v>
      </c>
      <c r="O146" s="36">
        <f>SUMIFS(СВЦЭМ!$C$39:$C$782,СВЦЭМ!$A$39:$A$782,$A146,СВЦЭМ!$B$39:$B$782,O$119)+'СЕТ СН'!$I$12+СВЦЭМ!$D$10+'СЕТ СН'!$I$6-'СЕТ СН'!$I$22</f>
        <v>2138.7422648000002</v>
      </c>
      <c r="P146" s="36">
        <f>SUMIFS(СВЦЭМ!$C$39:$C$782,СВЦЭМ!$A$39:$A$782,$A146,СВЦЭМ!$B$39:$B$782,P$119)+'СЕТ СН'!$I$12+СВЦЭМ!$D$10+'СЕТ СН'!$I$6-'СЕТ СН'!$I$22</f>
        <v>2146.1618649299999</v>
      </c>
      <c r="Q146" s="36">
        <f>SUMIFS(СВЦЭМ!$C$39:$C$782,СВЦЭМ!$A$39:$A$782,$A146,СВЦЭМ!$B$39:$B$782,Q$119)+'СЕТ СН'!$I$12+СВЦЭМ!$D$10+'СЕТ СН'!$I$6-'СЕТ СН'!$I$22</f>
        <v>2168.99848767</v>
      </c>
      <c r="R146" s="36">
        <f>SUMIFS(СВЦЭМ!$C$39:$C$782,СВЦЭМ!$A$39:$A$782,$A146,СВЦЭМ!$B$39:$B$782,R$119)+'СЕТ СН'!$I$12+СВЦЭМ!$D$10+'СЕТ СН'!$I$6-'СЕТ СН'!$I$22</f>
        <v>2170.80509029</v>
      </c>
      <c r="S146" s="36">
        <f>SUMIFS(СВЦЭМ!$C$39:$C$782,СВЦЭМ!$A$39:$A$782,$A146,СВЦЭМ!$B$39:$B$782,S$119)+'СЕТ СН'!$I$12+СВЦЭМ!$D$10+'СЕТ СН'!$I$6-'СЕТ СН'!$I$22</f>
        <v>2192.7190740999999</v>
      </c>
      <c r="T146" s="36">
        <f>SUMIFS(СВЦЭМ!$C$39:$C$782,СВЦЭМ!$A$39:$A$782,$A146,СВЦЭМ!$B$39:$B$782,T$119)+'СЕТ СН'!$I$12+СВЦЭМ!$D$10+'СЕТ СН'!$I$6-'СЕТ СН'!$I$22</f>
        <v>2191.3339160099999</v>
      </c>
      <c r="U146" s="36">
        <f>SUMIFS(СВЦЭМ!$C$39:$C$782,СВЦЭМ!$A$39:$A$782,$A146,СВЦЭМ!$B$39:$B$782,U$119)+'СЕТ СН'!$I$12+СВЦЭМ!$D$10+'СЕТ СН'!$I$6-'СЕТ СН'!$I$22</f>
        <v>2181.9608752300001</v>
      </c>
      <c r="V146" s="36">
        <f>SUMIFS(СВЦЭМ!$C$39:$C$782,СВЦЭМ!$A$39:$A$782,$A146,СВЦЭМ!$B$39:$B$782,V$119)+'СЕТ СН'!$I$12+СВЦЭМ!$D$10+'СЕТ СН'!$I$6-'СЕТ СН'!$I$22</f>
        <v>2150.4110113199999</v>
      </c>
      <c r="W146" s="36">
        <f>SUMIFS(СВЦЭМ!$C$39:$C$782,СВЦЭМ!$A$39:$A$782,$A146,СВЦЭМ!$B$39:$B$782,W$119)+'СЕТ СН'!$I$12+СВЦЭМ!$D$10+'СЕТ СН'!$I$6-'СЕТ СН'!$I$22</f>
        <v>2107.9807524100002</v>
      </c>
      <c r="X146" s="36">
        <f>SUMIFS(СВЦЭМ!$C$39:$C$782,СВЦЭМ!$A$39:$A$782,$A146,СВЦЭМ!$B$39:$B$782,X$119)+'СЕТ СН'!$I$12+СВЦЭМ!$D$10+'СЕТ СН'!$I$6-'СЕТ СН'!$I$22</f>
        <v>2153.4157174500001</v>
      </c>
      <c r="Y146" s="36">
        <f>SUMIFS(СВЦЭМ!$C$39:$C$782,СВЦЭМ!$A$39:$A$782,$A146,СВЦЭМ!$B$39:$B$782,Y$119)+'СЕТ СН'!$I$12+СВЦЭМ!$D$10+'СЕТ СН'!$I$6-'СЕТ СН'!$I$22</f>
        <v>2188.37230456</v>
      </c>
    </row>
    <row r="147" spans="1:26" ht="15.75" x14ac:dyDescent="0.2">
      <c r="A147" s="35">
        <f t="shared" si="3"/>
        <v>45440</v>
      </c>
      <c r="B147" s="36">
        <f>SUMIFS(СВЦЭМ!$C$39:$C$782,СВЦЭМ!$A$39:$A$782,$A147,СВЦЭМ!$B$39:$B$782,B$119)+'СЕТ СН'!$I$12+СВЦЭМ!$D$10+'СЕТ СН'!$I$6-'СЕТ СН'!$I$22</f>
        <v>2258.80091434</v>
      </c>
      <c r="C147" s="36">
        <f>SUMIFS(СВЦЭМ!$C$39:$C$782,СВЦЭМ!$A$39:$A$782,$A147,СВЦЭМ!$B$39:$B$782,C$119)+'СЕТ СН'!$I$12+СВЦЭМ!$D$10+'СЕТ СН'!$I$6-'СЕТ СН'!$I$22</f>
        <v>2318.6053111800002</v>
      </c>
      <c r="D147" s="36">
        <f>SUMIFS(СВЦЭМ!$C$39:$C$782,СВЦЭМ!$A$39:$A$782,$A147,СВЦЭМ!$B$39:$B$782,D$119)+'СЕТ СН'!$I$12+СВЦЭМ!$D$10+'СЕТ СН'!$I$6-'СЕТ СН'!$I$22</f>
        <v>2385.6566429599998</v>
      </c>
      <c r="E147" s="36">
        <f>SUMIFS(СВЦЭМ!$C$39:$C$782,СВЦЭМ!$A$39:$A$782,$A147,СВЦЭМ!$B$39:$B$782,E$119)+'СЕТ СН'!$I$12+СВЦЭМ!$D$10+'СЕТ СН'!$I$6-'СЕТ СН'!$I$22</f>
        <v>2385.0063546900001</v>
      </c>
      <c r="F147" s="36">
        <f>SUMIFS(СВЦЭМ!$C$39:$C$782,СВЦЭМ!$A$39:$A$782,$A147,СВЦЭМ!$B$39:$B$782,F$119)+'СЕТ СН'!$I$12+СВЦЭМ!$D$10+'СЕТ СН'!$I$6-'СЕТ СН'!$I$22</f>
        <v>2383.9541914500001</v>
      </c>
      <c r="G147" s="36">
        <f>SUMIFS(СВЦЭМ!$C$39:$C$782,СВЦЭМ!$A$39:$A$782,$A147,СВЦЭМ!$B$39:$B$782,G$119)+'СЕТ СН'!$I$12+СВЦЭМ!$D$10+'СЕТ СН'!$I$6-'СЕТ СН'!$I$22</f>
        <v>2369.7275365200003</v>
      </c>
      <c r="H147" s="36">
        <f>SUMIFS(СВЦЭМ!$C$39:$C$782,СВЦЭМ!$A$39:$A$782,$A147,СВЦЭМ!$B$39:$B$782,H$119)+'СЕТ СН'!$I$12+СВЦЭМ!$D$10+'СЕТ СН'!$I$6-'СЕТ СН'!$I$22</f>
        <v>2284.3418434699997</v>
      </c>
      <c r="I147" s="36">
        <f>SUMIFS(СВЦЭМ!$C$39:$C$782,СВЦЭМ!$A$39:$A$782,$A147,СВЦЭМ!$B$39:$B$782,I$119)+'СЕТ СН'!$I$12+СВЦЭМ!$D$10+'СЕТ СН'!$I$6-'СЕТ СН'!$I$22</f>
        <v>2199.8094557100003</v>
      </c>
      <c r="J147" s="36">
        <f>SUMIFS(СВЦЭМ!$C$39:$C$782,СВЦЭМ!$A$39:$A$782,$A147,СВЦЭМ!$B$39:$B$782,J$119)+'СЕТ СН'!$I$12+СВЦЭМ!$D$10+'СЕТ СН'!$I$6-'СЕТ СН'!$I$22</f>
        <v>2166.9531959800001</v>
      </c>
      <c r="K147" s="36">
        <f>SUMIFS(СВЦЭМ!$C$39:$C$782,СВЦЭМ!$A$39:$A$782,$A147,СВЦЭМ!$B$39:$B$782,K$119)+'СЕТ СН'!$I$12+СВЦЭМ!$D$10+'СЕТ СН'!$I$6-'СЕТ СН'!$I$22</f>
        <v>2158.4621771000002</v>
      </c>
      <c r="L147" s="36">
        <f>SUMIFS(СВЦЭМ!$C$39:$C$782,СВЦЭМ!$A$39:$A$782,$A147,СВЦЭМ!$B$39:$B$782,L$119)+'СЕТ СН'!$I$12+СВЦЭМ!$D$10+'СЕТ СН'!$I$6-'СЕТ СН'!$I$22</f>
        <v>2107.8555081100003</v>
      </c>
      <c r="M147" s="36">
        <f>SUMIFS(СВЦЭМ!$C$39:$C$782,СВЦЭМ!$A$39:$A$782,$A147,СВЦЭМ!$B$39:$B$782,M$119)+'СЕТ СН'!$I$12+СВЦЭМ!$D$10+'СЕТ СН'!$I$6-'СЕТ СН'!$I$22</f>
        <v>2123.2779658899999</v>
      </c>
      <c r="N147" s="36">
        <f>SUMIFS(СВЦЭМ!$C$39:$C$782,СВЦЭМ!$A$39:$A$782,$A147,СВЦЭМ!$B$39:$B$782,N$119)+'СЕТ СН'!$I$12+СВЦЭМ!$D$10+'СЕТ СН'!$I$6-'СЕТ СН'!$I$22</f>
        <v>2129.0183251099998</v>
      </c>
      <c r="O147" s="36">
        <f>SUMIFS(СВЦЭМ!$C$39:$C$782,СВЦЭМ!$A$39:$A$782,$A147,СВЦЭМ!$B$39:$B$782,O$119)+'СЕТ СН'!$I$12+СВЦЭМ!$D$10+'СЕТ СН'!$I$6-'СЕТ СН'!$I$22</f>
        <v>2129.4857602500001</v>
      </c>
      <c r="P147" s="36">
        <f>SUMIFS(СВЦЭМ!$C$39:$C$782,СВЦЭМ!$A$39:$A$782,$A147,СВЦЭМ!$B$39:$B$782,P$119)+'СЕТ СН'!$I$12+СВЦЭМ!$D$10+'СЕТ СН'!$I$6-'СЕТ СН'!$I$22</f>
        <v>2218.7322656699998</v>
      </c>
      <c r="Q147" s="36">
        <f>SUMIFS(СВЦЭМ!$C$39:$C$782,СВЦЭМ!$A$39:$A$782,$A147,СВЦЭМ!$B$39:$B$782,Q$119)+'СЕТ СН'!$I$12+СВЦЭМ!$D$10+'СЕТ СН'!$I$6-'СЕТ СН'!$I$22</f>
        <v>2229.7704866900003</v>
      </c>
      <c r="R147" s="36">
        <f>SUMIFS(СВЦЭМ!$C$39:$C$782,СВЦЭМ!$A$39:$A$782,$A147,СВЦЭМ!$B$39:$B$782,R$119)+'СЕТ СН'!$I$12+СВЦЭМ!$D$10+'СЕТ СН'!$I$6-'СЕТ СН'!$I$22</f>
        <v>2255.1082905499998</v>
      </c>
      <c r="S147" s="36">
        <f>SUMIFS(СВЦЭМ!$C$39:$C$782,СВЦЭМ!$A$39:$A$782,$A147,СВЦЭМ!$B$39:$B$782,S$119)+'СЕТ СН'!$I$12+СВЦЭМ!$D$10+'СЕТ СН'!$I$6-'СЕТ СН'!$I$22</f>
        <v>2225.1201413200001</v>
      </c>
      <c r="T147" s="36">
        <f>SUMIFS(СВЦЭМ!$C$39:$C$782,СВЦЭМ!$A$39:$A$782,$A147,СВЦЭМ!$B$39:$B$782,T$119)+'СЕТ СН'!$I$12+СВЦЭМ!$D$10+'СЕТ СН'!$I$6-'СЕТ СН'!$I$22</f>
        <v>2240.74681418</v>
      </c>
      <c r="U147" s="36">
        <f>SUMIFS(СВЦЭМ!$C$39:$C$782,СВЦЭМ!$A$39:$A$782,$A147,СВЦЭМ!$B$39:$B$782,U$119)+'СЕТ СН'!$I$12+СВЦЭМ!$D$10+'СЕТ СН'!$I$6-'СЕТ СН'!$I$22</f>
        <v>2184.6586214200001</v>
      </c>
      <c r="V147" s="36">
        <f>SUMIFS(СВЦЭМ!$C$39:$C$782,СВЦЭМ!$A$39:$A$782,$A147,СВЦЭМ!$B$39:$B$782,V$119)+'СЕТ СН'!$I$12+СВЦЭМ!$D$10+'СЕТ СН'!$I$6-'СЕТ СН'!$I$22</f>
        <v>2156.8001976099999</v>
      </c>
      <c r="W147" s="36">
        <f>SUMIFS(СВЦЭМ!$C$39:$C$782,СВЦЭМ!$A$39:$A$782,$A147,СВЦЭМ!$B$39:$B$782,W$119)+'СЕТ СН'!$I$12+СВЦЭМ!$D$10+'СЕТ СН'!$I$6-'СЕТ СН'!$I$22</f>
        <v>2118.9572066600003</v>
      </c>
      <c r="X147" s="36">
        <f>SUMIFS(СВЦЭМ!$C$39:$C$782,СВЦЭМ!$A$39:$A$782,$A147,СВЦЭМ!$B$39:$B$782,X$119)+'СЕТ СН'!$I$12+СВЦЭМ!$D$10+'СЕТ СН'!$I$6-'СЕТ СН'!$I$22</f>
        <v>2148.3002301500001</v>
      </c>
      <c r="Y147" s="36">
        <f>SUMIFS(СВЦЭМ!$C$39:$C$782,СВЦЭМ!$A$39:$A$782,$A147,СВЦЭМ!$B$39:$B$782,Y$119)+'СЕТ СН'!$I$12+СВЦЭМ!$D$10+'СЕТ СН'!$I$6-'СЕТ СН'!$I$22</f>
        <v>2158.91476091</v>
      </c>
    </row>
    <row r="148" spans="1:26" ht="15.75" x14ac:dyDescent="0.2">
      <c r="A148" s="35">
        <f t="shared" si="3"/>
        <v>45441</v>
      </c>
      <c r="B148" s="36">
        <f>SUMIFS(СВЦЭМ!$C$39:$C$782,СВЦЭМ!$A$39:$A$782,$A148,СВЦЭМ!$B$39:$B$782,B$119)+'СЕТ СН'!$I$12+СВЦЭМ!$D$10+'СЕТ СН'!$I$6-'СЕТ СН'!$I$22</f>
        <v>2332.6814705199999</v>
      </c>
      <c r="C148" s="36">
        <f>SUMIFS(СВЦЭМ!$C$39:$C$782,СВЦЭМ!$A$39:$A$782,$A148,СВЦЭМ!$B$39:$B$782,C$119)+'СЕТ СН'!$I$12+СВЦЭМ!$D$10+'СЕТ СН'!$I$6-'СЕТ СН'!$I$22</f>
        <v>2384.3948350600003</v>
      </c>
      <c r="D148" s="36">
        <f>SUMIFS(СВЦЭМ!$C$39:$C$782,СВЦЭМ!$A$39:$A$782,$A148,СВЦЭМ!$B$39:$B$782,D$119)+'СЕТ СН'!$I$12+СВЦЭМ!$D$10+'СЕТ СН'!$I$6-'СЕТ СН'!$I$22</f>
        <v>2460.1031198000001</v>
      </c>
      <c r="E148" s="36">
        <f>SUMIFS(СВЦЭМ!$C$39:$C$782,СВЦЭМ!$A$39:$A$782,$A148,СВЦЭМ!$B$39:$B$782,E$119)+'СЕТ СН'!$I$12+СВЦЭМ!$D$10+'СЕТ СН'!$I$6-'СЕТ СН'!$I$22</f>
        <v>2464.77687668</v>
      </c>
      <c r="F148" s="36">
        <f>SUMIFS(СВЦЭМ!$C$39:$C$782,СВЦЭМ!$A$39:$A$782,$A148,СВЦЭМ!$B$39:$B$782,F$119)+'СЕТ СН'!$I$12+СВЦЭМ!$D$10+'СЕТ СН'!$I$6-'СЕТ СН'!$I$22</f>
        <v>2466.9807225700001</v>
      </c>
      <c r="G148" s="36">
        <f>SUMIFS(СВЦЭМ!$C$39:$C$782,СВЦЭМ!$A$39:$A$782,$A148,СВЦЭМ!$B$39:$B$782,G$119)+'СЕТ СН'!$I$12+СВЦЭМ!$D$10+'СЕТ СН'!$I$6-'СЕТ СН'!$I$22</f>
        <v>2458.2325831200001</v>
      </c>
      <c r="H148" s="36">
        <f>SUMIFS(СВЦЭМ!$C$39:$C$782,СВЦЭМ!$A$39:$A$782,$A148,СВЦЭМ!$B$39:$B$782,H$119)+'СЕТ СН'!$I$12+СВЦЭМ!$D$10+'СЕТ СН'!$I$6-'СЕТ СН'!$I$22</f>
        <v>2379.0633113599997</v>
      </c>
      <c r="I148" s="36">
        <f>SUMIFS(СВЦЭМ!$C$39:$C$782,СВЦЭМ!$A$39:$A$782,$A148,СВЦЭМ!$B$39:$B$782,I$119)+'СЕТ СН'!$I$12+СВЦЭМ!$D$10+'СЕТ СН'!$I$6-'СЕТ СН'!$I$22</f>
        <v>2297.6376780199998</v>
      </c>
      <c r="J148" s="36">
        <f>SUMIFS(СВЦЭМ!$C$39:$C$782,СВЦЭМ!$A$39:$A$782,$A148,СВЦЭМ!$B$39:$B$782,J$119)+'СЕТ СН'!$I$12+СВЦЭМ!$D$10+'СЕТ СН'!$I$6-'СЕТ СН'!$I$22</f>
        <v>2204.7946105299998</v>
      </c>
      <c r="K148" s="36">
        <f>SUMIFS(СВЦЭМ!$C$39:$C$782,СВЦЭМ!$A$39:$A$782,$A148,СВЦЭМ!$B$39:$B$782,K$119)+'СЕТ СН'!$I$12+СВЦЭМ!$D$10+'СЕТ СН'!$I$6-'СЕТ СН'!$I$22</f>
        <v>2186.8535241199997</v>
      </c>
      <c r="L148" s="36">
        <f>SUMIFS(СВЦЭМ!$C$39:$C$782,СВЦЭМ!$A$39:$A$782,$A148,СВЦЭМ!$B$39:$B$782,L$119)+'СЕТ СН'!$I$12+СВЦЭМ!$D$10+'СЕТ СН'!$I$6-'СЕТ СН'!$I$22</f>
        <v>2147.41410275</v>
      </c>
      <c r="M148" s="36">
        <f>SUMIFS(СВЦЭМ!$C$39:$C$782,СВЦЭМ!$A$39:$A$782,$A148,СВЦЭМ!$B$39:$B$782,M$119)+'СЕТ СН'!$I$12+СВЦЭМ!$D$10+'СЕТ СН'!$I$6-'СЕТ СН'!$I$22</f>
        <v>2162.9559447199999</v>
      </c>
      <c r="N148" s="36">
        <f>SUMIFS(СВЦЭМ!$C$39:$C$782,СВЦЭМ!$A$39:$A$782,$A148,СВЦЭМ!$B$39:$B$782,N$119)+'СЕТ СН'!$I$12+СВЦЭМ!$D$10+'СЕТ СН'!$I$6-'СЕТ СН'!$I$22</f>
        <v>2183.4163112799997</v>
      </c>
      <c r="O148" s="36">
        <f>SUMIFS(СВЦЭМ!$C$39:$C$782,СВЦЭМ!$A$39:$A$782,$A148,СВЦЭМ!$B$39:$B$782,O$119)+'СЕТ СН'!$I$12+СВЦЭМ!$D$10+'СЕТ СН'!$I$6-'СЕТ СН'!$I$22</f>
        <v>2169.9824263</v>
      </c>
      <c r="P148" s="36">
        <f>SUMIFS(СВЦЭМ!$C$39:$C$782,СВЦЭМ!$A$39:$A$782,$A148,СВЦЭМ!$B$39:$B$782,P$119)+'СЕТ СН'!$I$12+СВЦЭМ!$D$10+'СЕТ СН'!$I$6-'СЕТ СН'!$I$22</f>
        <v>2180.5066703699999</v>
      </c>
      <c r="Q148" s="36">
        <f>SUMIFS(СВЦЭМ!$C$39:$C$782,СВЦЭМ!$A$39:$A$782,$A148,СВЦЭМ!$B$39:$B$782,Q$119)+'СЕТ СН'!$I$12+СВЦЭМ!$D$10+'СЕТ СН'!$I$6-'СЕТ СН'!$I$22</f>
        <v>2184.6650558599999</v>
      </c>
      <c r="R148" s="36">
        <f>SUMIFS(СВЦЭМ!$C$39:$C$782,СВЦЭМ!$A$39:$A$782,$A148,СВЦЭМ!$B$39:$B$782,R$119)+'СЕТ СН'!$I$12+СВЦЭМ!$D$10+'СЕТ СН'!$I$6-'СЕТ СН'!$I$22</f>
        <v>2188.1718902699999</v>
      </c>
      <c r="S148" s="36">
        <f>SUMIFS(СВЦЭМ!$C$39:$C$782,СВЦЭМ!$A$39:$A$782,$A148,СВЦЭМ!$B$39:$B$782,S$119)+'СЕТ СН'!$I$12+СВЦЭМ!$D$10+'СЕТ СН'!$I$6-'СЕТ СН'!$I$22</f>
        <v>2181.3109214400001</v>
      </c>
      <c r="T148" s="36">
        <f>SUMIFS(СВЦЭМ!$C$39:$C$782,СВЦЭМ!$A$39:$A$782,$A148,СВЦЭМ!$B$39:$B$782,T$119)+'СЕТ СН'!$I$12+СВЦЭМ!$D$10+'СЕТ СН'!$I$6-'СЕТ СН'!$I$22</f>
        <v>2176.7556948399997</v>
      </c>
      <c r="U148" s="36">
        <f>SUMIFS(СВЦЭМ!$C$39:$C$782,СВЦЭМ!$A$39:$A$782,$A148,СВЦЭМ!$B$39:$B$782,U$119)+'СЕТ СН'!$I$12+СВЦЭМ!$D$10+'СЕТ СН'!$I$6-'СЕТ СН'!$I$22</f>
        <v>2167.8760619900004</v>
      </c>
      <c r="V148" s="36">
        <f>SUMIFS(СВЦЭМ!$C$39:$C$782,СВЦЭМ!$A$39:$A$782,$A148,СВЦЭМ!$B$39:$B$782,V$119)+'СЕТ СН'!$I$12+СВЦЭМ!$D$10+'СЕТ СН'!$I$6-'СЕТ СН'!$I$22</f>
        <v>2170.7877542400001</v>
      </c>
      <c r="W148" s="36">
        <f>SUMIFS(СВЦЭМ!$C$39:$C$782,СВЦЭМ!$A$39:$A$782,$A148,СВЦЭМ!$B$39:$B$782,W$119)+'СЕТ СН'!$I$12+СВЦЭМ!$D$10+'СЕТ СН'!$I$6-'СЕТ СН'!$I$22</f>
        <v>2157.1555354399998</v>
      </c>
      <c r="X148" s="36">
        <f>SUMIFS(СВЦЭМ!$C$39:$C$782,СВЦЭМ!$A$39:$A$782,$A148,СВЦЭМ!$B$39:$B$782,X$119)+'СЕТ СН'!$I$12+СВЦЭМ!$D$10+'СЕТ СН'!$I$6-'СЕТ СН'!$I$22</f>
        <v>2189.33055423</v>
      </c>
      <c r="Y148" s="36">
        <f>SUMIFS(СВЦЭМ!$C$39:$C$782,СВЦЭМ!$A$39:$A$782,$A148,СВЦЭМ!$B$39:$B$782,Y$119)+'СЕТ СН'!$I$12+СВЦЭМ!$D$10+'СЕТ СН'!$I$6-'СЕТ СН'!$I$22</f>
        <v>2245.5156460799999</v>
      </c>
    </row>
    <row r="149" spans="1:26" ht="15.75" x14ac:dyDescent="0.2">
      <c r="A149" s="35">
        <f t="shared" si="3"/>
        <v>45442</v>
      </c>
      <c r="B149" s="36">
        <f>SUMIFS(СВЦЭМ!$C$39:$C$782,СВЦЭМ!$A$39:$A$782,$A149,СВЦЭМ!$B$39:$B$782,B$119)+'СЕТ СН'!$I$12+СВЦЭМ!$D$10+'СЕТ СН'!$I$6-'СЕТ СН'!$I$22</f>
        <v>2208.7687126400001</v>
      </c>
      <c r="C149" s="36">
        <f>SUMIFS(СВЦЭМ!$C$39:$C$782,СВЦЭМ!$A$39:$A$782,$A149,СВЦЭМ!$B$39:$B$782,C$119)+'СЕТ СН'!$I$12+СВЦЭМ!$D$10+'СЕТ СН'!$I$6-'СЕТ СН'!$I$22</f>
        <v>2289.4122687600002</v>
      </c>
      <c r="D149" s="36">
        <f>SUMIFS(СВЦЭМ!$C$39:$C$782,СВЦЭМ!$A$39:$A$782,$A149,СВЦЭМ!$B$39:$B$782,D$119)+'СЕТ СН'!$I$12+СВЦЭМ!$D$10+'СЕТ СН'!$I$6-'СЕТ СН'!$I$22</f>
        <v>2350.9019076700001</v>
      </c>
      <c r="E149" s="36">
        <f>SUMIFS(СВЦЭМ!$C$39:$C$782,СВЦЭМ!$A$39:$A$782,$A149,СВЦЭМ!$B$39:$B$782,E$119)+'СЕТ СН'!$I$12+СВЦЭМ!$D$10+'СЕТ СН'!$I$6-'СЕТ СН'!$I$22</f>
        <v>2351.8316216200001</v>
      </c>
      <c r="F149" s="36">
        <f>SUMIFS(СВЦЭМ!$C$39:$C$782,СВЦЭМ!$A$39:$A$782,$A149,СВЦЭМ!$B$39:$B$782,F$119)+'СЕТ СН'!$I$12+СВЦЭМ!$D$10+'СЕТ СН'!$I$6-'СЕТ СН'!$I$22</f>
        <v>2353.8441626599997</v>
      </c>
      <c r="G149" s="36">
        <f>SUMIFS(СВЦЭМ!$C$39:$C$782,СВЦЭМ!$A$39:$A$782,$A149,СВЦЭМ!$B$39:$B$782,G$119)+'СЕТ СН'!$I$12+СВЦЭМ!$D$10+'СЕТ СН'!$I$6-'СЕТ СН'!$I$22</f>
        <v>2358.3486546499998</v>
      </c>
      <c r="H149" s="36">
        <f>SUMIFS(СВЦЭМ!$C$39:$C$782,СВЦЭМ!$A$39:$A$782,$A149,СВЦЭМ!$B$39:$B$782,H$119)+'СЕТ СН'!$I$12+СВЦЭМ!$D$10+'СЕТ СН'!$I$6-'СЕТ СН'!$I$22</f>
        <v>2301.4460514500001</v>
      </c>
      <c r="I149" s="36">
        <f>SUMIFS(СВЦЭМ!$C$39:$C$782,СВЦЭМ!$A$39:$A$782,$A149,СВЦЭМ!$B$39:$B$782,I$119)+'СЕТ СН'!$I$12+СВЦЭМ!$D$10+'СЕТ СН'!$I$6-'СЕТ СН'!$I$22</f>
        <v>2248.0715528600003</v>
      </c>
      <c r="J149" s="36">
        <f>SUMIFS(СВЦЭМ!$C$39:$C$782,СВЦЭМ!$A$39:$A$782,$A149,СВЦЭМ!$B$39:$B$782,J$119)+'СЕТ СН'!$I$12+СВЦЭМ!$D$10+'СЕТ СН'!$I$6-'СЕТ СН'!$I$22</f>
        <v>2149.3788999200001</v>
      </c>
      <c r="K149" s="36">
        <f>SUMIFS(СВЦЭМ!$C$39:$C$782,СВЦЭМ!$A$39:$A$782,$A149,СВЦЭМ!$B$39:$B$782,K$119)+'СЕТ СН'!$I$12+СВЦЭМ!$D$10+'СЕТ СН'!$I$6-'СЕТ СН'!$I$22</f>
        <v>2125.00912728</v>
      </c>
      <c r="L149" s="36">
        <f>SUMIFS(СВЦЭМ!$C$39:$C$782,СВЦЭМ!$A$39:$A$782,$A149,СВЦЭМ!$B$39:$B$782,L$119)+'СЕТ СН'!$I$12+СВЦЭМ!$D$10+'СЕТ СН'!$I$6-'СЕТ СН'!$I$22</f>
        <v>2114.0291141500002</v>
      </c>
      <c r="M149" s="36">
        <f>SUMIFS(СВЦЭМ!$C$39:$C$782,СВЦЭМ!$A$39:$A$782,$A149,СВЦЭМ!$B$39:$B$782,M$119)+'СЕТ СН'!$I$12+СВЦЭМ!$D$10+'СЕТ СН'!$I$6-'СЕТ СН'!$I$22</f>
        <v>2113.1658498199999</v>
      </c>
      <c r="N149" s="36">
        <f>SUMIFS(СВЦЭМ!$C$39:$C$782,СВЦЭМ!$A$39:$A$782,$A149,СВЦЭМ!$B$39:$B$782,N$119)+'СЕТ СН'!$I$12+СВЦЭМ!$D$10+'СЕТ СН'!$I$6-'СЕТ СН'!$I$22</f>
        <v>2139.9815522899999</v>
      </c>
      <c r="O149" s="36">
        <f>SUMIFS(СВЦЭМ!$C$39:$C$782,СВЦЭМ!$A$39:$A$782,$A149,СВЦЭМ!$B$39:$B$782,O$119)+'СЕТ СН'!$I$12+СВЦЭМ!$D$10+'СЕТ СН'!$I$6-'СЕТ СН'!$I$22</f>
        <v>2152.9281137400003</v>
      </c>
      <c r="P149" s="36">
        <f>SUMIFS(СВЦЭМ!$C$39:$C$782,СВЦЭМ!$A$39:$A$782,$A149,СВЦЭМ!$B$39:$B$782,P$119)+'СЕТ СН'!$I$12+СВЦЭМ!$D$10+'СЕТ СН'!$I$6-'СЕТ СН'!$I$22</f>
        <v>2158.7561281799999</v>
      </c>
      <c r="Q149" s="36">
        <f>SUMIFS(СВЦЭМ!$C$39:$C$782,СВЦЭМ!$A$39:$A$782,$A149,СВЦЭМ!$B$39:$B$782,Q$119)+'СЕТ СН'!$I$12+СВЦЭМ!$D$10+'СЕТ СН'!$I$6-'СЕТ СН'!$I$22</f>
        <v>2168.96819534</v>
      </c>
      <c r="R149" s="36">
        <f>SUMIFS(СВЦЭМ!$C$39:$C$782,СВЦЭМ!$A$39:$A$782,$A149,СВЦЭМ!$B$39:$B$782,R$119)+'СЕТ СН'!$I$12+СВЦЭМ!$D$10+'СЕТ СН'!$I$6-'СЕТ СН'!$I$22</f>
        <v>2168.7614732500001</v>
      </c>
      <c r="S149" s="36">
        <f>SUMIFS(СВЦЭМ!$C$39:$C$782,СВЦЭМ!$A$39:$A$782,$A149,СВЦЭМ!$B$39:$B$782,S$119)+'СЕТ СН'!$I$12+СВЦЭМ!$D$10+'СЕТ СН'!$I$6-'СЕТ СН'!$I$22</f>
        <v>2151.84238482</v>
      </c>
      <c r="T149" s="36">
        <f>SUMIFS(СВЦЭМ!$C$39:$C$782,СВЦЭМ!$A$39:$A$782,$A149,СВЦЭМ!$B$39:$B$782,T$119)+'СЕТ СН'!$I$12+СВЦЭМ!$D$10+'СЕТ СН'!$I$6-'СЕТ СН'!$I$22</f>
        <v>2127.3631918900001</v>
      </c>
      <c r="U149" s="36">
        <f>SUMIFS(СВЦЭМ!$C$39:$C$782,СВЦЭМ!$A$39:$A$782,$A149,СВЦЭМ!$B$39:$B$782,U$119)+'СЕТ СН'!$I$12+СВЦЭМ!$D$10+'СЕТ СН'!$I$6-'СЕТ СН'!$I$22</f>
        <v>2123.8837581899998</v>
      </c>
      <c r="V149" s="36">
        <f>SUMIFS(СВЦЭМ!$C$39:$C$782,СВЦЭМ!$A$39:$A$782,$A149,СВЦЭМ!$B$39:$B$782,V$119)+'СЕТ СН'!$I$12+СВЦЭМ!$D$10+'СЕТ СН'!$I$6-'СЕТ СН'!$I$22</f>
        <v>2137.5166943100003</v>
      </c>
      <c r="W149" s="36">
        <f>SUMIFS(СВЦЭМ!$C$39:$C$782,СВЦЭМ!$A$39:$A$782,$A149,СВЦЭМ!$B$39:$B$782,W$119)+'СЕТ СН'!$I$12+СВЦЭМ!$D$10+'СЕТ СН'!$I$6-'СЕТ СН'!$I$22</f>
        <v>2106.3427891199999</v>
      </c>
      <c r="X149" s="36">
        <f>SUMIFS(СВЦЭМ!$C$39:$C$782,СВЦЭМ!$A$39:$A$782,$A149,СВЦЭМ!$B$39:$B$782,X$119)+'СЕТ СН'!$I$12+СВЦЭМ!$D$10+'СЕТ СН'!$I$6-'СЕТ СН'!$I$22</f>
        <v>2144.36244068</v>
      </c>
      <c r="Y149" s="36">
        <f>SUMIFS(СВЦЭМ!$C$39:$C$782,СВЦЭМ!$A$39:$A$782,$A149,СВЦЭМ!$B$39:$B$782,Y$119)+'СЕТ СН'!$I$12+СВЦЭМ!$D$10+'СЕТ СН'!$I$6-'СЕТ СН'!$I$22</f>
        <v>2222.6555185899997</v>
      </c>
    </row>
    <row r="150" spans="1:26" ht="15.75" x14ac:dyDescent="0.2">
      <c r="A150" s="35">
        <f t="shared" si="3"/>
        <v>45443</v>
      </c>
      <c r="B150" s="36">
        <f>SUMIFS(СВЦЭМ!$C$39:$C$782,СВЦЭМ!$A$39:$A$782,$A150,СВЦЭМ!$B$39:$B$782,B$119)+'СЕТ СН'!$I$12+СВЦЭМ!$D$10+'СЕТ СН'!$I$6-'СЕТ СН'!$I$22</f>
        <v>2210.2049942799999</v>
      </c>
      <c r="C150" s="36">
        <f>SUMIFS(СВЦЭМ!$C$39:$C$782,СВЦЭМ!$A$39:$A$782,$A150,СВЦЭМ!$B$39:$B$782,C$119)+'СЕТ СН'!$I$12+СВЦЭМ!$D$10+'СЕТ СН'!$I$6-'СЕТ СН'!$I$22</f>
        <v>2285.61570308</v>
      </c>
      <c r="D150" s="36">
        <f>SUMIFS(СВЦЭМ!$C$39:$C$782,СВЦЭМ!$A$39:$A$782,$A150,СВЦЭМ!$B$39:$B$782,D$119)+'СЕТ СН'!$I$12+СВЦЭМ!$D$10+'СЕТ СН'!$I$6-'СЕТ СН'!$I$22</f>
        <v>2324.5259251100001</v>
      </c>
      <c r="E150" s="36">
        <f>SUMIFS(СВЦЭМ!$C$39:$C$782,СВЦЭМ!$A$39:$A$782,$A150,СВЦЭМ!$B$39:$B$782,E$119)+'СЕТ СН'!$I$12+СВЦЭМ!$D$10+'СЕТ СН'!$I$6-'СЕТ СН'!$I$22</f>
        <v>2360.9188732100001</v>
      </c>
      <c r="F150" s="36">
        <f>SUMIFS(СВЦЭМ!$C$39:$C$782,СВЦЭМ!$A$39:$A$782,$A150,СВЦЭМ!$B$39:$B$782,F$119)+'СЕТ СН'!$I$12+СВЦЭМ!$D$10+'СЕТ СН'!$I$6-'СЕТ СН'!$I$22</f>
        <v>2381.2629853200001</v>
      </c>
      <c r="G150" s="36">
        <f>SUMIFS(СВЦЭМ!$C$39:$C$782,СВЦЭМ!$A$39:$A$782,$A150,СВЦЭМ!$B$39:$B$782,G$119)+'СЕТ СН'!$I$12+СВЦЭМ!$D$10+'СЕТ СН'!$I$6-'СЕТ СН'!$I$22</f>
        <v>2366.1196930000001</v>
      </c>
      <c r="H150" s="36">
        <f>SUMIFS(СВЦЭМ!$C$39:$C$782,СВЦЭМ!$A$39:$A$782,$A150,СВЦЭМ!$B$39:$B$782,H$119)+'СЕТ СН'!$I$12+СВЦЭМ!$D$10+'СЕТ СН'!$I$6-'СЕТ СН'!$I$22</f>
        <v>2283.4597435699998</v>
      </c>
      <c r="I150" s="36">
        <f>SUMIFS(СВЦЭМ!$C$39:$C$782,СВЦЭМ!$A$39:$A$782,$A150,СВЦЭМ!$B$39:$B$782,I$119)+'СЕТ СН'!$I$12+СВЦЭМ!$D$10+'СЕТ СН'!$I$6-'СЕТ СН'!$I$22</f>
        <v>2264.5472433599998</v>
      </c>
      <c r="J150" s="36">
        <f>SUMIFS(СВЦЭМ!$C$39:$C$782,СВЦЭМ!$A$39:$A$782,$A150,СВЦЭМ!$B$39:$B$782,J$119)+'СЕТ СН'!$I$12+СВЦЭМ!$D$10+'СЕТ СН'!$I$6-'СЕТ СН'!$I$22</f>
        <v>2206.2483684700001</v>
      </c>
      <c r="K150" s="36">
        <f>SUMIFS(СВЦЭМ!$C$39:$C$782,СВЦЭМ!$A$39:$A$782,$A150,СВЦЭМ!$B$39:$B$782,K$119)+'СЕТ СН'!$I$12+СВЦЭМ!$D$10+'СЕТ СН'!$I$6-'СЕТ СН'!$I$22</f>
        <v>2201.1047160099997</v>
      </c>
      <c r="L150" s="36">
        <f>SUMIFS(СВЦЭМ!$C$39:$C$782,СВЦЭМ!$A$39:$A$782,$A150,СВЦЭМ!$B$39:$B$782,L$119)+'СЕТ СН'!$I$12+СВЦЭМ!$D$10+'СЕТ СН'!$I$6-'СЕТ СН'!$I$22</f>
        <v>2172.42764855</v>
      </c>
      <c r="M150" s="36">
        <f>SUMIFS(СВЦЭМ!$C$39:$C$782,СВЦЭМ!$A$39:$A$782,$A150,СВЦЭМ!$B$39:$B$782,M$119)+'СЕТ СН'!$I$12+СВЦЭМ!$D$10+'СЕТ СН'!$I$6-'СЕТ СН'!$I$22</f>
        <v>2176.24777662</v>
      </c>
      <c r="N150" s="36">
        <f>SUMIFS(СВЦЭМ!$C$39:$C$782,СВЦЭМ!$A$39:$A$782,$A150,СВЦЭМ!$B$39:$B$782,N$119)+'СЕТ СН'!$I$12+СВЦЭМ!$D$10+'СЕТ СН'!$I$6-'СЕТ СН'!$I$22</f>
        <v>2198.9227888400001</v>
      </c>
      <c r="O150" s="36">
        <f>SUMIFS(СВЦЭМ!$C$39:$C$782,СВЦЭМ!$A$39:$A$782,$A150,СВЦЭМ!$B$39:$B$782,O$119)+'СЕТ СН'!$I$12+СВЦЭМ!$D$10+'СЕТ СН'!$I$6-'СЕТ СН'!$I$22</f>
        <v>2185.9501080500004</v>
      </c>
      <c r="P150" s="36">
        <f>SUMIFS(СВЦЭМ!$C$39:$C$782,СВЦЭМ!$A$39:$A$782,$A150,СВЦЭМ!$B$39:$B$782,P$119)+'СЕТ СН'!$I$12+СВЦЭМ!$D$10+'СЕТ СН'!$I$6-'СЕТ СН'!$I$22</f>
        <v>2180.53001503</v>
      </c>
      <c r="Q150" s="36">
        <f>SUMIFS(СВЦЭМ!$C$39:$C$782,СВЦЭМ!$A$39:$A$782,$A150,СВЦЭМ!$B$39:$B$782,Q$119)+'СЕТ СН'!$I$12+СВЦЭМ!$D$10+'СЕТ СН'!$I$6-'СЕТ СН'!$I$22</f>
        <v>2201.4663344099999</v>
      </c>
      <c r="R150" s="36">
        <f>SUMIFS(СВЦЭМ!$C$39:$C$782,СВЦЭМ!$A$39:$A$782,$A150,СВЦЭМ!$B$39:$B$782,R$119)+'СЕТ СН'!$I$12+СВЦЭМ!$D$10+'СЕТ СН'!$I$6-'СЕТ СН'!$I$22</f>
        <v>2203.56578188</v>
      </c>
      <c r="S150" s="36">
        <f>SUMIFS(СВЦЭМ!$C$39:$C$782,СВЦЭМ!$A$39:$A$782,$A150,СВЦЭМ!$B$39:$B$782,S$119)+'СЕТ СН'!$I$12+СВЦЭМ!$D$10+'СЕТ СН'!$I$6-'СЕТ СН'!$I$22</f>
        <v>2184.0062346700001</v>
      </c>
      <c r="T150" s="36">
        <f>SUMIFS(СВЦЭМ!$C$39:$C$782,СВЦЭМ!$A$39:$A$782,$A150,СВЦЭМ!$B$39:$B$782,T$119)+'СЕТ СН'!$I$12+СВЦЭМ!$D$10+'СЕТ СН'!$I$6-'СЕТ СН'!$I$22</f>
        <v>2139.3852626500002</v>
      </c>
      <c r="U150" s="36">
        <f>SUMIFS(СВЦЭМ!$C$39:$C$782,СВЦЭМ!$A$39:$A$782,$A150,СВЦЭМ!$B$39:$B$782,U$119)+'СЕТ СН'!$I$12+СВЦЭМ!$D$10+'СЕТ СН'!$I$6-'СЕТ СН'!$I$22</f>
        <v>2132.38045444</v>
      </c>
      <c r="V150" s="36">
        <f>SUMIFS(СВЦЭМ!$C$39:$C$782,СВЦЭМ!$A$39:$A$782,$A150,СВЦЭМ!$B$39:$B$782,V$119)+'СЕТ СН'!$I$12+СВЦЭМ!$D$10+'СЕТ СН'!$I$6-'СЕТ СН'!$I$22</f>
        <v>2143.9828367499999</v>
      </c>
      <c r="W150" s="36">
        <f>SUMIFS(СВЦЭМ!$C$39:$C$782,СВЦЭМ!$A$39:$A$782,$A150,СВЦЭМ!$B$39:$B$782,W$119)+'СЕТ СН'!$I$12+СВЦЭМ!$D$10+'СЕТ СН'!$I$6-'СЕТ СН'!$I$22</f>
        <v>2120.3978750799997</v>
      </c>
      <c r="X150" s="36">
        <f>SUMIFS(СВЦЭМ!$C$39:$C$782,СВЦЭМ!$A$39:$A$782,$A150,СВЦЭМ!$B$39:$B$782,X$119)+'СЕТ СН'!$I$12+СВЦЭМ!$D$10+'СЕТ СН'!$I$6-'СЕТ СН'!$I$22</f>
        <v>2152.22282993</v>
      </c>
      <c r="Y150" s="36">
        <f>SUMIFS(СВЦЭМ!$C$39:$C$782,СВЦЭМ!$A$39:$A$782,$A150,СВЦЭМ!$B$39:$B$782,Y$119)+'СЕТ СН'!$I$12+СВЦЭМ!$D$10+'СЕТ СН'!$I$6-'СЕТ СН'!$I$22</f>
        <v>2163.32163851</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26" t="s">
        <v>74</v>
      </c>
      <c r="B153" s="126"/>
      <c r="C153" s="126"/>
      <c r="D153" s="126"/>
      <c r="E153" s="126"/>
      <c r="F153" s="126"/>
      <c r="G153" s="126"/>
      <c r="H153" s="126"/>
      <c r="I153" s="126"/>
      <c r="J153" s="126"/>
      <c r="K153" s="126"/>
      <c r="L153" s="126"/>
      <c r="M153" s="126"/>
      <c r="N153" s="127" t="s">
        <v>29</v>
      </c>
      <c r="O153" s="127"/>
      <c r="P153" s="127"/>
      <c r="Q153" s="127"/>
      <c r="R153" s="127"/>
      <c r="S153" s="127"/>
      <c r="T153" s="127"/>
      <c r="U153" s="127"/>
      <c r="V153" s="39"/>
      <c r="W153" s="39"/>
      <c r="X153" s="39"/>
      <c r="Y153" s="39"/>
      <c r="Z153" s="39"/>
    </row>
    <row r="154" spans="1:26" ht="15.75" x14ac:dyDescent="0.25">
      <c r="A154" s="126"/>
      <c r="B154" s="126"/>
      <c r="C154" s="126"/>
      <c r="D154" s="126"/>
      <c r="E154" s="126"/>
      <c r="F154" s="126"/>
      <c r="G154" s="126"/>
      <c r="H154" s="126"/>
      <c r="I154" s="126"/>
      <c r="J154" s="126"/>
      <c r="K154" s="126"/>
      <c r="L154" s="126"/>
      <c r="M154" s="126"/>
      <c r="N154" s="128" t="s">
        <v>0</v>
      </c>
      <c r="O154" s="128"/>
      <c r="P154" s="128" t="s">
        <v>1</v>
      </c>
      <c r="Q154" s="128"/>
      <c r="R154" s="128" t="s">
        <v>2</v>
      </c>
      <c r="S154" s="128"/>
      <c r="T154" s="128" t="s">
        <v>3</v>
      </c>
      <c r="U154" s="128"/>
      <c r="V154" s="32"/>
      <c r="W154" s="32"/>
      <c r="X154" s="32"/>
      <c r="Y154" s="32"/>
    </row>
    <row r="155" spans="1:26" ht="15.75" x14ac:dyDescent="0.2">
      <c r="A155" s="126"/>
      <c r="B155" s="126"/>
      <c r="C155" s="126"/>
      <c r="D155" s="126"/>
      <c r="E155" s="126"/>
      <c r="F155" s="126"/>
      <c r="G155" s="126"/>
      <c r="H155" s="126"/>
      <c r="I155" s="126"/>
      <c r="J155" s="126"/>
      <c r="K155" s="126"/>
      <c r="L155" s="126"/>
      <c r="M155" s="126"/>
      <c r="N155" s="129">
        <f>СВЦЭМ!$D$12+'СЕТ СН'!$F$13-'СЕТ СН'!$F$23</f>
        <v>644010.79518072284</v>
      </c>
      <c r="O155" s="130"/>
      <c r="P155" s="129">
        <f>СВЦЭМ!$D$12+'СЕТ СН'!$F$13-'СЕТ СН'!$G$23</f>
        <v>644010.79518072284</v>
      </c>
      <c r="Q155" s="130"/>
      <c r="R155" s="129">
        <f>СВЦЭМ!$D$12+'СЕТ СН'!$F$13-'СЕТ СН'!$H$23</f>
        <v>644010.79518072284</v>
      </c>
      <c r="S155" s="130"/>
      <c r="T155" s="129">
        <f>СВЦЭМ!$D$12+'СЕТ СН'!$F$13-'СЕТ СН'!$I$23</f>
        <v>644010.79518072284</v>
      </c>
      <c r="U155" s="130"/>
      <c r="V155" s="40"/>
      <c r="W155" s="40"/>
      <c r="X155" s="40"/>
      <c r="Y155" s="40"/>
    </row>
    <row r="156" spans="1:26" x14ac:dyDescent="0.25">
      <c r="A156" s="154"/>
      <c r="B156" s="154"/>
      <c r="C156" s="154"/>
      <c r="D156" s="154"/>
      <c r="E156" s="154"/>
      <c r="F156" s="155"/>
      <c r="G156" s="155"/>
      <c r="H156" s="155"/>
      <c r="I156" s="155"/>
      <c r="J156" s="155"/>
      <c r="K156" s="155"/>
      <c r="L156" s="155"/>
      <c r="M156" s="155"/>
    </row>
    <row r="157" spans="1:26" ht="15.75" x14ac:dyDescent="0.25">
      <c r="A157" s="145" t="s">
        <v>75</v>
      </c>
      <c r="B157" s="146"/>
      <c r="C157" s="146"/>
      <c r="D157" s="146"/>
      <c r="E157" s="146"/>
      <c r="F157" s="146"/>
      <c r="G157" s="146"/>
      <c r="H157" s="146"/>
      <c r="I157" s="146"/>
      <c r="J157" s="146"/>
      <c r="K157" s="146"/>
      <c r="L157" s="146"/>
      <c r="M157" s="147"/>
      <c r="N157" s="127" t="s">
        <v>29</v>
      </c>
      <c r="O157" s="127"/>
      <c r="P157" s="127"/>
      <c r="Q157" s="127"/>
      <c r="R157" s="127"/>
      <c r="S157" s="127"/>
      <c r="T157" s="127"/>
      <c r="U157" s="127"/>
    </row>
    <row r="158" spans="1:26" ht="15.75" x14ac:dyDescent="0.25">
      <c r="A158" s="148"/>
      <c r="B158" s="149"/>
      <c r="C158" s="149"/>
      <c r="D158" s="149"/>
      <c r="E158" s="149"/>
      <c r="F158" s="149"/>
      <c r="G158" s="149"/>
      <c r="H158" s="149"/>
      <c r="I158" s="149"/>
      <c r="J158" s="149"/>
      <c r="K158" s="149"/>
      <c r="L158" s="149"/>
      <c r="M158" s="150"/>
      <c r="N158" s="128" t="s">
        <v>0</v>
      </c>
      <c r="O158" s="128"/>
      <c r="P158" s="128" t="s">
        <v>1</v>
      </c>
      <c r="Q158" s="128"/>
      <c r="R158" s="128" t="s">
        <v>2</v>
      </c>
      <c r="S158" s="128"/>
      <c r="T158" s="128" t="s">
        <v>3</v>
      </c>
      <c r="U158" s="128"/>
    </row>
    <row r="159" spans="1:26" ht="15.75" x14ac:dyDescent="0.25">
      <c r="A159" s="151"/>
      <c r="B159" s="152"/>
      <c r="C159" s="152"/>
      <c r="D159" s="152"/>
      <c r="E159" s="152"/>
      <c r="F159" s="152"/>
      <c r="G159" s="152"/>
      <c r="H159" s="152"/>
      <c r="I159" s="152"/>
      <c r="J159" s="152"/>
      <c r="K159" s="152"/>
      <c r="L159" s="152"/>
      <c r="M159" s="153"/>
      <c r="N159" s="144">
        <f>'СЕТ СН'!$F$7</f>
        <v>582803.57999999996</v>
      </c>
      <c r="O159" s="144"/>
      <c r="P159" s="144">
        <f>'СЕТ СН'!$G$7</f>
        <v>958432.19</v>
      </c>
      <c r="Q159" s="144"/>
      <c r="R159" s="144">
        <f>'СЕТ СН'!$H$7</f>
        <v>1021971.76</v>
      </c>
      <c r="S159" s="144"/>
      <c r="T159" s="144">
        <f>'СЕТ СН'!$I$7</f>
        <v>771049.7</v>
      </c>
      <c r="U159" s="144"/>
    </row>
  </sheetData>
  <sheetProtection password="CF36" sheet="1" objects="1" scenarios="1" formatCells="0" formatColumns="0" formatRows="0" insertColumns="0" insertRows="0" insertHyperlinks="0" deleteColumns="0" deleteRows="0" sort="0" autoFilter="0" pivotTables="0"/>
  <mergeCells count="36">
    <mergeCell ref="A45:A47"/>
    <mergeCell ref="B45:Y46"/>
    <mergeCell ref="A1:Y1"/>
    <mergeCell ref="A3:Y3"/>
    <mergeCell ref="A4:Y4"/>
    <mergeCell ref="A9:A11"/>
    <mergeCell ref="B9:Y10"/>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156:E156"/>
    <mergeCell ref="F156:G156"/>
    <mergeCell ref="H156:I156"/>
    <mergeCell ref="J156:K156"/>
    <mergeCell ref="L156:M156"/>
    <mergeCell ref="N159:O159"/>
    <mergeCell ref="P159:Q159"/>
    <mergeCell ref="R159:S159"/>
    <mergeCell ref="T159:U159"/>
    <mergeCell ref="A157:M159"/>
    <mergeCell ref="N157:U157"/>
    <mergeCell ref="N158:O158"/>
    <mergeCell ref="P158:Q158"/>
    <mergeCell ref="R158:S158"/>
    <mergeCell ref="T158:U158"/>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205" zoomScale="70" zoomScaleNormal="70" zoomScaleSheetLayoutView="80" workbookViewId="0">
      <selection activeCell="T439" sqref="T439:U439"/>
    </sheetView>
  </sheetViews>
  <sheetFormatPr defaultColWidth="10.5" defaultRowHeight="15" x14ac:dyDescent="0.25"/>
  <cols>
    <col min="1" max="25" width="10.5" style="49"/>
    <col min="26" max="16384" width="10.5" style="42"/>
  </cols>
  <sheetData>
    <row r="1" spans="1:27" ht="30.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2024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43" t="s">
        <v>40</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7" ht="32.25" customHeight="1" x14ac:dyDescent="0.2">
      <c r="A4" s="143" t="s">
        <v>10</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37"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01.05.2024</v>
      </c>
      <c r="B12" s="36">
        <f>SUMIFS(СВЦЭМ!$D$39:$D$782,СВЦЭМ!$A$39:$A$782,$A12,СВЦЭМ!$B$39:$B$782,B$11)+'СЕТ СН'!$F$14+СВЦЭМ!$D$10+'СЕТ СН'!$F$5-'СЕТ СН'!$F$24</f>
        <v>2951.2366388199998</v>
      </c>
      <c r="C12" s="36">
        <f>SUMIFS(СВЦЭМ!$D$39:$D$782,СВЦЭМ!$A$39:$A$782,$A12,СВЦЭМ!$B$39:$B$782,C$11)+'СЕТ СН'!$F$14+СВЦЭМ!$D$10+'СЕТ СН'!$F$5-'СЕТ СН'!$F$24</f>
        <v>2996.3460095800001</v>
      </c>
      <c r="D12" s="36">
        <f>SUMIFS(СВЦЭМ!$D$39:$D$782,СВЦЭМ!$A$39:$A$782,$A12,СВЦЭМ!$B$39:$B$782,D$11)+'СЕТ СН'!$F$14+СВЦЭМ!$D$10+'СЕТ СН'!$F$5-'СЕТ СН'!$F$24</f>
        <v>3016.7589099100001</v>
      </c>
      <c r="E12" s="36">
        <f>SUMIFS(СВЦЭМ!$D$39:$D$782,СВЦЭМ!$A$39:$A$782,$A12,СВЦЭМ!$B$39:$B$782,E$11)+'СЕТ СН'!$F$14+СВЦЭМ!$D$10+'СЕТ СН'!$F$5-'СЕТ СН'!$F$24</f>
        <v>3025.8097933700001</v>
      </c>
      <c r="F12" s="36">
        <f>SUMIFS(СВЦЭМ!$D$39:$D$782,СВЦЭМ!$A$39:$A$782,$A12,СВЦЭМ!$B$39:$B$782,F$11)+'СЕТ СН'!$F$14+СВЦЭМ!$D$10+'СЕТ СН'!$F$5-'СЕТ СН'!$F$24</f>
        <v>3021.3238400800001</v>
      </c>
      <c r="G12" s="36">
        <f>SUMIFS(СВЦЭМ!$D$39:$D$782,СВЦЭМ!$A$39:$A$782,$A12,СВЦЭМ!$B$39:$B$782,G$11)+'СЕТ СН'!$F$14+СВЦЭМ!$D$10+'СЕТ СН'!$F$5-'СЕТ СН'!$F$24</f>
        <v>3010.0510723099997</v>
      </c>
      <c r="H12" s="36">
        <f>SUMIFS(СВЦЭМ!$D$39:$D$782,СВЦЭМ!$A$39:$A$782,$A12,СВЦЭМ!$B$39:$B$782,H$11)+'СЕТ СН'!$F$14+СВЦЭМ!$D$10+'СЕТ СН'!$F$5-'СЕТ СН'!$F$24</f>
        <v>3003.0152621500001</v>
      </c>
      <c r="I12" s="36">
        <f>SUMIFS(СВЦЭМ!$D$39:$D$782,СВЦЭМ!$A$39:$A$782,$A12,СВЦЭМ!$B$39:$B$782,I$11)+'СЕТ СН'!$F$14+СВЦЭМ!$D$10+'СЕТ СН'!$F$5-'СЕТ СН'!$F$24</f>
        <v>2965.5174166500001</v>
      </c>
      <c r="J12" s="36">
        <f>SUMIFS(СВЦЭМ!$D$39:$D$782,СВЦЭМ!$A$39:$A$782,$A12,СВЦЭМ!$B$39:$B$782,J$11)+'СЕТ СН'!$F$14+СВЦЭМ!$D$10+'СЕТ СН'!$F$5-'СЕТ СН'!$F$24</f>
        <v>2866.64826034</v>
      </c>
      <c r="K12" s="36">
        <f>SUMIFS(СВЦЭМ!$D$39:$D$782,СВЦЭМ!$A$39:$A$782,$A12,СВЦЭМ!$B$39:$B$782,K$11)+'СЕТ СН'!$F$14+СВЦЭМ!$D$10+'СЕТ СН'!$F$5-'СЕТ СН'!$F$24</f>
        <v>2795.4109302400002</v>
      </c>
      <c r="L12" s="36">
        <f>SUMIFS(СВЦЭМ!$D$39:$D$782,СВЦЭМ!$A$39:$A$782,$A12,СВЦЭМ!$B$39:$B$782,L$11)+'СЕТ СН'!$F$14+СВЦЭМ!$D$10+'СЕТ СН'!$F$5-'СЕТ СН'!$F$24</f>
        <v>2788.4641458599999</v>
      </c>
      <c r="M12" s="36">
        <f>SUMIFS(СВЦЭМ!$D$39:$D$782,СВЦЭМ!$A$39:$A$782,$A12,СВЦЭМ!$B$39:$B$782,M$11)+'СЕТ СН'!$F$14+СВЦЭМ!$D$10+'СЕТ СН'!$F$5-'СЕТ СН'!$F$24</f>
        <v>2793.1074209899998</v>
      </c>
      <c r="N12" s="36">
        <f>SUMIFS(СВЦЭМ!$D$39:$D$782,СВЦЭМ!$A$39:$A$782,$A12,СВЦЭМ!$B$39:$B$782,N$11)+'СЕТ СН'!$F$14+СВЦЭМ!$D$10+'СЕТ СН'!$F$5-'СЕТ СН'!$F$24</f>
        <v>2845.0927692200003</v>
      </c>
      <c r="O12" s="36">
        <f>SUMIFS(СВЦЭМ!$D$39:$D$782,СВЦЭМ!$A$39:$A$782,$A12,СВЦЭМ!$B$39:$B$782,O$11)+'СЕТ СН'!$F$14+СВЦЭМ!$D$10+'СЕТ СН'!$F$5-'СЕТ СН'!$F$24</f>
        <v>2867.83967983</v>
      </c>
      <c r="P12" s="36">
        <f>SUMIFS(СВЦЭМ!$D$39:$D$782,СВЦЭМ!$A$39:$A$782,$A12,СВЦЭМ!$B$39:$B$782,P$11)+'СЕТ СН'!$F$14+СВЦЭМ!$D$10+'СЕТ СН'!$F$5-'СЕТ СН'!$F$24</f>
        <v>2887.65885282</v>
      </c>
      <c r="Q12" s="36">
        <f>SUMIFS(СВЦЭМ!$D$39:$D$782,СВЦЭМ!$A$39:$A$782,$A12,СВЦЭМ!$B$39:$B$782,Q$11)+'СЕТ СН'!$F$14+СВЦЭМ!$D$10+'СЕТ СН'!$F$5-'СЕТ СН'!$F$24</f>
        <v>2907.43223627</v>
      </c>
      <c r="R12" s="36">
        <f>SUMIFS(СВЦЭМ!$D$39:$D$782,СВЦЭМ!$A$39:$A$782,$A12,СВЦЭМ!$B$39:$B$782,R$11)+'СЕТ СН'!$F$14+СВЦЭМ!$D$10+'СЕТ СН'!$F$5-'СЕТ СН'!$F$24</f>
        <v>2909.7296948100002</v>
      </c>
      <c r="S12" s="36">
        <f>SUMIFS(СВЦЭМ!$D$39:$D$782,СВЦЭМ!$A$39:$A$782,$A12,СВЦЭМ!$B$39:$B$782,S$11)+'СЕТ СН'!$F$14+СВЦЭМ!$D$10+'СЕТ СН'!$F$5-'СЕТ СН'!$F$24</f>
        <v>2894.7972694600003</v>
      </c>
      <c r="T12" s="36">
        <f>SUMIFS(СВЦЭМ!$D$39:$D$782,СВЦЭМ!$A$39:$A$782,$A12,СВЦЭМ!$B$39:$B$782,T$11)+'СЕТ СН'!$F$14+СВЦЭМ!$D$10+'СЕТ СН'!$F$5-'СЕТ СН'!$F$24</f>
        <v>2817.4511893700001</v>
      </c>
      <c r="U12" s="36">
        <f>SUMIFS(СВЦЭМ!$D$39:$D$782,СВЦЭМ!$A$39:$A$782,$A12,СВЦЭМ!$B$39:$B$782,U$11)+'СЕТ СН'!$F$14+СВЦЭМ!$D$10+'СЕТ СН'!$F$5-'СЕТ СН'!$F$24</f>
        <v>2790.1708000099998</v>
      </c>
      <c r="V12" s="36">
        <f>SUMIFS(СВЦЭМ!$D$39:$D$782,СВЦЭМ!$A$39:$A$782,$A12,СВЦЭМ!$B$39:$B$782,V$11)+'СЕТ СН'!$F$14+СВЦЭМ!$D$10+'СЕТ СН'!$F$5-'СЕТ СН'!$F$24</f>
        <v>2780.14118259</v>
      </c>
      <c r="W12" s="36">
        <f>SUMIFS(СВЦЭМ!$D$39:$D$782,СВЦЭМ!$A$39:$A$782,$A12,СВЦЭМ!$B$39:$B$782,W$11)+'СЕТ СН'!$F$14+СВЦЭМ!$D$10+'СЕТ СН'!$F$5-'СЕТ СН'!$F$24</f>
        <v>2776.5711790200003</v>
      </c>
      <c r="X12" s="36">
        <f>SUMIFS(СВЦЭМ!$D$39:$D$782,СВЦЭМ!$A$39:$A$782,$A12,СВЦЭМ!$B$39:$B$782,X$11)+'СЕТ СН'!$F$14+СВЦЭМ!$D$10+'СЕТ СН'!$F$5-'СЕТ СН'!$F$24</f>
        <v>2780.2532056700002</v>
      </c>
      <c r="Y12" s="36">
        <f>SUMIFS(СВЦЭМ!$D$39:$D$782,СВЦЭМ!$A$39:$A$782,$A12,СВЦЭМ!$B$39:$B$782,Y$11)+'СЕТ СН'!$F$14+СВЦЭМ!$D$10+'СЕТ СН'!$F$5-'СЕТ СН'!$F$24</f>
        <v>2776.7441186900001</v>
      </c>
      <c r="AA12" s="45"/>
    </row>
    <row r="13" spans="1:27" ht="15.75" x14ac:dyDescent="0.2">
      <c r="A13" s="35">
        <f>A12+1</f>
        <v>45414</v>
      </c>
      <c r="B13" s="36">
        <f>SUMIFS(СВЦЭМ!$D$39:$D$782,СВЦЭМ!$A$39:$A$782,$A13,СВЦЭМ!$B$39:$B$782,B$11)+'СЕТ СН'!$F$14+СВЦЭМ!$D$10+'СЕТ СН'!$F$5-'СЕТ СН'!$F$24</f>
        <v>2815.06066904</v>
      </c>
      <c r="C13" s="36">
        <f>SUMIFS(СВЦЭМ!$D$39:$D$782,СВЦЭМ!$A$39:$A$782,$A13,СВЦЭМ!$B$39:$B$782,C$11)+'СЕТ СН'!$F$14+СВЦЭМ!$D$10+'СЕТ СН'!$F$5-'СЕТ СН'!$F$24</f>
        <v>2867.9730453299999</v>
      </c>
      <c r="D13" s="36">
        <f>SUMIFS(СВЦЭМ!$D$39:$D$782,СВЦЭМ!$A$39:$A$782,$A13,СВЦЭМ!$B$39:$B$782,D$11)+'СЕТ СН'!$F$14+СВЦЭМ!$D$10+'СЕТ СН'!$F$5-'СЕТ СН'!$F$24</f>
        <v>2893.4425459399999</v>
      </c>
      <c r="E13" s="36">
        <f>SUMIFS(СВЦЭМ!$D$39:$D$782,СВЦЭМ!$A$39:$A$782,$A13,СВЦЭМ!$B$39:$B$782,E$11)+'СЕТ СН'!$F$14+СВЦЭМ!$D$10+'СЕТ СН'!$F$5-'СЕТ СН'!$F$24</f>
        <v>2904.2816712700001</v>
      </c>
      <c r="F13" s="36">
        <f>SUMIFS(СВЦЭМ!$D$39:$D$782,СВЦЭМ!$A$39:$A$782,$A13,СВЦЭМ!$B$39:$B$782,F$11)+'СЕТ СН'!$F$14+СВЦЭМ!$D$10+'СЕТ СН'!$F$5-'СЕТ СН'!$F$24</f>
        <v>2901.0888050399999</v>
      </c>
      <c r="G13" s="36">
        <f>SUMIFS(СВЦЭМ!$D$39:$D$782,СВЦЭМ!$A$39:$A$782,$A13,СВЦЭМ!$B$39:$B$782,G$11)+'СЕТ СН'!$F$14+СВЦЭМ!$D$10+'СЕТ СН'!$F$5-'СЕТ СН'!$F$24</f>
        <v>2883.8918783899999</v>
      </c>
      <c r="H13" s="36">
        <f>SUMIFS(СВЦЭМ!$D$39:$D$782,СВЦЭМ!$A$39:$A$782,$A13,СВЦЭМ!$B$39:$B$782,H$11)+'СЕТ СН'!$F$14+СВЦЭМ!$D$10+'СЕТ СН'!$F$5-'СЕТ СН'!$F$24</f>
        <v>2829.1312184999997</v>
      </c>
      <c r="I13" s="36">
        <f>SUMIFS(СВЦЭМ!$D$39:$D$782,СВЦЭМ!$A$39:$A$782,$A13,СВЦЭМ!$B$39:$B$782,I$11)+'СЕТ СН'!$F$14+СВЦЭМ!$D$10+'СЕТ СН'!$F$5-'СЕТ СН'!$F$24</f>
        <v>2754.44305325</v>
      </c>
      <c r="J13" s="36">
        <f>SUMIFS(СВЦЭМ!$D$39:$D$782,СВЦЭМ!$A$39:$A$782,$A13,СВЦЭМ!$B$39:$B$782,J$11)+'СЕТ СН'!$F$14+СВЦЭМ!$D$10+'СЕТ СН'!$F$5-'СЕТ СН'!$F$24</f>
        <v>2701.4744876099999</v>
      </c>
      <c r="K13" s="36">
        <f>SUMIFS(СВЦЭМ!$D$39:$D$782,СВЦЭМ!$A$39:$A$782,$A13,СВЦЭМ!$B$39:$B$782,K$11)+'СЕТ СН'!$F$14+СВЦЭМ!$D$10+'СЕТ СН'!$F$5-'СЕТ СН'!$F$24</f>
        <v>2674.13997359</v>
      </c>
      <c r="L13" s="36">
        <f>SUMIFS(СВЦЭМ!$D$39:$D$782,СВЦЭМ!$A$39:$A$782,$A13,СВЦЭМ!$B$39:$B$782,L$11)+'СЕТ СН'!$F$14+СВЦЭМ!$D$10+'СЕТ СН'!$F$5-'СЕТ СН'!$F$24</f>
        <v>2679.8810066300002</v>
      </c>
      <c r="M13" s="36">
        <f>SUMIFS(СВЦЭМ!$D$39:$D$782,СВЦЭМ!$A$39:$A$782,$A13,СВЦЭМ!$B$39:$B$782,M$11)+'СЕТ СН'!$F$14+СВЦЭМ!$D$10+'СЕТ СН'!$F$5-'СЕТ СН'!$F$24</f>
        <v>2699.68106476</v>
      </c>
      <c r="N13" s="36">
        <f>SUMIFS(СВЦЭМ!$D$39:$D$782,СВЦЭМ!$A$39:$A$782,$A13,СВЦЭМ!$B$39:$B$782,N$11)+'СЕТ СН'!$F$14+СВЦЭМ!$D$10+'СЕТ СН'!$F$5-'СЕТ СН'!$F$24</f>
        <v>2722.1698040599999</v>
      </c>
      <c r="O13" s="36">
        <f>SUMIFS(СВЦЭМ!$D$39:$D$782,СВЦЭМ!$A$39:$A$782,$A13,СВЦЭМ!$B$39:$B$782,O$11)+'СЕТ СН'!$F$14+СВЦЭМ!$D$10+'СЕТ СН'!$F$5-'СЕТ СН'!$F$24</f>
        <v>2720.6770314099999</v>
      </c>
      <c r="P13" s="36">
        <f>SUMIFS(СВЦЭМ!$D$39:$D$782,СВЦЭМ!$A$39:$A$782,$A13,СВЦЭМ!$B$39:$B$782,P$11)+'СЕТ СН'!$F$14+СВЦЭМ!$D$10+'СЕТ СН'!$F$5-'СЕТ СН'!$F$24</f>
        <v>2733.0056092699997</v>
      </c>
      <c r="Q13" s="36">
        <f>SUMIFS(СВЦЭМ!$D$39:$D$782,СВЦЭМ!$A$39:$A$782,$A13,СВЦЭМ!$B$39:$B$782,Q$11)+'СЕТ СН'!$F$14+СВЦЭМ!$D$10+'СЕТ СН'!$F$5-'СЕТ СН'!$F$24</f>
        <v>2753.6721946899997</v>
      </c>
      <c r="R13" s="36">
        <f>SUMIFS(СВЦЭМ!$D$39:$D$782,СВЦЭМ!$A$39:$A$782,$A13,СВЦЭМ!$B$39:$B$782,R$11)+'СЕТ СН'!$F$14+СВЦЭМ!$D$10+'СЕТ СН'!$F$5-'СЕТ СН'!$F$24</f>
        <v>2757.5028300399999</v>
      </c>
      <c r="S13" s="36">
        <f>SUMIFS(СВЦЭМ!$D$39:$D$782,СВЦЭМ!$A$39:$A$782,$A13,СВЦЭМ!$B$39:$B$782,S$11)+'СЕТ СН'!$F$14+СВЦЭМ!$D$10+'СЕТ СН'!$F$5-'СЕТ СН'!$F$24</f>
        <v>2757.3139556300002</v>
      </c>
      <c r="T13" s="36">
        <f>SUMIFS(СВЦЭМ!$D$39:$D$782,СВЦЭМ!$A$39:$A$782,$A13,СВЦЭМ!$B$39:$B$782,T$11)+'СЕТ СН'!$F$14+СВЦЭМ!$D$10+'СЕТ СН'!$F$5-'СЕТ СН'!$F$24</f>
        <v>2729.91438204</v>
      </c>
      <c r="U13" s="36">
        <f>SUMIFS(СВЦЭМ!$D$39:$D$782,СВЦЭМ!$A$39:$A$782,$A13,СВЦЭМ!$B$39:$B$782,U$11)+'СЕТ СН'!$F$14+СВЦЭМ!$D$10+'СЕТ СН'!$F$5-'СЕТ СН'!$F$24</f>
        <v>2700.5635304799998</v>
      </c>
      <c r="V13" s="36">
        <f>SUMIFS(СВЦЭМ!$D$39:$D$782,СВЦЭМ!$A$39:$A$782,$A13,СВЦЭМ!$B$39:$B$782,V$11)+'СЕТ СН'!$F$14+СВЦЭМ!$D$10+'СЕТ СН'!$F$5-'СЕТ СН'!$F$24</f>
        <v>2651.5186661099997</v>
      </c>
      <c r="W13" s="36">
        <f>SUMIFS(СВЦЭМ!$D$39:$D$782,СВЦЭМ!$A$39:$A$782,$A13,СВЦЭМ!$B$39:$B$782,W$11)+'СЕТ СН'!$F$14+СВЦЭМ!$D$10+'СЕТ СН'!$F$5-'СЕТ СН'!$F$24</f>
        <v>2647.6886921599998</v>
      </c>
      <c r="X13" s="36">
        <f>SUMIFS(СВЦЭМ!$D$39:$D$782,СВЦЭМ!$A$39:$A$782,$A13,СВЦЭМ!$B$39:$B$782,X$11)+'СЕТ СН'!$F$14+СВЦЭМ!$D$10+'СЕТ СН'!$F$5-'СЕТ СН'!$F$24</f>
        <v>2701.9763395600003</v>
      </c>
      <c r="Y13" s="36">
        <f>SUMIFS(СВЦЭМ!$D$39:$D$782,СВЦЭМ!$A$39:$A$782,$A13,СВЦЭМ!$B$39:$B$782,Y$11)+'СЕТ СН'!$F$14+СВЦЭМ!$D$10+'СЕТ СН'!$F$5-'СЕТ СН'!$F$24</f>
        <v>2842.5988307600001</v>
      </c>
    </row>
    <row r="14" spans="1:27" ht="15.75" x14ac:dyDescent="0.2">
      <c r="A14" s="35">
        <f t="shared" ref="A14:A42" si="0">A13+1</f>
        <v>45415</v>
      </c>
      <c r="B14" s="36">
        <f>SUMIFS(СВЦЭМ!$D$39:$D$782,СВЦЭМ!$A$39:$A$782,$A14,СВЦЭМ!$B$39:$B$782,B$11)+'СЕТ СН'!$F$14+СВЦЭМ!$D$10+'СЕТ СН'!$F$5-'СЕТ СН'!$F$24</f>
        <v>2933.9060624799999</v>
      </c>
      <c r="C14" s="36">
        <f>SUMIFS(СВЦЭМ!$D$39:$D$782,СВЦЭМ!$A$39:$A$782,$A14,СВЦЭМ!$B$39:$B$782,C$11)+'СЕТ СН'!$F$14+СВЦЭМ!$D$10+'СЕТ СН'!$F$5-'СЕТ СН'!$F$24</f>
        <v>2980.11141615</v>
      </c>
      <c r="D14" s="36">
        <f>SUMIFS(СВЦЭМ!$D$39:$D$782,СВЦЭМ!$A$39:$A$782,$A14,СВЦЭМ!$B$39:$B$782,D$11)+'СЕТ СН'!$F$14+СВЦЭМ!$D$10+'СЕТ СН'!$F$5-'СЕТ СН'!$F$24</f>
        <v>3006.7879771899998</v>
      </c>
      <c r="E14" s="36">
        <f>SUMIFS(СВЦЭМ!$D$39:$D$782,СВЦЭМ!$A$39:$A$782,$A14,СВЦЭМ!$B$39:$B$782,E$11)+'СЕТ СН'!$F$14+СВЦЭМ!$D$10+'СЕТ СН'!$F$5-'СЕТ СН'!$F$24</f>
        <v>3027.6615752400003</v>
      </c>
      <c r="F14" s="36">
        <f>SUMIFS(СВЦЭМ!$D$39:$D$782,СВЦЭМ!$A$39:$A$782,$A14,СВЦЭМ!$B$39:$B$782,F$11)+'СЕТ СН'!$F$14+СВЦЭМ!$D$10+'СЕТ СН'!$F$5-'СЕТ СН'!$F$24</f>
        <v>3021.6415787699998</v>
      </c>
      <c r="G14" s="36">
        <f>SUMIFS(СВЦЭМ!$D$39:$D$782,СВЦЭМ!$A$39:$A$782,$A14,СВЦЭМ!$B$39:$B$782,G$11)+'СЕТ СН'!$F$14+СВЦЭМ!$D$10+'СЕТ СН'!$F$5-'СЕТ СН'!$F$24</f>
        <v>3009.9398443600003</v>
      </c>
      <c r="H14" s="36">
        <f>SUMIFS(СВЦЭМ!$D$39:$D$782,СВЦЭМ!$A$39:$A$782,$A14,СВЦЭМ!$B$39:$B$782,H$11)+'СЕТ СН'!$F$14+СВЦЭМ!$D$10+'СЕТ СН'!$F$5-'СЕТ СН'!$F$24</f>
        <v>2936.68053951</v>
      </c>
      <c r="I14" s="36">
        <f>SUMIFS(СВЦЭМ!$D$39:$D$782,СВЦЭМ!$A$39:$A$782,$A14,СВЦЭМ!$B$39:$B$782,I$11)+'СЕТ СН'!$F$14+СВЦЭМ!$D$10+'СЕТ СН'!$F$5-'СЕТ СН'!$F$24</f>
        <v>2847.7456104900002</v>
      </c>
      <c r="J14" s="36">
        <f>SUMIFS(СВЦЭМ!$D$39:$D$782,СВЦЭМ!$A$39:$A$782,$A14,СВЦЭМ!$B$39:$B$782,J$11)+'СЕТ СН'!$F$14+СВЦЭМ!$D$10+'СЕТ СН'!$F$5-'СЕТ СН'!$F$24</f>
        <v>2794.71378856</v>
      </c>
      <c r="K14" s="36">
        <f>SUMIFS(СВЦЭМ!$D$39:$D$782,СВЦЭМ!$A$39:$A$782,$A14,СВЦЭМ!$B$39:$B$782,K$11)+'СЕТ СН'!$F$14+СВЦЭМ!$D$10+'СЕТ СН'!$F$5-'СЕТ СН'!$F$24</f>
        <v>2779.6206722699999</v>
      </c>
      <c r="L14" s="36">
        <f>SUMIFS(СВЦЭМ!$D$39:$D$782,СВЦЭМ!$A$39:$A$782,$A14,СВЦЭМ!$B$39:$B$782,L$11)+'СЕТ СН'!$F$14+СВЦЭМ!$D$10+'СЕТ СН'!$F$5-'СЕТ СН'!$F$24</f>
        <v>2768.15701038</v>
      </c>
      <c r="M14" s="36">
        <f>SUMIFS(СВЦЭМ!$D$39:$D$782,СВЦЭМ!$A$39:$A$782,$A14,СВЦЭМ!$B$39:$B$782,M$11)+'СЕТ СН'!$F$14+СВЦЭМ!$D$10+'СЕТ СН'!$F$5-'СЕТ СН'!$F$24</f>
        <v>2779.4586485099999</v>
      </c>
      <c r="N14" s="36">
        <f>SUMIFS(СВЦЭМ!$D$39:$D$782,СВЦЭМ!$A$39:$A$782,$A14,СВЦЭМ!$B$39:$B$782,N$11)+'СЕТ СН'!$F$14+СВЦЭМ!$D$10+'СЕТ СН'!$F$5-'СЕТ СН'!$F$24</f>
        <v>2744.1733226599999</v>
      </c>
      <c r="O14" s="36">
        <f>SUMIFS(СВЦЭМ!$D$39:$D$782,СВЦЭМ!$A$39:$A$782,$A14,СВЦЭМ!$B$39:$B$782,O$11)+'СЕТ СН'!$F$14+СВЦЭМ!$D$10+'СЕТ СН'!$F$5-'СЕТ СН'!$F$24</f>
        <v>2743.2133313499999</v>
      </c>
      <c r="P14" s="36">
        <f>SUMIFS(СВЦЭМ!$D$39:$D$782,СВЦЭМ!$A$39:$A$782,$A14,СВЦЭМ!$B$39:$B$782,P$11)+'СЕТ СН'!$F$14+СВЦЭМ!$D$10+'СЕТ СН'!$F$5-'СЕТ СН'!$F$24</f>
        <v>2795.4079043299998</v>
      </c>
      <c r="Q14" s="36">
        <f>SUMIFS(СВЦЭМ!$D$39:$D$782,СВЦЭМ!$A$39:$A$782,$A14,СВЦЭМ!$B$39:$B$782,Q$11)+'СЕТ СН'!$F$14+СВЦЭМ!$D$10+'СЕТ СН'!$F$5-'СЕТ СН'!$F$24</f>
        <v>2814.9511090199999</v>
      </c>
      <c r="R14" s="36">
        <f>SUMIFS(СВЦЭМ!$D$39:$D$782,СВЦЭМ!$A$39:$A$782,$A14,СВЦЭМ!$B$39:$B$782,R$11)+'СЕТ СН'!$F$14+СВЦЭМ!$D$10+'СЕТ СН'!$F$5-'СЕТ СН'!$F$24</f>
        <v>2833.95647306</v>
      </c>
      <c r="S14" s="36">
        <f>SUMIFS(СВЦЭМ!$D$39:$D$782,СВЦЭМ!$A$39:$A$782,$A14,СВЦЭМ!$B$39:$B$782,S$11)+'СЕТ СН'!$F$14+СВЦЭМ!$D$10+'СЕТ СН'!$F$5-'СЕТ СН'!$F$24</f>
        <v>2814.4439107200001</v>
      </c>
      <c r="T14" s="36">
        <f>SUMIFS(СВЦЭМ!$D$39:$D$782,СВЦЭМ!$A$39:$A$782,$A14,СВЦЭМ!$B$39:$B$782,T$11)+'СЕТ СН'!$F$14+СВЦЭМ!$D$10+'СЕТ СН'!$F$5-'СЕТ СН'!$F$24</f>
        <v>2794.65062072</v>
      </c>
      <c r="U14" s="36">
        <f>SUMIFS(СВЦЭМ!$D$39:$D$782,СВЦЭМ!$A$39:$A$782,$A14,СВЦЭМ!$B$39:$B$782,U$11)+'СЕТ СН'!$F$14+СВЦЭМ!$D$10+'СЕТ СН'!$F$5-'СЕТ СН'!$F$24</f>
        <v>2780.6980268500001</v>
      </c>
      <c r="V14" s="36">
        <f>SUMIFS(СВЦЭМ!$D$39:$D$782,СВЦЭМ!$A$39:$A$782,$A14,СВЦЭМ!$B$39:$B$782,V$11)+'СЕТ СН'!$F$14+СВЦЭМ!$D$10+'СЕТ СН'!$F$5-'СЕТ СН'!$F$24</f>
        <v>2761.7639144300001</v>
      </c>
      <c r="W14" s="36">
        <f>SUMIFS(СВЦЭМ!$D$39:$D$782,СВЦЭМ!$A$39:$A$782,$A14,СВЦЭМ!$B$39:$B$782,W$11)+'СЕТ СН'!$F$14+СВЦЭМ!$D$10+'СЕТ СН'!$F$5-'СЕТ СН'!$F$24</f>
        <v>2746.66029678</v>
      </c>
      <c r="X14" s="36">
        <f>SUMIFS(СВЦЭМ!$D$39:$D$782,СВЦЭМ!$A$39:$A$782,$A14,СВЦЭМ!$B$39:$B$782,X$11)+'СЕТ СН'!$F$14+СВЦЭМ!$D$10+'СЕТ СН'!$F$5-'СЕТ СН'!$F$24</f>
        <v>2788.7300815899998</v>
      </c>
      <c r="Y14" s="36">
        <f>SUMIFS(СВЦЭМ!$D$39:$D$782,СВЦЭМ!$A$39:$A$782,$A14,СВЦЭМ!$B$39:$B$782,Y$11)+'СЕТ СН'!$F$14+СВЦЭМ!$D$10+'СЕТ СН'!$F$5-'СЕТ СН'!$F$24</f>
        <v>2864.7708953299998</v>
      </c>
    </row>
    <row r="15" spans="1:27" ht="15.75" x14ac:dyDescent="0.2">
      <c r="A15" s="35">
        <f t="shared" si="0"/>
        <v>45416</v>
      </c>
      <c r="B15" s="36">
        <f>SUMIFS(СВЦЭМ!$D$39:$D$782,СВЦЭМ!$A$39:$A$782,$A15,СВЦЭМ!$B$39:$B$782,B$11)+'СЕТ СН'!$F$14+СВЦЭМ!$D$10+'СЕТ СН'!$F$5-'СЕТ СН'!$F$24</f>
        <v>2862.16575096</v>
      </c>
      <c r="C15" s="36">
        <f>SUMIFS(СВЦЭМ!$D$39:$D$782,СВЦЭМ!$A$39:$A$782,$A15,СВЦЭМ!$B$39:$B$782,C$11)+'СЕТ СН'!$F$14+СВЦЭМ!$D$10+'СЕТ СН'!$F$5-'СЕТ СН'!$F$24</f>
        <v>2883.7427595700001</v>
      </c>
      <c r="D15" s="36">
        <f>SUMIFS(СВЦЭМ!$D$39:$D$782,СВЦЭМ!$A$39:$A$782,$A15,СВЦЭМ!$B$39:$B$782,D$11)+'СЕТ СН'!$F$14+СВЦЭМ!$D$10+'СЕТ СН'!$F$5-'СЕТ СН'!$F$24</f>
        <v>2919.64550994</v>
      </c>
      <c r="E15" s="36">
        <f>SUMIFS(СВЦЭМ!$D$39:$D$782,СВЦЭМ!$A$39:$A$782,$A15,СВЦЭМ!$B$39:$B$782,E$11)+'СЕТ СН'!$F$14+СВЦЭМ!$D$10+'СЕТ СН'!$F$5-'СЕТ СН'!$F$24</f>
        <v>2947.7545941500002</v>
      </c>
      <c r="F15" s="36">
        <f>SUMIFS(СВЦЭМ!$D$39:$D$782,СВЦЭМ!$A$39:$A$782,$A15,СВЦЭМ!$B$39:$B$782,F$11)+'СЕТ СН'!$F$14+СВЦЭМ!$D$10+'СЕТ СН'!$F$5-'СЕТ СН'!$F$24</f>
        <v>2973.30383777</v>
      </c>
      <c r="G15" s="36">
        <f>SUMIFS(СВЦЭМ!$D$39:$D$782,СВЦЭМ!$A$39:$A$782,$A15,СВЦЭМ!$B$39:$B$782,G$11)+'СЕТ СН'!$F$14+СВЦЭМ!$D$10+'СЕТ СН'!$F$5-'СЕТ СН'!$F$24</f>
        <v>2962.7623267700001</v>
      </c>
      <c r="H15" s="36">
        <f>SUMIFS(СВЦЭМ!$D$39:$D$782,СВЦЭМ!$A$39:$A$782,$A15,СВЦЭМ!$B$39:$B$782,H$11)+'СЕТ СН'!$F$14+СВЦЭМ!$D$10+'СЕТ СН'!$F$5-'СЕТ СН'!$F$24</f>
        <v>2842.7897678199997</v>
      </c>
      <c r="I15" s="36">
        <f>SUMIFS(СВЦЭМ!$D$39:$D$782,СВЦЭМ!$A$39:$A$782,$A15,СВЦЭМ!$B$39:$B$782,I$11)+'СЕТ СН'!$F$14+СВЦЭМ!$D$10+'СЕТ СН'!$F$5-'СЕТ СН'!$F$24</f>
        <v>2790.0652441100001</v>
      </c>
      <c r="J15" s="36">
        <f>SUMIFS(СВЦЭМ!$D$39:$D$782,СВЦЭМ!$A$39:$A$782,$A15,СВЦЭМ!$B$39:$B$782,J$11)+'СЕТ СН'!$F$14+СВЦЭМ!$D$10+'СЕТ СН'!$F$5-'СЕТ СН'!$F$24</f>
        <v>2716.1237454699999</v>
      </c>
      <c r="K15" s="36">
        <f>SUMIFS(СВЦЭМ!$D$39:$D$782,СВЦЭМ!$A$39:$A$782,$A15,СВЦЭМ!$B$39:$B$782,K$11)+'СЕТ СН'!$F$14+СВЦЭМ!$D$10+'СЕТ СН'!$F$5-'СЕТ СН'!$F$24</f>
        <v>2681.6810154</v>
      </c>
      <c r="L15" s="36">
        <f>SUMIFS(СВЦЭМ!$D$39:$D$782,СВЦЭМ!$A$39:$A$782,$A15,СВЦЭМ!$B$39:$B$782,L$11)+'СЕТ СН'!$F$14+СВЦЭМ!$D$10+'СЕТ СН'!$F$5-'СЕТ СН'!$F$24</f>
        <v>2623.83166605</v>
      </c>
      <c r="M15" s="36">
        <f>SUMIFS(СВЦЭМ!$D$39:$D$782,СВЦЭМ!$A$39:$A$782,$A15,СВЦЭМ!$B$39:$B$782,M$11)+'СЕТ СН'!$F$14+СВЦЭМ!$D$10+'СЕТ СН'!$F$5-'СЕТ СН'!$F$24</f>
        <v>2623.88041019</v>
      </c>
      <c r="N15" s="36">
        <f>SUMIFS(СВЦЭМ!$D$39:$D$782,СВЦЭМ!$A$39:$A$782,$A15,СВЦЭМ!$B$39:$B$782,N$11)+'СЕТ СН'!$F$14+СВЦЭМ!$D$10+'СЕТ СН'!$F$5-'СЕТ СН'!$F$24</f>
        <v>2640.8863701199998</v>
      </c>
      <c r="O15" s="36">
        <f>SUMIFS(СВЦЭМ!$D$39:$D$782,СВЦЭМ!$A$39:$A$782,$A15,СВЦЭМ!$B$39:$B$782,O$11)+'СЕТ СН'!$F$14+СВЦЭМ!$D$10+'СЕТ СН'!$F$5-'СЕТ СН'!$F$24</f>
        <v>2654.74083754</v>
      </c>
      <c r="P15" s="36">
        <f>SUMIFS(СВЦЭМ!$D$39:$D$782,СВЦЭМ!$A$39:$A$782,$A15,СВЦЭМ!$B$39:$B$782,P$11)+'СЕТ СН'!$F$14+СВЦЭМ!$D$10+'СЕТ СН'!$F$5-'СЕТ СН'!$F$24</f>
        <v>2670.7982841599996</v>
      </c>
      <c r="Q15" s="36">
        <f>SUMIFS(СВЦЭМ!$D$39:$D$782,СВЦЭМ!$A$39:$A$782,$A15,СВЦЭМ!$B$39:$B$782,Q$11)+'СЕТ СН'!$F$14+СВЦЭМ!$D$10+'СЕТ СН'!$F$5-'СЕТ СН'!$F$24</f>
        <v>2684.46736001</v>
      </c>
      <c r="R15" s="36">
        <f>SUMIFS(СВЦЭМ!$D$39:$D$782,СВЦЭМ!$A$39:$A$782,$A15,СВЦЭМ!$B$39:$B$782,R$11)+'СЕТ СН'!$F$14+СВЦЭМ!$D$10+'СЕТ СН'!$F$5-'СЕТ СН'!$F$24</f>
        <v>2693.7617208399997</v>
      </c>
      <c r="S15" s="36">
        <f>SUMIFS(СВЦЭМ!$D$39:$D$782,СВЦЭМ!$A$39:$A$782,$A15,СВЦЭМ!$B$39:$B$782,S$11)+'СЕТ СН'!$F$14+СВЦЭМ!$D$10+'СЕТ СН'!$F$5-'СЕТ СН'!$F$24</f>
        <v>2682.1852595700002</v>
      </c>
      <c r="T15" s="36">
        <f>SUMIFS(СВЦЭМ!$D$39:$D$782,СВЦЭМ!$A$39:$A$782,$A15,СВЦЭМ!$B$39:$B$782,T$11)+'СЕТ СН'!$F$14+СВЦЭМ!$D$10+'СЕТ СН'!$F$5-'СЕТ СН'!$F$24</f>
        <v>2658.6649881599997</v>
      </c>
      <c r="U15" s="36">
        <f>SUMIFS(СВЦЭМ!$D$39:$D$782,СВЦЭМ!$A$39:$A$782,$A15,СВЦЭМ!$B$39:$B$782,U$11)+'СЕТ СН'!$F$14+СВЦЭМ!$D$10+'СЕТ СН'!$F$5-'СЕТ СН'!$F$24</f>
        <v>2660.1907641400003</v>
      </c>
      <c r="V15" s="36">
        <f>SUMIFS(СВЦЭМ!$D$39:$D$782,СВЦЭМ!$A$39:$A$782,$A15,СВЦЭМ!$B$39:$B$782,V$11)+'СЕТ СН'!$F$14+СВЦЭМ!$D$10+'СЕТ СН'!$F$5-'СЕТ СН'!$F$24</f>
        <v>2691.6782928000002</v>
      </c>
      <c r="W15" s="36">
        <f>SUMIFS(СВЦЭМ!$D$39:$D$782,СВЦЭМ!$A$39:$A$782,$A15,СВЦЭМ!$B$39:$B$782,W$11)+'СЕТ СН'!$F$14+СВЦЭМ!$D$10+'СЕТ СН'!$F$5-'СЕТ СН'!$F$24</f>
        <v>2655.50612039</v>
      </c>
      <c r="X15" s="36">
        <f>SUMIFS(СВЦЭМ!$D$39:$D$782,СВЦЭМ!$A$39:$A$782,$A15,СВЦЭМ!$B$39:$B$782,X$11)+'СЕТ СН'!$F$14+СВЦЭМ!$D$10+'СЕТ СН'!$F$5-'СЕТ СН'!$F$24</f>
        <v>2702.19378822</v>
      </c>
      <c r="Y15" s="36">
        <f>SUMIFS(СВЦЭМ!$D$39:$D$782,СВЦЭМ!$A$39:$A$782,$A15,СВЦЭМ!$B$39:$B$782,Y$11)+'СЕТ СН'!$F$14+СВЦЭМ!$D$10+'СЕТ СН'!$F$5-'СЕТ СН'!$F$24</f>
        <v>2778.88405147</v>
      </c>
    </row>
    <row r="16" spans="1:27" ht="15.75" x14ac:dyDescent="0.2">
      <c r="A16" s="35">
        <f t="shared" si="0"/>
        <v>45417</v>
      </c>
      <c r="B16" s="36">
        <f>SUMIFS(СВЦЭМ!$D$39:$D$782,СВЦЭМ!$A$39:$A$782,$A16,СВЦЭМ!$B$39:$B$782,B$11)+'СЕТ СН'!$F$14+СВЦЭМ!$D$10+'СЕТ СН'!$F$5-'СЕТ СН'!$F$24</f>
        <v>2847.07677926</v>
      </c>
      <c r="C16" s="36">
        <f>SUMIFS(СВЦЭМ!$D$39:$D$782,СВЦЭМ!$A$39:$A$782,$A16,СВЦЭМ!$B$39:$B$782,C$11)+'СЕТ СН'!$F$14+СВЦЭМ!$D$10+'СЕТ СН'!$F$5-'СЕТ СН'!$F$24</f>
        <v>2908.76857462</v>
      </c>
      <c r="D16" s="36">
        <f>SUMIFS(СВЦЭМ!$D$39:$D$782,СВЦЭМ!$A$39:$A$782,$A16,СВЦЭМ!$B$39:$B$782,D$11)+'СЕТ СН'!$F$14+СВЦЭМ!$D$10+'СЕТ СН'!$F$5-'СЕТ СН'!$F$24</f>
        <v>2941.0108831699999</v>
      </c>
      <c r="E16" s="36">
        <f>SUMIFS(СВЦЭМ!$D$39:$D$782,СВЦЭМ!$A$39:$A$782,$A16,СВЦЭМ!$B$39:$B$782,E$11)+'СЕТ СН'!$F$14+СВЦЭМ!$D$10+'СЕТ СН'!$F$5-'СЕТ СН'!$F$24</f>
        <v>2964.1310273099998</v>
      </c>
      <c r="F16" s="36">
        <f>SUMIFS(СВЦЭМ!$D$39:$D$782,СВЦЭМ!$A$39:$A$782,$A16,СВЦЭМ!$B$39:$B$782,F$11)+'СЕТ СН'!$F$14+СВЦЭМ!$D$10+'СЕТ СН'!$F$5-'СЕТ СН'!$F$24</f>
        <v>2974.41509438</v>
      </c>
      <c r="G16" s="36">
        <f>SUMIFS(СВЦЭМ!$D$39:$D$782,СВЦЭМ!$A$39:$A$782,$A16,СВЦЭМ!$B$39:$B$782,G$11)+'СЕТ СН'!$F$14+СВЦЭМ!$D$10+'СЕТ СН'!$F$5-'СЕТ СН'!$F$24</f>
        <v>2954.3300659199999</v>
      </c>
      <c r="H16" s="36">
        <f>SUMIFS(СВЦЭМ!$D$39:$D$782,СВЦЭМ!$A$39:$A$782,$A16,СВЦЭМ!$B$39:$B$782,H$11)+'СЕТ СН'!$F$14+СВЦЭМ!$D$10+'СЕТ СН'!$F$5-'СЕТ СН'!$F$24</f>
        <v>2949.95331618</v>
      </c>
      <c r="I16" s="36">
        <f>SUMIFS(СВЦЭМ!$D$39:$D$782,СВЦЭМ!$A$39:$A$782,$A16,СВЦЭМ!$B$39:$B$782,I$11)+'СЕТ СН'!$F$14+СВЦЭМ!$D$10+'СЕТ СН'!$F$5-'СЕТ СН'!$F$24</f>
        <v>2909.0581979500002</v>
      </c>
      <c r="J16" s="36">
        <f>SUMIFS(СВЦЭМ!$D$39:$D$782,СВЦЭМ!$A$39:$A$782,$A16,СВЦЭМ!$B$39:$B$782,J$11)+'СЕТ СН'!$F$14+СВЦЭМ!$D$10+'СЕТ СН'!$F$5-'СЕТ СН'!$F$24</f>
        <v>2814.6515669</v>
      </c>
      <c r="K16" s="36">
        <f>SUMIFS(СВЦЭМ!$D$39:$D$782,СВЦЭМ!$A$39:$A$782,$A16,СВЦЭМ!$B$39:$B$782,K$11)+'СЕТ СН'!$F$14+СВЦЭМ!$D$10+'СЕТ СН'!$F$5-'СЕТ СН'!$F$24</f>
        <v>2756.3594539300002</v>
      </c>
      <c r="L16" s="36">
        <f>SUMIFS(СВЦЭМ!$D$39:$D$782,СВЦЭМ!$A$39:$A$782,$A16,СВЦЭМ!$B$39:$B$782,L$11)+'СЕТ СН'!$F$14+СВЦЭМ!$D$10+'СЕТ СН'!$F$5-'СЕТ СН'!$F$24</f>
        <v>2706.6674624400002</v>
      </c>
      <c r="M16" s="36">
        <f>SUMIFS(СВЦЭМ!$D$39:$D$782,СВЦЭМ!$A$39:$A$782,$A16,СВЦЭМ!$B$39:$B$782,M$11)+'СЕТ СН'!$F$14+СВЦЭМ!$D$10+'СЕТ СН'!$F$5-'СЕТ СН'!$F$24</f>
        <v>2697.7059982299998</v>
      </c>
      <c r="N16" s="36">
        <f>SUMIFS(СВЦЭМ!$D$39:$D$782,СВЦЭМ!$A$39:$A$782,$A16,СВЦЭМ!$B$39:$B$782,N$11)+'СЕТ СН'!$F$14+СВЦЭМ!$D$10+'СЕТ СН'!$F$5-'СЕТ СН'!$F$24</f>
        <v>2706.19017596</v>
      </c>
      <c r="O16" s="36">
        <f>SUMIFS(СВЦЭМ!$D$39:$D$782,СВЦЭМ!$A$39:$A$782,$A16,СВЦЭМ!$B$39:$B$782,O$11)+'СЕТ СН'!$F$14+СВЦЭМ!$D$10+'СЕТ СН'!$F$5-'СЕТ СН'!$F$24</f>
        <v>2738.4561325499999</v>
      </c>
      <c r="P16" s="36">
        <f>SUMIFS(СВЦЭМ!$D$39:$D$782,СВЦЭМ!$A$39:$A$782,$A16,СВЦЭМ!$B$39:$B$782,P$11)+'СЕТ СН'!$F$14+СВЦЭМ!$D$10+'СЕТ СН'!$F$5-'СЕТ СН'!$F$24</f>
        <v>2756.5711937199999</v>
      </c>
      <c r="Q16" s="36">
        <f>SUMIFS(СВЦЭМ!$D$39:$D$782,СВЦЭМ!$A$39:$A$782,$A16,СВЦЭМ!$B$39:$B$782,Q$11)+'СЕТ СН'!$F$14+СВЦЭМ!$D$10+'СЕТ СН'!$F$5-'СЕТ СН'!$F$24</f>
        <v>2777.1324979299998</v>
      </c>
      <c r="R16" s="36">
        <f>SUMIFS(СВЦЭМ!$D$39:$D$782,СВЦЭМ!$A$39:$A$782,$A16,СВЦЭМ!$B$39:$B$782,R$11)+'СЕТ СН'!$F$14+СВЦЭМ!$D$10+'СЕТ СН'!$F$5-'СЕТ СН'!$F$24</f>
        <v>2795.5306998400001</v>
      </c>
      <c r="S16" s="36">
        <f>SUMIFS(СВЦЭМ!$D$39:$D$782,СВЦЭМ!$A$39:$A$782,$A16,СВЦЭМ!$B$39:$B$782,S$11)+'СЕТ СН'!$F$14+СВЦЭМ!$D$10+'СЕТ СН'!$F$5-'СЕТ СН'!$F$24</f>
        <v>2779.3156517299999</v>
      </c>
      <c r="T16" s="36">
        <f>SUMIFS(СВЦЭМ!$D$39:$D$782,СВЦЭМ!$A$39:$A$782,$A16,СВЦЭМ!$B$39:$B$782,T$11)+'СЕТ СН'!$F$14+СВЦЭМ!$D$10+'СЕТ СН'!$F$5-'СЕТ СН'!$F$24</f>
        <v>2738.0846480499999</v>
      </c>
      <c r="U16" s="36">
        <f>SUMIFS(СВЦЭМ!$D$39:$D$782,СВЦЭМ!$A$39:$A$782,$A16,СВЦЭМ!$B$39:$B$782,U$11)+'СЕТ СН'!$F$14+СВЦЭМ!$D$10+'СЕТ СН'!$F$5-'СЕТ СН'!$F$24</f>
        <v>2730.6584253800002</v>
      </c>
      <c r="V16" s="36">
        <f>SUMIFS(СВЦЭМ!$D$39:$D$782,СВЦЭМ!$A$39:$A$782,$A16,СВЦЭМ!$B$39:$B$782,V$11)+'СЕТ СН'!$F$14+СВЦЭМ!$D$10+'СЕТ СН'!$F$5-'СЕТ СН'!$F$24</f>
        <v>2693.10916292</v>
      </c>
      <c r="W16" s="36">
        <f>SUMIFS(СВЦЭМ!$D$39:$D$782,СВЦЭМ!$A$39:$A$782,$A16,СВЦЭМ!$B$39:$B$782,W$11)+'СЕТ СН'!$F$14+СВЦЭМ!$D$10+'СЕТ СН'!$F$5-'СЕТ СН'!$F$24</f>
        <v>2657.7927071599997</v>
      </c>
      <c r="X16" s="36">
        <f>SUMIFS(СВЦЭМ!$D$39:$D$782,СВЦЭМ!$A$39:$A$782,$A16,СВЦЭМ!$B$39:$B$782,X$11)+'СЕТ СН'!$F$14+СВЦЭМ!$D$10+'СЕТ СН'!$F$5-'СЕТ СН'!$F$24</f>
        <v>2707.7973775400001</v>
      </c>
      <c r="Y16" s="36">
        <f>SUMIFS(СВЦЭМ!$D$39:$D$782,СВЦЭМ!$A$39:$A$782,$A16,СВЦЭМ!$B$39:$B$782,Y$11)+'СЕТ СН'!$F$14+СВЦЭМ!$D$10+'СЕТ СН'!$F$5-'СЕТ СН'!$F$24</f>
        <v>2774.7255211199999</v>
      </c>
    </row>
    <row r="17" spans="1:25" ht="15.75" x14ac:dyDescent="0.2">
      <c r="A17" s="35">
        <f t="shared" si="0"/>
        <v>45418</v>
      </c>
      <c r="B17" s="36">
        <f>SUMIFS(СВЦЭМ!$D$39:$D$782,СВЦЭМ!$A$39:$A$782,$A17,СВЦЭМ!$B$39:$B$782,B$11)+'СЕТ СН'!$F$14+СВЦЭМ!$D$10+'СЕТ СН'!$F$5-'СЕТ СН'!$F$24</f>
        <v>2806.1059339599997</v>
      </c>
      <c r="C17" s="36">
        <f>SUMIFS(СВЦЭМ!$D$39:$D$782,СВЦЭМ!$A$39:$A$782,$A17,СВЦЭМ!$B$39:$B$782,C$11)+'СЕТ СН'!$F$14+СВЦЭМ!$D$10+'СЕТ СН'!$F$5-'СЕТ СН'!$F$24</f>
        <v>2819.9546850400002</v>
      </c>
      <c r="D17" s="36">
        <f>SUMIFS(СВЦЭМ!$D$39:$D$782,СВЦЭМ!$A$39:$A$782,$A17,СВЦЭМ!$B$39:$B$782,D$11)+'СЕТ СН'!$F$14+СВЦЭМ!$D$10+'СЕТ СН'!$F$5-'СЕТ СН'!$F$24</f>
        <v>2881.8889558399997</v>
      </c>
      <c r="E17" s="36">
        <f>SUMIFS(СВЦЭМ!$D$39:$D$782,СВЦЭМ!$A$39:$A$782,$A17,СВЦЭМ!$B$39:$B$782,E$11)+'СЕТ СН'!$F$14+СВЦЭМ!$D$10+'СЕТ СН'!$F$5-'СЕТ СН'!$F$24</f>
        <v>2926.8015268899999</v>
      </c>
      <c r="F17" s="36">
        <f>SUMIFS(СВЦЭМ!$D$39:$D$782,СВЦЭМ!$A$39:$A$782,$A17,СВЦЭМ!$B$39:$B$782,F$11)+'СЕТ СН'!$F$14+СВЦЭМ!$D$10+'СЕТ СН'!$F$5-'СЕТ СН'!$F$24</f>
        <v>2917.51718811</v>
      </c>
      <c r="G17" s="36">
        <f>SUMIFS(СВЦЭМ!$D$39:$D$782,СВЦЭМ!$A$39:$A$782,$A17,СВЦЭМ!$B$39:$B$782,G$11)+'СЕТ СН'!$F$14+СВЦЭМ!$D$10+'СЕТ СН'!$F$5-'СЕТ СН'!$F$24</f>
        <v>2900.3963623499999</v>
      </c>
      <c r="H17" s="36">
        <f>SUMIFS(СВЦЭМ!$D$39:$D$782,СВЦЭМ!$A$39:$A$782,$A17,СВЦЭМ!$B$39:$B$782,H$11)+'СЕТ СН'!$F$14+СВЦЭМ!$D$10+'СЕТ СН'!$F$5-'СЕТ СН'!$F$24</f>
        <v>2871.2016227699996</v>
      </c>
      <c r="I17" s="36">
        <f>SUMIFS(СВЦЭМ!$D$39:$D$782,СВЦЭМ!$A$39:$A$782,$A17,СВЦЭМ!$B$39:$B$782,I$11)+'СЕТ СН'!$F$14+СВЦЭМ!$D$10+'СЕТ СН'!$F$5-'СЕТ СН'!$F$24</f>
        <v>2827.2685358399999</v>
      </c>
      <c r="J17" s="36">
        <f>SUMIFS(СВЦЭМ!$D$39:$D$782,СВЦЭМ!$A$39:$A$782,$A17,СВЦЭМ!$B$39:$B$782,J$11)+'СЕТ СН'!$F$14+СВЦЭМ!$D$10+'СЕТ СН'!$F$5-'СЕТ СН'!$F$24</f>
        <v>2799.3077909799999</v>
      </c>
      <c r="K17" s="36">
        <f>SUMIFS(СВЦЭМ!$D$39:$D$782,СВЦЭМ!$A$39:$A$782,$A17,СВЦЭМ!$B$39:$B$782,K$11)+'СЕТ СН'!$F$14+СВЦЭМ!$D$10+'СЕТ СН'!$F$5-'СЕТ СН'!$F$24</f>
        <v>2804.4455336800002</v>
      </c>
      <c r="L17" s="36">
        <f>SUMIFS(СВЦЭМ!$D$39:$D$782,СВЦЭМ!$A$39:$A$782,$A17,СВЦЭМ!$B$39:$B$782,L$11)+'СЕТ СН'!$F$14+СВЦЭМ!$D$10+'СЕТ СН'!$F$5-'СЕТ СН'!$F$24</f>
        <v>2771.2797769899998</v>
      </c>
      <c r="M17" s="36">
        <f>SUMIFS(СВЦЭМ!$D$39:$D$782,СВЦЭМ!$A$39:$A$782,$A17,СВЦЭМ!$B$39:$B$782,M$11)+'СЕТ СН'!$F$14+СВЦЭМ!$D$10+'СЕТ СН'!$F$5-'СЕТ СН'!$F$24</f>
        <v>2775.9911766599998</v>
      </c>
      <c r="N17" s="36">
        <f>SUMIFS(СВЦЭМ!$D$39:$D$782,СВЦЭМ!$A$39:$A$782,$A17,СВЦЭМ!$B$39:$B$782,N$11)+'СЕТ СН'!$F$14+СВЦЭМ!$D$10+'СЕТ СН'!$F$5-'СЕТ СН'!$F$24</f>
        <v>2781.4033839100002</v>
      </c>
      <c r="O17" s="36">
        <f>SUMIFS(СВЦЭМ!$D$39:$D$782,СВЦЭМ!$A$39:$A$782,$A17,СВЦЭМ!$B$39:$B$782,O$11)+'СЕТ СН'!$F$14+СВЦЭМ!$D$10+'СЕТ СН'!$F$5-'СЕТ СН'!$F$24</f>
        <v>2788.0539553099998</v>
      </c>
      <c r="P17" s="36">
        <f>SUMIFS(СВЦЭМ!$D$39:$D$782,СВЦЭМ!$A$39:$A$782,$A17,СВЦЭМ!$B$39:$B$782,P$11)+'СЕТ СН'!$F$14+СВЦЭМ!$D$10+'СЕТ СН'!$F$5-'СЕТ СН'!$F$24</f>
        <v>2796.23950337</v>
      </c>
      <c r="Q17" s="36">
        <f>SUMIFS(СВЦЭМ!$D$39:$D$782,СВЦЭМ!$A$39:$A$782,$A17,СВЦЭМ!$B$39:$B$782,Q$11)+'СЕТ СН'!$F$14+СВЦЭМ!$D$10+'СЕТ СН'!$F$5-'СЕТ СН'!$F$24</f>
        <v>2810.9513380099997</v>
      </c>
      <c r="R17" s="36">
        <f>SUMIFS(СВЦЭМ!$D$39:$D$782,СВЦЭМ!$A$39:$A$782,$A17,СВЦЭМ!$B$39:$B$782,R$11)+'СЕТ СН'!$F$14+СВЦЭМ!$D$10+'СЕТ СН'!$F$5-'СЕТ СН'!$F$24</f>
        <v>2813.0081943999999</v>
      </c>
      <c r="S17" s="36">
        <f>SUMIFS(СВЦЭМ!$D$39:$D$782,СВЦЭМ!$A$39:$A$782,$A17,СВЦЭМ!$B$39:$B$782,S$11)+'СЕТ СН'!$F$14+СВЦЭМ!$D$10+'СЕТ СН'!$F$5-'СЕТ СН'!$F$24</f>
        <v>2798.5574271400001</v>
      </c>
      <c r="T17" s="36">
        <f>SUMIFS(СВЦЭМ!$D$39:$D$782,СВЦЭМ!$A$39:$A$782,$A17,СВЦЭМ!$B$39:$B$782,T$11)+'СЕТ СН'!$F$14+СВЦЭМ!$D$10+'СЕТ СН'!$F$5-'СЕТ СН'!$F$24</f>
        <v>2779.3027808799998</v>
      </c>
      <c r="U17" s="36">
        <f>SUMIFS(СВЦЭМ!$D$39:$D$782,СВЦЭМ!$A$39:$A$782,$A17,СВЦЭМ!$B$39:$B$782,U$11)+'СЕТ СН'!$F$14+СВЦЭМ!$D$10+'СЕТ СН'!$F$5-'СЕТ СН'!$F$24</f>
        <v>2773.9025855199998</v>
      </c>
      <c r="V17" s="36">
        <f>SUMIFS(СВЦЭМ!$D$39:$D$782,СВЦЭМ!$A$39:$A$782,$A17,СВЦЭМ!$B$39:$B$782,V$11)+'СЕТ СН'!$F$14+СВЦЭМ!$D$10+'СЕТ СН'!$F$5-'СЕТ СН'!$F$24</f>
        <v>2760.7359273100001</v>
      </c>
      <c r="W17" s="36">
        <f>SUMIFS(СВЦЭМ!$D$39:$D$782,СВЦЭМ!$A$39:$A$782,$A17,СВЦЭМ!$B$39:$B$782,W$11)+'СЕТ СН'!$F$14+СВЦЭМ!$D$10+'СЕТ СН'!$F$5-'СЕТ СН'!$F$24</f>
        <v>2735.4692798300002</v>
      </c>
      <c r="X17" s="36">
        <f>SUMIFS(СВЦЭМ!$D$39:$D$782,СВЦЭМ!$A$39:$A$782,$A17,СВЦЭМ!$B$39:$B$782,X$11)+'СЕТ СН'!$F$14+СВЦЭМ!$D$10+'СЕТ СН'!$F$5-'СЕТ СН'!$F$24</f>
        <v>2782.2829513199999</v>
      </c>
      <c r="Y17" s="36">
        <f>SUMIFS(СВЦЭМ!$D$39:$D$782,СВЦЭМ!$A$39:$A$782,$A17,СВЦЭМ!$B$39:$B$782,Y$11)+'СЕТ СН'!$F$14+СВЦЭМ!$D$10+'СЕТ СН'!$F$5-'СЕТ СН'!$F$24</f>
        <v>2802.2117667699999</v>
      </c>
    </row>
    <row r="18" spans="1:25" ht="15.75" x14ac:dyDescent="0.2">
      <c r="A18" s="35">
        <f t="shared" si="0"/>
        <v>45419</v>
      </c>
      <c r="B18" s="36">
        <f>SUMIFS(СВЦЭМ!$D$39:$D$782,СВЦЭМ!$A$39:$A$782,$A18,СВЦЭМ!$B$39:$B$782,B$11)+'СЕТ СН'!$F$14+СВЦЭМ!$D$10+'СЕТ СН'!$F$5-'СЕТ СН'!$F$24</f>
        <v>2814.4042194200001</v>
      </c>
      <c r="C18" s="36">
        <f>SUMIFS(СВЦЭМ!$D$39:$D$782,СВЦЭМ!$A$39:$A$782,$A18,СВЦЭМ!$B$39:$B$782,C$11)+'СЕТ СН'!$F$14+СВЦЭМ!$D$10+'СЕТ СН'!$F$5-'СЕТ СН'!$F$24</f>
        <v>2903.7047859899999</v>
      </c>
      <c r="D18" s="36">
        <f>SUMIFS(СВЦЭМ!$D$39:$D$782,СВЦЭМ!$A$39:$A$782,$A18,СВЦЭМ!$B$39:$B$782,D$11)+'СЕТ СН'!$F$14+СВЦЭМ!$D$10+'СЕТ СН'!$F$5-'СЕТ СН'!$F$24</f>
        <v>3011.0521633600001</v>
      </c>
      <c r="E18" s="36">
        <f>SUMIFS(СВЦЭМ!$D$39:$D$782,СВЦЭМ!$A$39:$A$782,$A18,СВЦЭМ!$B$39:$B$782,E$11)+'СЕТ СН'!$F$14+СВЦЭМ!$D$10+'СЕТ СН'!$F$5-'СЕТ СН'!$F$24</f>
        <v>3031.05111317</v>
      </c>
      <c r="F18" s="36">
        <f>SUMIFS(СВЦЭМ!$D$39:$D$782,СВЦЭМ!$A$39:$A$782,$A18,СВЦЭМ!$B$39:$B$782,F$11)+'СЕТ СН'!$F$14+СВЦЭМ!$D$10+'СЕТ СН'!$F$5-'СЕТ СН'!$F$24</f>
        <v>3049.2051606499999</v>
      </c>
      <c r="G18" s="36">
        <f>SUMIFS(СВЦЭМ!$D$39:$D$782,СВЦЭМ!$A$39:$A$782,$A18,СВЦЭМ!$B$39:$B$782,G$11)+'СЕТ СН'!$F$14+СВЦЭМ!$D$10+'СЕТ СН'!$F$5-'СЕТ СН'!$F$24</f>
        <v>3008.5583417099997</v>
      </c>
      <c r="H18" s="36">
        <f>SUMIFS(СВЦЭМ!$D$39:$D$782,СВЦЭМ!$A$39:$A$782,$A18,СВЦЭМ!$B$39:$B$782,H$11)+'СЕТ СН'!$F$14+СВЦЭМ!$D$10+'СЕТ СН'!$F$5-'СЕТ СН'!$F$24</f>
        <v>2942.94054065</v>
      </c>
      <c r="I18" s="36">
        <f>SUMIFS(СВЦЭМ!$D$39:$D$782,СВЦЭМ!$A$39:$A$782,$A18,СВЦЭМ!$B$39:$B$782,I$11)+'СЕТ СН'!$F$14+СВЦЭМ!$D$10+'СЕТ СН'!$F$5-'СЕТ СН'!$F$24</f>
        <v>2860.5793060699998</v>
      </c>
      <c r="J18" s="36">
        <f>SUMIFS(СВЦЭМ!$D$39:$D$782,СВЦЭМ!$A$39:$A$782,$A18,СВЦЭМ!$B$39:$B$782,J$11)+'СЕТ СН'!$F$14+СВЦЭМ!$D$10+'СЕТ СН'!$F$5-'СЕТ СН'!$F$24</f>
        <v>2801.9938561099998</v>
      </c>
      <c r="K18" s="36">
        <f>SUMIFS(СВЦЭМ!$D$39:$D$782,СВЦЭМ!$A$39:$A$782,$A18,СВЦЭМ!$B$39:$B$782,K$11)+'СЕТ СН'!$F$14+СВЦЭМ!$D$10+'СЕТ СН'!$F$5-'СЕТ СН'!$F$24</f>
        <v>2792.70420104</v>
      </c>
      <c r="L18" s="36">
        <f>SUMIFS(СВЦЭМ!$D$39:$D$782,СВЦЭМ!$A$39:$A$782,$A18,СВЦЭМ!$B$39:$B$782,L$11)+'СЕТ СН'!$F$14+СВЦЭМ!$D$10+'СЕТ СН'!$F$5-'СЕТ СН'!$F$24</f>
        <v>2750.8479599499997</v>
      </c>
      <c r="M18" s="36">
        <f>SUMIFS(СВЦЭМ!$D$39:$D$782,СВЦЭМ!$A$39:$A$782,$A18,СВЦЭМ!$B$39:$B$782,M$11)+'СЕТ СН'!$F$14+СВЦЭМ!$D$10+'СЕТ СН'!$F$5-'СЕТ СН'!$F$24</f>
        <v>2763.2956403799999</v>
      </c>
      <c r="N18" s="36">
        <f>SUMIFS(СВЦЭМ!$D$39:$D$782,СВЦЭМ!$A$39:$A$782,$A18,СВЦЭМ!$B$39:$B$782,N$11)+'СЕТ СН'!$F$14+СВЦЭМ!$D$10+'СЕТ СН'!$F$5-'СЕТ СН'!$F$24</f>
        <v>2754.9889074900002</v>
      </c>
      <c r="O18" s="36">
        <f>SUMIFS(СВЦЭМ!$D$39:$D$782,СВЦЭМ!$A$39:$A$782,$A18,СВЦЭМ!$B$39:$B$782,O$11)+'СЕТ СН'!$F$14+СВЦЭМ!$D$10+'СЕТ СН'!$F$5-'СЕТ СН'!$F$24</f>
        <v>2773.9831090099997</v>
      </c>
      <c r="P18" s="36">
        <f>SUMIFS(СВЦЭМ!$D$39:$D$782,СВЦЭМ!$A$39:$A$782,$A18,СВЦЭМ!$B$39:$B$782,P$11)+'СЕТ СН'!$F$14+СВЦЭМ!$D$10+'СЕТ СН'!$F$5-'СЕТ СН'!$F$24</f>
        <v>2789.2887453000003</v>
      </c>
      <c r="Q18" s="36">
        <f>SUMIFS(СВЦЭМ!$D$39:$D$782,СВЦЭМ!$A$39:$A$782,$A18,СВЦЭМ!$B$39:$B$782,Q$11)+'СЕТ СН'!$F$14+СВЦЭМ!$D$10+'СЕТ СН'!$F$5-'СЕТ СН'!$F$24</f>
        <v>2823.3364180199997</v>
      </c>
      <c r="R18" s="36">
        <f>SUMIFS(СВЦЭМ!$D$39:$D$782,СВЦЭМ!$A$39:$A$782,$A18,СВЦЭМ!$B$39:$B$782,R$11)+'СЕТ СН'!$F$14+СВЦЭМ!$D$10+'СЕТ СН'!$F$5-'СЕТ СН'!$F$24</f>
        <v>2834.0507691900002</v>
      </c>
      <c r="S18" s="36">
        <f>SUMIFS(СВЦЭМ!$D$39:$D$782,СВЦЭМ!$A$39:$A$782,$A18,СВЦЭМ!$B$39:$B$782,S$11)+'СЕТ СН'!$F$14+СВЦЭМ!$D$10+'СЕТ СН'!$F$5-'СЕТ СН'!$F$24</f>
        <v>2804.0224616099999</v>
      </c>
      <c r="T18" s="36">
        <f>SUMIFS(СВЦЭМ!$D$39:$D$782,СВЦЭМ!$A$39:$A$782,$A18,СВЦЭМ!$B$39:$B$782,T$11)+'СЕТ СН'!$F$14+СВЦЭМ!$D$10+'СЕТ СН'!$F$5-'СЕТ СН'!$F$24</f>
        <v>2771.4448537199996</v>
      </c>
      <c r="U18" s="36">
        <f>SUMIFS(СВЦЭМ!$D$39:$D$782,СВЦЭМ!$A$39:$A$782,$A18,СВЦЭМ!$B$39:$B$782,U$11)+'СЕТ СН'!$F$14+СВЦЭМ!$D$10+'СЕТ СН'!$F$5-'СЕТ СН'!$F$24</f>
        <v>2771.7427723999999</v>
      </c>
      <c r="V18" s="36">
        <f>SUMIFS(СВЦЭМ!$D$39:$D$782,СВЦЭМ!$A$39:$A$782,$A18,СВЦЭМ!$B$39:$B$782,V$11)+'СЕТ СН'!$F$14+СВЦЭМ!$D$10+'СЕТ СН'!$F$5-'СЕТ СН'!$F$24</f>
        <v>2745.3263325899998</v>
      </c>
      <c r="W18" s="36">
        <f>SUMIFS(СВЦЭМ!$D$39:$D$782,СВЦЭМ!$A$39:$A$782,$A18,СВЦЭМ!$B$39:$B$782,W$11)+'СЕТ СН'!$F$14+СВЦЭМ!$D$10+'СЕТ СН'!$F$5-'СЕТ СН'!$F$24</f>
        <v>2716.44362744</v>
      </c>
      <c r="X18" s="36">
        <f>SUMIFS(СВЦЭМ!$D$39:$D$782,СВЦЭМ!$A$39:$A$782,$A18,СВЦЭМ!$B$39:$B$782,X$11)+'СЕТ СН'!$F$14+СВЦЭМ!$D$10+'СЕТ СН'!$F$5-'СЕТ СН'!$F$24</f>
        <v>2756.42217033</v>
      </c>
      <c r="Y18" s="36">
        <f>SUMIFS(СВЦЭМ!$D$39:$D$782,СВЦЭМ!$A$39:$A$782,$A18,СВЦЭМ!$B$39:$B$782,Y$11)+'СЕТ СН'!$F$14+СВЦЭМ!$D$10+'СЕТ СН'!$F$5-'СЕТ СН'!$F$24</f>
        <v>2790.50137404</v>
      </c>
    </row>
    <row r="19" spans="1:25" ht="15.75" x14ac:dyDescent="0.2">
      <c r="A19" s="35">
        <f t="shared" si="0"/>
        <v>45420</v>
      </c>
      <c r="B19" s="36">
        <f>SUMIFS(СВЦЭМ!$D$39:$D$782,СВЦЭМ!$A$39:$A$782,$A19,СВЦЭМ!$B$39:$B$782,B$11)+'СЕТ СН'!$F$14+СВЦЭМ!$D$10+'СЕТ СН'!$F$5-'СЕТ СН'!$F$24</f>
        <v>2784.1409274899997</v>
      </c>
      <c r="C19" s="36">
        <f>SUMIFS(СВЦЭМ!$D$39:$D$782,СВЦЭМ!$A$39:$A$782,$A19,СВЦЭМ!$B$39:$B$782,C$11)+'СЕТ СН'!$F$14+СВЦЭМ!$D$10+'СЕТ СН'!$F$5-'СЕТ СН'!$F$24</f>
        <v>2839.7422742099998</v>
      </c>
      <c r="D19" s="36">
        <f>SUMIFS(СВЦЭМ!$D$39:$D$782,СВЦЭМ!$A$39:$A$782,$A19,СВЦЭМ!$B$39:$B$782,D$11)+'СЕТ СН'!$F$14+СВЦЭМ!$D$10+'СЕТ СН'!$F$5-'СЕТ СН'!$F$24</f>
        <v>2883.7209133699998</v>
      </c>
      <c r="E19" s="36">
        <f>SUMIFS(СВЦЭМ!$D$39:$D$782,СВЦЭМ!$A$39:$A$782,$A19,СВЦЭМ!$B$39:$B$782,E$11)+'СЕТ СН'!$F$14+СВЦЭМ!$D$10+'СЕТ СН'!$F$5-'СЕТ СН'!$F$24</f>
        <v>2909.70757675</v>
      </c>
      <c r="F19" s="36">
        <f>SUMIFS(СВЦЭМ!$D$39:$D$782,СВЦЭМ!$A$39:$A$782,$A19,СВЦЭМ!$B$39:$B$782,F$11)+'СЕТ СН'!$F$14+СВЦЭМ!$D$10+'СЕТ СН'!$F$5-'СЕТ СН'!$F$24</f>
        <v>2924.9119362500001</v>
      </c>
      <c r="G19" s="36">
        <f>SUMIFS(СВЦЭМ!$D$39:$D$782,СВЦЭМ!$A$39:$A$782,$A19,СВЦЭМ!$B$39:$B$782,G$11)+'СЕТ СН'!$F$14+СВЦЭМ!$D$10+'СЕТ СН'!$F$5-'СЕТ СН'!$F$24</f>
        <v>2897.1934123599999</v>
      </c>
      <c r="H19" s="36">
        <f>SUMIFS(СВЦЭМ!$D$39:$D$782,СВЦЭМ!$A$39:$A$782,$A19,СВЦЭМ!$B$39:$B$782,H$11)+'СЕТ СН'!$F$14+СВЦЭМ!$D$10+'СЕТ СН'!$F$5-'СЕТ СН'!$F$24</f>
        <v>2833.85833288</v>
      </c>
      <c r="I19" s="36">
        <f>SUMIFS(СВЦЭМ!$D$39:$D$782,СВЦЭМ!$A$39:$A$782,$A19,СВЦЭМ!$B$39:$B$782,I$11)+'СЕТ СН'!$F$14+СВЦЭМ!$D$10+'СЕТ СН'!$F$5-'СЕТ СН'!$F$24</f>
        <v>2749.7136963000003</v>
      </c>
      <c r="J19" s="36">
        <f>SUMIFS(СВЦЭМ!$D$39:$D$782,СВЦЭМ!$A$39:$A$782,$A19,СВЦЭМ!$B$39:$B$782,J$11)+'СЕТ СН'!$F$14+СВЦЭМ!$D$10+'СЕТ СН'!$F$5-'СЕТ СН'!$F$24</f>
        <v>2687.9851903399999</v>
      </c>
      <c r="K19" s="36">
        <f>SUMIFS(СВЦЭМ!$D$39:$D$782,СВЦЭМ!$A$39:$A$782,$A19,СВЦЭМ!$B$39:$B$782,K$11)+'СЕТ СН'!$F$14+СВЦЭМ!$D$10+'СЕТ СН'!$F$5-'СЕТ СН'!$F$24</f>
        <v>2675.8445813500002</v>
      </c>
      <c r="L19" s="36">
        <f>SUMIFS(СВЦЭМ!$D$39:$D$782,СВЦЭМ!$A$39:$A$782,$A19,СВЦЭМ!$B$39:$B$782,L$11)+'СЕТ СН'!$F$14+СВЦЭМ!$D$10+'СЕТ СН'!$F$5-'СЕТ СН'!$F$24</f>
        <v>2657.38978873</v>
      </c>
      <c r="M19" s="36">
        <f>SUMIFS(СВЦЭМ!$D$39:$D$782,СВЦЭМ!$A$39:$A$782,$A19,СВЦЭМ!$B$39:$B$782,M$11)+'СЕТ СН'!$F$14+СВЦЭМ!$D$10+'СЕТ СН'!$F$5-'СЕТ СН'!$F$24</f>
        <v>2655.2519883800001</v>
      </c>
      <c r="N19" s="36">
        <f>SUMIFS(СВЦЭМ!$D$39:$D$782,СВЦЭМ!$A$39:$A$782,$A19,СВЦЭМ!$B$39:$B$782,N$11)+'СЕТ СН'!$F$14+СВЦЭМ!$D$10+'СЕТ СН'!$F$5-'СЕТ СН'!$F$24</f>
        <v>2659.1744216899997</v>
      </c>
      <c r="O19" s="36">
        <f>SUMIFS(СВЦЭМ!$D$39:$D$782,СВЦЭМ!$A$39:$A$782,$A19,СВЦЭМ!$B$39:$B$782,O$11)+'СЕТ СН'!$F$14+СВЦЭМ!$D$10+'СЕТ СН'!$F$5-'СЕТ СН'!$F$24</f>
        <v>2683.4415397000002</v>
      </c>
      <c r="P19" s="36">
        <f>SUMIFS(СВЦЭМ!$D$39:$D$782,СВЦЭМ!$A$39:$A$782,$A19,СВЦЭМ!$B$39:$B$782,P$11)+'СЕТ СН'!$F$14+СВЦЭМ!$D$10+'СЕТ СН'!$F$5-'СЕТ СН'!$F$24</f>
        <v>2697.21637547</v>
      </c>
      <c r="Q19" s="36">
        <f>SUMIFS(СВЦЭМ!$D$39:$D$782,СВЦЭМ!$A$39:$A$782,$A19,СВЦЭМ!$B$39:$B$782,Q$11)+'СЕТ СН'!$F$14+СВЦЭМ!$D$10+'СЕТ СН'!$F$5-'СЕТ СН'!$F$24</f>
        <v>2721.48426255</v>
      </c>
      <c r="R19" s="36">
        <f>SUMIFS(СВЦЭМ!$D$39:$D$782,СВЦЭМ!$A$39:$A$782,$A19,СВЦЭМ!$B$39:$B$782,R$11)+'СЕТ СН'!$F$14+СВЦЭМ!$D$10+'СЕТ СН'!$F$5-'СЕТ СН'!$F$24</f>
        <v>2724.7972447000002</v>
      </c>
      <c r="S19" s="36">
        <f>SUMIFS(СВЦЭМ!$D$39:$D$782,СВЦЭМ!$A$39:$A$782,$A19,СВЦЭМ!$B$39:$B$782,S$11)+'СЕТ СН'!$F$14+СВЦЭМ!$D$10+'СЕТ СН'!$F$5-'СЕТ СН'!$F$24</f>
        <v>2714.3048226800001</v>
      </c>
      <c r="T19" s="36">
        <f>SUMIFS(СВЦЭМ!$D$39:$D$782,СВЦЭМ!$A$39:$A$782,$A19,СВЦЭМ!$B$39:$B$782,T$11)+'СЕТ СН'!$F$14+СВЦЭМ!$D$10+'СЕТ СН'!$F$5-'СЕТ СН'!$F$24</f>
        <v>2699.2430681599999</v>
      </c>
      <c r="U19" s="36">
        <f>SUMIFS(СВЦЭМ!$D$39:$D$782,СВЦЭМ!$A$39:$A$782,$A19,СВЦЭМ!$B$39:$B$782,U$11)+'СЕТ СН'!$F$14+СВЦЭМ!$D$10+'СЕТ СН'!$F$5-'СЕТ СН'!$F$24</f>
        <v>2684.6937520399997</v>
      </c>
      <c r="V19" s="36">
        <f>SUMIFS(СВЦЭМ!$D$39:$D$782,СВЦЭМ!$A$39:$A$782,$A19,СВЦЭМ!$B$39:$B$782,V$11)+'СЕТ СН'!$F$14+СВЦЭМ!$D$10+'СЕТ СН'!$F$5-'СЕТ СН'!$F$24</f>
        <v>2663.46586536</v>
      </c>
      <c r="W19" s="36">
        <f>SUMIFS(СВЦЭМ!$D$39:$D$782,СВЦЭМ!$A$39:$A$782,$A19,СВЦЭМ!$B$39:$B$782,W$11)+'СЕТ СН'!$F$14+СВЦЭМ!$D$10+'СЕТ СН'!$F$5-'СЕТ СН'!$F$24</f>
        <v>2634.6390487199997</v>
      </c>
      <c r="X19" s="36">
        <f>SUMIFS(СВЦЭМ!$D$39:$D$782,СВЦЭМ!$A$39:$A$782,$A19,СВЦЭМ!$B$39:$B$782,X$11)+'СЕТ СН'!$F$14+СВЦЭМ!$D$10+'СЕТ СН'!$F$5-'СЕТ СН'!$F$24</f>
        <v>2639.7340007000003</v>
      </c>
      <c r="Y19" s="36">
        <f>SUMIFS(СВЦЭМ!$D$39:$D$782,СВЦЭМ!$A$39:$A$782,$A19,СВЦЭМ!$B$39:$B$782,Y$11)+'СЕТ СН'!$F$14+СВЦЭМ!$D$10+'СЕТ СН'!$F$5-'СЕТ СН'!$F$24</f>
        <v>2662.1720079300003</v>
      </c>
    </row>
    <row r="20" spans="1:25" ht="15.75" x14ac:dyDescent="0.2">
      <c r="A20" s="35">
        <f t="shared" si="0"/>
        <v>45421</v>
      </c>
      <c r="B20" s="36">
        <f>SUMIFS(СВЦЭМ!$D$39:$D$782,СВЦЭМ!$A$39:$A$782,$A20,СВЦЭМ!$B$39:$B$782,B$11)+'СЕТ СН'!$F$14+СВЦЭМ!$D$10+'СЕТ СН'!$F$5-'СЕТ СН'!$F$24</f>
        <v>2823.6205829700002</v>
      </c>
      <c r="C20" s="36">
        <f>SUMIFS(СВЦЭМ!$D$39:$D$782,СВЦЭМ!$A$39:$A$782,$A20,СВЦЭМ!$B$39:$B$782,C$11)+'СЕТ СН'!$F$14+СВЦЭМ!$D$10+'СЕТ СН'!$F$5-'СЕТ СН'!$F$24</f>
        <v>2883.54995525</v>
      </c>
      <c r="D20" s="36">
        <f>SUMIFS(СВЦЭМ!$D$39:$D$782,СВЦЭМ!$A$39:$A$782,$A20,СВЦЭМ!$B$39:$B$782,D$11)+'СЕТ СН'!$F$14+СВЦЭМ!$D$10+'СЕТ СН'!$F$5-'СЕТ СН'!$F$24</f>
        <v>2927.5024275799997</v>
      </c>
      <c r="E20" s="36">
        <f>SUMIFS(СВЦЭМ!$D$39:$D$782,СВЦЭМ!$A$39:$A$782,$A20,СВЦЭМ!$B$39:$B$782,E$11)+'СЕТ СН'!$F$14+СВЦЭМ!$D$10+'СЕТ СН'!$F$5-'СЕТ СН'!$F$24</f>
        <v>2956.8020067299999</v>
      </c>
      <c r="F20" s="36">
        <f>SUMIFS(СВЦЭМ!$D$39:$D$782,СВЦЭМ!$A$39:$A$782,$A20,СВЦЭМ!$B$39:$B$782,F$11)+'СЕТ СН'!$F$14+СВЦЭМ!$D$10+'СЕТ СН'!$F$5-'СЕТ СН'!$F$24</f>
        <v>2956.8699600700002</v>
      </c>
      <c r="G20" s="36">
        <f>SUMIFS(СВЦЭМ!$D$39:$D$782,СВЦЭМ!$A$39:$A$782,$A20,СВЦЭМ!$B$39:$B$782,G$11)+'СЕТ СН'!$F$14+СВЦЭМ!$D$10+'СЕТ СН'!$F$5-'СЕТ СН'!$F$24</f>
        <v>2941.02608216</v>
      </c>
      <c r="H20" s="36">
        <f>SUMIFS(СВЦЭМ!$D$39:$D$782,СВЦЭМ!$A$39:$A$782,$A20,СВЦЭМ!$B$39:$B$782,H$11)+'СЕТ СН'!$F$14+СВЦЭМ!$D$10+'СЕТ СН'!$F$5-'СЕТ СН'!$F$24</f>
        <v>2939.97174584</v>
      </c>
      <c r="I20" s="36">
        <f>SUMIFS(СВЦЭМ!$D$39:$D$782,СВЦЭМ!$A$39:$A$782,$A20,СВЦЭМ!$B$39:$B$782,I$11)+'СЕТ СН'!$F$14+СВЦЭМ!$D$10+'СЕТ СН'!$F$5-'СЕТ СН'!$F$24</f>
        <v>2891.9878164000002</v>
      </c>
      <c r="J20" s="36">
        <f>SUMIFS(СВЦЭМ!$D$39:$D$782,СВЦЭМ!$A$39:$A$782,$A20,СВЦЭМ!$B$39:$B$782,J$11)+'СЕТ СН'!$F$14+СВЦЭМ!$D$10+'СЕТ СН'!$F$5-'СЕТ СН'!$F$24</f>
        <v>2812.6286725800001</v>
      </c>
      <c r="K20" s="36">
        <f>SUMIFS(СВЦЭМ!$D$39:$D$782,СВЦЭМ!$A$39:$A$782,$A20,СВЦЭМ!$B$39:$B$782,K$11)+'СЕТ СН'!$F$14+СВЦЭМ!$D$10+'СЕТ СН'!$F$5-'СЕТ СН'!$F$24</f>
        <v>2753.2248231799999</v>
      </c>
      <c r="L20" s="36">
        <f>SUMIFS(СВЦЭМ!$D$39:$D$782,СВЦЭМ!$A$39:$A$782,$A20,СВЦЭМ!$B$39:$B$782,L$11)+'СЕТ СН'!$F$14+СВЦЭМ!$D$10+'СЕТ СН'!$F$5-'СЕТ СН'!$F$24</f>
        <v>2702.5775174999999</v>
      </c>
      <c r="M20" s="36">
        <f>SUMIFS(СВЦЭМ!$D$39:$D$782,СВЦЭМ!$A$39:$A$782,$A20,СВЦЭМ!$B$39:$B$782,M$11)+'СЕТ СН'!$F$14+СВЦЭМ!$D$10+'СЕТ СН'!$F$5-'СЕТ СН'!$F$24</f>
        <v>2699.6093303600001</v>
      </c>
      <c r="N20" s="36">
        <f>SUMIFS(СВЦЭМ!$D$39:$D$782,СВЦЭМ!$A$39:$A$782,$A20,СВЦЭМ!$B$39:$B$782,N$11)+'СЕТ СН'!$F$14+СВЦЭМ!$D$10+'СЕТ СН'!$F$5-'СЕТ СН'!$F$24</f>
        <v>2739.5426886999999</v>
      </c>
      <c r="O20" s="36">
        <f>SUMIFS(СВЦЭМ!$D$39:$D$782,СВЦЭМ!$A$39:$A$782,$A20,СВЦЭМ!$B$39:$B$782,O$11)+'СЕТ СН'!$F$14+СВЦЭМ!$D$10+'СЕТ СН'!$F$5-'СЕТ СН'!$F$24</f>
        <v>2768.7397343900002</v>
      </c>
      <c r="P20" s="36">
        <f>SUMIFS(СВЦЭМ!$D$39:$D$782,СВЦЭМ!$A$39:$A$782,$A20,СВЦЭМ!$B$39:$B$782,P$11)+'СЕТ СН'!$F$14+СВЦЭМ!$D$10+'СЕТ СН'!$F$5-'СЕТ СН'!$F$24</f>
        <v>2745.7492462199998</v>
      </c>
      <c r="Q20" s="36">
        <f>SUMIFS(СВЦЭМ!$D$39:$D$782,СВЦЭМ!$A$39:$A$782,$A20,СВЦЭМ!$B$39:$B$782,Q$11)+'СЕТ СН'!$F$14+СВЦЭМ!$D$10+'СЕТ СН'!$F$5-'СЕТ СН'!$F$24</f>
        <v>2778.3382188</v>
      </c>
      <c r="R20" s="36">
        <f>SUMIFS(СВЦЭМ!$D$39:$D$782,СВЦЭМ!$A$39:$A$782,$A20,СВЦЭМ!$B$39:$B$782,R$11)+'СЕТ СН'!$F$14+СВЦЭМ!$D$10+'СЕТ СН'!$F$5-'СЕТ СН'!$F$24</f>
        <v>2781.04879949</v>
      </c>
      <c r="S20" s="36">
        <f>SUMIFS(СВЦЭМ!$D$39:$D$782,СВЦЭМ!$A$39:$A$782,$A20,СВЦЭМ!$B$39:$B$782,S$11)+'СЕТ СН'!$F$14+СВЦЭМ!$D$10+'СЕТ СН'!$F$5-'СЕТ СН'!$F$24</f>
        <v>2775.07848633</v>
      </c>
      <c r="T20" s="36">
        <f>SUMIFS(СВЦЭМ!$D$39:$D$782,СВЦЭМ!$A$39:$A$782,$A20,СВЦЭМ!$B$39:$B$782,T$11)+'СЕТ СН'!$F$14+СВЦЭМ!$D$10+'СЕТ СН'!$F$5-'СЕТ СН'!$F$24</f>
        <v>2739.7633471700001</v>
      </c>
      <c r="U20" s="36">
        <f>SUMIFS(СВЦЭМ!$D$39:$D$782,СВЦЭМ!$A$39:$A$782,$A20,СВЦЭМ!$B$39:$B$782,U$11)+'СЕТ СН'!$F$14+СВЦЭМ!$D$10+'СЕТ СН'!$F$5-'СЕТ СН'!$F$24</f>
        <v>2735.89065145</v>
      </c>
      <c r="V20" s="36">
        <f>SUMIFS(СВЦЭМ!$D$39:$D$782,СВЦЭМ!$A$39:$A$782,$A20,СВЦЭМ!$B$39:$B$782,V$11)+'СЕТ СН'!$F$14+СВЦЭМ!$D$10+'СЕТ СН'!$F$5-'СЕТ СН'!$F$24</f>
        <v>2689.6571996399998</v>
      </c>
      <c r="W20" s="36">
        <f>SUMIFS(СВЦЭМ!$D$39:$D$782,СВЦЭМ!$A$39:$A$782,$A20,СВЦЭМ!$B$39:$B$782,W$11)+'СЕТ СН'!$F$14+СВЦЭМ!$D$10+'СЕТ СН'!$F$5-'СЕТ СН'!$F$24</f>
        <v>2653.67382047</v>
      </c>
      <c r="X20" s="36">
        <f>SUMIFS(СВЦЭМ!$D$39:$D$782,СВЦЭМ!$A$39:$A$782,$A20,СВЦЭМ!$B$39:$B$782,X$11)+'СЕТ СН'!$F$14+СВЦЭМ!$D$10+'СЕТ СН'!$F$5-'СЕТ СН'!$F$24</f>
        <v>2697.3120606000002</v>
      </c>
      <c r="Y20" s="36">
        <f>SUMIFS(СВЦЭМ!$D$39:$D$782,СВЦЭМ!$A$39:$A$782,$A20,СВЦЭМ!$B$39:$B$782,Y$11)+'СЕТ СН'!$F$14+СВЦЭМ!$D$10+'СЕТ СН'!$F$5-'СЕТ СН'!$F$24</f>
        <v>2770.17089429</v>
      </c>
    </row>
    <row r="21" spans="1:25" ht="15.75" x14ac:dyDescent="0.2">
      <c r="A21" s="35">
        <f t="shared" si="0"/>
        <v>45422</v>
      </c>
      <c r="B21" s="36">
        <f>SUMIFS(СВЦЭМ!$D$39:$D$782,СВЦЭМ!$A$39:$A$782,$A21,СВЦЭМ!$B$39:$B$782,B$11)+'СЕТ СН'!$F$14+СВЦЭМ!$D$10+'СЕТ СН'!$F$5-'СЕТ СН'!$F$24</f>
        <v>2872.9598704800001</v>
      </c>
      <c r="C21" s="36">
        <f>SUMIFS(СВЦЭМ!$D$39:$D$782,СВЦЭМ!$A$39:$A$782,$A21,СВЦЭМ!$B$39:$B$782,C$11)+'СЕТ СН'!$F$14+СВЦЭМ!$D$10+'СЕТ СН'!$F$5-'СЕТ СН'!$F$24</f>
        <v>2928.42795368</v>
      </c>
      <c r="D21" s="36">
        <f>SUMIFS(СВЦЭМ!$D$39:$D$782,СВЦЭМ!$A$39:$A$782,$A21,СВЦЭМ!$B$39:$B$782,D$11)+'СЕТ СН'!$F$14+СВЦЭМ!$D$10+'СЕТ СН'!$F$5-'СЕТ СН'!$F$24</f>
        <v>2954.5852613299999</v>
      </c>
      <c r="E21" s="36">
        <f>SUMIFS(СВЦЭМ!$D$39:$D$782,СВЦЭМ!$A$39:$A$782,$A21,СВЦЭМ!$B$39:$B$782,E$11)+'СЕТ СН'!$F$14+СВЦЭМ!$D$10+'СЕТ СН'!$F$5-'СЕТ СН'!$F$24</f>
        <v>2983.8836124700001</v>
      </c>
      <c r="F21" s="36">
        <f>SUMIFS(СВЦЭМ!$D$39:$D$782,СВЦЭМ!$A$39:$A$782,$A21,СВЦЭМ!$B$39:$B$782,F$11)+'СЕТ СН'!$F$14+СВЦЭМ!$D$10+'СЕТ СН'!$F$5-'СЕТ СН'!$F$24</f>
        <v>2982.98729155</v>
      </c>
      <c r="G21" s="36">
        <f>SUMIFS(СВЦЭМ!$D$39:$D$782,СВЦЭМ!$A$39:$A$782,$A21,СВЦЭМ!$B$39:$B$782,G$11)+'СЕТ СН'!$F$14+СВЦЭМ!$D$10+'СЕТ СН'!$F$5-'СЕТ СН'!$F$24</f>
        <v>2985.33364484</v>
      </c>
      <c r="H21" s="36">
        <f>SUMIFS(СВЦЭМ!$D$39:$D$782,СВЦЭМ!$A$39:$A$782,$A21,СВЦЭМ!$B$39:$B$782,H$11)+'СЕТ СН'!$F$14+СВЦЭМ!$D$10+'СЕТ СН'!$F$5-'СЕТ СН'!$F$24</f>
        <v>2947.0274100199999</v>
      </c>
      <c r="I21" s="36">
        <f>SUMIFS(СВЦЭМ!$D$39:$D$782,СВЦЭМ!$A$39:$A$782,$A21,СВЦЭМ!$B$39:$B$782,I$11)+'СЕТ СН'!$F$14+СВЦЭМ!$D$10+'СЕТ СН'!$F$5-'СЕТ СН'!$F$24</f>
        <v>2902.2408257699999</v>
      </c>
      <c r="J21" s="36">
        <f>SUMIFS(СВЦЭМ!$D$39:$D$782,СВЦЭМ!$A$39:$A$782,$A21,СВЦЭМ!$B$39:$B$782,J$11)+'СЕТ СН'!$F$14+СВЦЭМ!$D$10+'СЕТ СН'!$F$5-'СЕТ СН'!$F$24</f>
        <v>2821.8831291199999</v>
      </c>
      <c r="K21" s="36">
        <f>SUMIFS(СВЦЭМ!$D$39:$D$782,СВЦЭМ!$A$39:$A$782,$A21,СВЦЭМ!$B$39:$B$782,K$11)+'СЕТ СН'!$F$14+СВЦЭМ!$D$10+'СЕТ СН'!$F$5-'СЕТ СН'!$F$24</f>
        <v>2760.3074057700001</v>
      </c>
      <c r="L21" s="36">
        <f>SUMIFS(СВЦЭМ!$D$39:$D$782,СВЦЭМ!$A$39:$A$782,$A21,СВЦЭМ!$B$39:$B$782,L$11)+'СЕТ СН'!$F$14+СВЦЭМ!$D$10+'СЕТ СН'!$F$5-'СЕТ СН'!$F$24</f>
        <v>2715.3848466899999</v>
      </c>
      <c r="M21" s="36">
        <f>SUMIFS(СВЦЭМ!$D$39:$D$782,СВЦЭМ!$A$39:$A$782,$A21,СВЦЭМ!$B$39:$B$782,M$11)+'СЕТ СН'!$F$14+СВЦЭМ!$D$10+'СЕТ СН'!$F$5-'СЕТ СН'!$F$24</f>
        <v>2716.6057622399999</v>
      </c>
      <c r="N21" s="36">
        <f>SUMIFS(СВЦЭМ!$D$39:$D$782,СВЦЭМ!$A$39:$A$782,$A21,СВЦЭМ!$B$39:$B$782,N$11)+'СЕТ СН'!$F$14+СВЦЭМ!$D$10+'СЕТ СН'!$F$5-'СЕТ СН'!$F$24</f>
        <v>2731.2495599399999</v>
      </c>
      <c r="O21" s="36">
        <f>SUMIFS(СВЦЭМ!$D$39:$D$782,СВЦЭМ!$A$39:$A$782,$A21,СВЦЭМ!$B$39:$B$782,O$11)+'СЕТ СН'!$F$14+СВЦЭМ!$D$10+'СЕТ СН'!$F$5-'СЕТ СН'!$F$24</f>
        <v>2742.1556882200002</v>
      </c>
      <c r="P21" s="36">
        <f>SUMIFS(СВЦЭМ!$D$39:$D$782,СВЦЭМ!$A$39:$A$782,$A21,СВЦЭМ!$B$39:$B$782,P$11)+'СЕТ СН'!$F$14+СВЦЭМ!$D$10+'СЕТ СН'!$F$5-'СЕТ СН'!$F$24</f>
        <v>2749.0069845899998</v>
      </c>
      <c r="Q21" s="36">
        <f>SUMIFS(СВЦЭМ!$D$39:$D$782,СВЦЭМ!$A$39:$A$782,$A21,СВЦЭМ!$B$39:$B$782,Q$11)+'СЕТ СН'!$F$14+СВЦЭМ!$D$10+'СЕТ СН'!$F$5-'СЕТ СН'!$F$24</f>
        <v>2780.2784505299996</v>
      </c>
      <c r="R21" s="36">
        <f>SUMIFS(СВЦЭМ!$D$39:$D$782,СВЦЭМ!$A$39:$A$782,$A21,СВЦЭМ!$B$39:$B$782,R$11)+'СЕТ СН'!$F$14+СВЦЭМ!$D$10+'СЕТ СН'!$F$5-'СЕТ СН'!$F$24</f>
        <v>2795.7968103900002</v>
      </c>
      <c r="S21" s="36">
        <f>SUMIFS(СВЦЭМ!$D$39:$D$782,СВЦЭМ!$A$39:$A$782,$A21,СВЦЭМ!$B$39:$B$782,S$11)+'СЕТ СН'!$F$14+СВЦЭМ!$D$10+'СЕТ СН'!$F$5-'СЕТ СН'!$F$24</f>
        <v>2791.2823154299999</v>
      </c>
      <c r="T21" s="36">
        <f>SUMIFS(СВЦЭМ!$D$39:$D$782,СВЦЭМ!$A$39:$A$782,$A21,СВЦЭМ!$B$39:$B$782,T$11)+'СЕТ СН'!$F$14+СВЦЭМ!$D$10+'СЕТ СН'!$F$5-'СЕТ СН'!$F$24</f>
        <v>2759.2643301500002</v>
      </c>
      <c r="U21" s="36">
        <f>SUMIFS(СВЦЭМ!$D$39:$D$782,СВЦЭМ!$A$39:$A$782,$A21,СВЦЭМ!$B$39:$B$782,U$11)+'СЕТ СН'!$F$14+СВЦЭМ!$D$10+'СЕТ СН'!$F$5-'СЕТ СН'!$F$24</f>
        <v>2739.4191522000001</v>
      </c>
      <c r="V21" s="36">
        <f>SUMIFS(СВЦЭМ!$D$39:$D$782,СВЦЭМ!$A$39:$A$782,$A21,СВЦЭМ!$B$39:$B$782,V$11)+'СЕТ СН'!$F$14+СВЦЭМ!$D$10+'СЕТ СН'!$F$5-'СЕТ СН'!$F$24</f>
        <v>2702.5325298899998</v>
      </c>
      <c r="W21" s="36">
        <f>SUMIFS(СВЦЭМ!$D$39:$D$782,СВЦЭМ!$A$39:$A$782,$A21,СВЦЭМ!$B$39:$B$782,W$11)+'СЕТ СН'!$F$14+СВЦЭМ!$D$10+'СЕТ СН'!$F$5-'СЕТ СН'!$F$24</f>
        <v>2695.6912309300001</v>
      </c>
      <c r="X21" s="36">
        <f>SUMIFS(СВЦЭМ!$D$39:$D$782,СВЦЭМ!$A$39:$A$782,$A21,СВЦЭМ!$B$39:$B$782,X$11)+'СЕТ СН'!$F$14+СВЦЭМ!$D$10+'СЕТ СН'!$F$5-'СЕТ СН'!$F$24</f>
        <v>2731.9533106999997</v>
      </c>
      <c r="Y21" s="36">
        <f>SUMIFS(СВЦЭМ!$D$39:$D$782,СВЦЭМ!$A$39:$A$782,$A21,СВЦЭМ!$B$39:$B$782,Y$11)+'СЕТ СН'!$F$14+СВЦЭМ!$D$10+'СЕТ СН'!$F$5-'СЕТ СН'!$F$24</f>
        <v>2786.32856679</v>
      </c>
    </row>
    <row r="22" spans="1:25" ht="15.75" x14ac:dyDescent="0.2">
      <c r="A22" s="35">
        <f t="shared" si="0"/>
        <v>45423</v>
      </c>
      <c r="B22" s="36">
        <f>SUMIFS(СВЦЭМ!$D$39:$D$782,СВЦЭМ!$A$39:$A$782,$A22,СВЦЭМ!$B$39:$B$782,B$11)+'СЕТ СН'!$F$14+СВЦЭМ!$D$10+'СЕТ СН'!$F$5-'СЕТ СН'!$F$24</f>
        <v>2833.8238416200002</v>
      </c>
      <c r="C22" s="36">
        <f>SUMIFS(СВЦЭМ!$D$39:$D$782,СВЦЭМ!$A$39:$A$782,$A22,СВЦЭМ!$B$39:$B$782,C$11)+'СЕТ СН'!$F$14+СВЦЭМ!$D$10+'СЕТ СН'!$F$5-'СЕТ СН'!$F$24</f>
        <v>2934.2619594400003</v>
      </c>
      <c r="D22" s="36">
        <f>SUMIFS(СВЦЭМ!$D$39:$D$782,СВЦЭМ!$A$39:$A$782,$A22,СВЦЭМ!$B$39:$B$782,D$11)+'СЕТ СН'!$F$14+СВЦЭМ!$D$10+'СЕТ СН'!$F$5-'СЕТ СН'!$F$24</f>
        <v>2962.09433175</v>
      </c>
      <c r="E22" s="36">
        <f>SUMIFS(СВЦЭМ!$D$39:$D$782,СВЦЭМ!$A$39:$A$782,$A22,СВЦЭМ!$B$39:$B$782,E$11)+'СЕТ СН'!$F$14+СВЦЭМ!$D$10+'СЕТ СН'!$F$5-'СЕТ СН'!$F$24</f>
        <v>2977.1967823499999</v>
      </c>
      <c r="F22" s="36">
        <f>SUMIFS(СВЦЭМ!$D$39:$D$782,СВЦЭМ!$A$39:$A$782,$A22,СВЦЭМ!$B$39:$B$782,F$11)+'СЕТ СН'!$F$14+СВЦЭМ!$D$10+'СЕТ СН'!$F$5-'СЕТ СН'!$F$24</f>
        <v>2992.0489117299999</v>
      </c>
      <c r="G22" s="36">
        <f>SUMIFS(СВЦЭМ!$D$39:$D$782,СВЦЭМ!$A$39:$A$782,$A22,СВЦЭМ!$B$39:$B$782,G$11)+'СЕТ СН'!$F$14+СВЦЭМ!$D$10+'СЕТ СН'!$F$5-'СЕТ СН'!$F$24</f>
        <v>2978.5035680999999</v>
      </c>
      <c r="H22" s="36">
        <f>SUMIFS(СВЦЭМ!$D$39:$D$782,СВЦЭМ!$A$39:$A$782,$A22,СВЦЭМ!$B$39:$B$782,H$11)+'СЕТ СН'!$F$14+СВЦЭМ!$D$10+'СЕТ СН'!$F$5-'СЕТ СН'!$F$24</f>
        <v>2943.0100753899997</v>
      </c>
      <c r="I22" s="36">
        <f>SUMIFS(СВЦЭМ!$D$39:$D$782,СВЦЭМ!$A$39:$A$782,$A22,СВЦЭМ!$B$39:$B$782,I$11)+'СЕТ СН'!$F$14+СВЦЭМ!$D$10+'СЕТ СН'!$F$5-'СЕТ СН'!$F$24</f>
        <v>2910.01245406</v>
      </c>
      <c r="J22" s="36">
        <f>SUMIFS(СВЦЭМ!$D$39:$D$782,СВЦЭМ!$A$39:$A$782,$A22,СВЦЭМ!$B$39:$B$782,J$11)+'СЕТ СН'!$F$14+СВЦЭМ!$D$10+'СЕТ СН'!$F$5-'СЕТ СН'!$F$24</f>
        <v>2828.6688918499999</v>
      </c>
      <c r="K22" s="36">
        <f>SUMIFS(СВЦЭМ!$D$39:$D$782,СВЦЭМ!$A$39:$A$782,$A22,СВЦЭМ!$B$39:$B$782,K$11)+'СЕТ СН'!$F$14+СВЦЭМ!$D$10+'СЕТ СН'!$F$5-'СЕТ СН'!$F$24</f>
        <v>2788.1429692500001</v>
      </c>
      <c r="L22" s="36">
        <f>SUMIFS(СВЦЭМ!$D$39:$D$782,СВЦЭМ!$A$39:$A$782,$A22,СВЦЭМ!$B$39:$B$782,L$11)+'СЕТ СН'!$F$14+СВЦЭМ!$D$10+'СЕТ СН'!$F$5-'СЕТ СН'!$F$24</f>
        <v>2754.1619812500003</v>
      </c>
      <c r="M22" s="36">
        <f>SUMIFS(СВЦЭМ!$D$39:$D$782,СВЦЭМ!$A$39:$A$782,$A22,СВЦЭМ!$B$39:$B$782,M$11)+'СЕТ СН'!$F$14+СВЦЭМ!$D$10+'СЕТ СН'!$F$5-'СЕТ СН'!$F$24</f>
        <v>2756.9597862299997</v>
      </c>
      <c r="N22" s="36">
        <f>SUMIFS(СВЦЭМ!$D$39:$D$782,СВЦЭМ!$A$39:$A$782,$A22,СВЦЭМ!$B$39:$B$782,N$11)+'СЕТ СН'!$F$14+СВЦЭМ!$D$10+'СЕТ СН'!$F$5-'СЕТ СН'!$F$24</f>
        <v>2769.8242727500001</v>
      </c>
      <c r="O22" s="36">
        <f>SUMIFS(СВЦЭМ!$D$39:$D$782,СВЦЭМ!$A$39:$A$782,$A22,СВЦЭМ!$B$39:$B$782,O$11)+'СЕТ СН'!$F$14+СВЦЭМ!$D$10+'СЕТ СН'!$F$5-'СЕТ СН'!$F$24</f>
        <v>2788.9297447899999</v>
      </c>
      <c r="P22" s="36">
        <f>SUMIFS(СВЦЭМ!$D$39:$D$782,СВЦЭМ!$A$39:$A$782,$A22,СВЦЭМ!$B$39:$B$782,P$11)+'СЕТ СН'!$F$14+СВЦЭМ!$D$10+'СЕТ СН'!$F$5-'СЕТ СН'!$F$24</f>
        <v>2804.9887855299999</v>
      </c>
      <c r="Q22" s="36">
        <f>SUMIFS(СВЦЭМ!$D$39:$D$782,СВЦЭМ!$A$39:$A$782,$A22,СВЦЭМ!$B$39:$B$782,Q$11)+'СЕТ СН'!$F$14+СВЦЭМ!$D$10+'СЕТ СН'!$F$5-'СЕТ СН'!$F$24</f>
        <v>2820.25141076</v>
      </c>
      <c r="R22" s="36">
        <f>SUMIFS(СВЦЭМ!$D$39:$D$782,СВЦЭМ!$A$39:$A$782,$A22,СВЦЭМ!$B$39:$B$782,R$11)+'СЕТ СН'!$F$14+СВЦЭМ!$D$10+'СЕТ СН'!$F$5-'СЕТ СН'!$F$24</f>
        <v>2825.7865123000001</v>
      </c>
      <c r="S22" s="36">
        <f>SUMIFS(СВЦЭМ!$D$39:$D$782,СВЦЭМ!$A$39:$A$782,$A22,СВЦЭМ!$B$39:$B$782,S$11)+'СЕТ СН'!$F$14+СВЦЭМ!$D$10+'СЕТ СН'!$F$5-'СЕТ СН'!$F$24</f>
        <v>2814.6420314799998</v>
      </c>
      <c r="T22" s="36">
        <f>SUMIFS(СВЦЭМ!$D$39:$D$782,СВЦЭМ!$A$39:$A$782,$A22,СВЦЭМ!$B$39:$B$782,T$11)+'СЕТ СН'!$F$14+СВЦЭМ!$D$10+'СЕТ СН'!$F$5-'СЕТ СН'!$F$24</f>
        <v>2800.4045334699999</v>
      </c>
      <c r="U22" s="36">
        <f>SUMIFS(СВЦЭМ!$D$39:$D$782,СВЦЭМ!$A$39:$A$782,$A22,СВЦЭМ!$B$39:$B$782,U$11)+'СЕТ СН'!$F$14+СВЦЭМ!$D$10+'СЕТ СН'!$F$5-'СЕТ СН'!$F$24</f>
        <v>2790.4115606699997</v>
      </c>
      <c r="V22" s="36">
        <f>SUMIFS(СВЦЭМ!$D$39:$D$782,СВЦЭМ!$A$39:$A$782,$A22,СВЦЭМ!$B$39:$B$782,V$11)+'СЕТ СН'!$F$14+СВЦЭМ!$D$10+'СЕТ СН'!$F$5-'СЕТ СН'!$F$24</f>
        <v>2755.6878205399998</v>
      </c>
      <c r="W22" s="36">
        <f>SUMIFS(СВЦЭМ!$D$39:$D$782,СВЦЭМ!$A$39:$A$782,$A22,СВЦЭМ!$B$39:$B$782,W$11)+'СЕТ СН'!$F$14+СВЦЭМ!$D$10+'СЕТ СН'!$F$5-'СЕТ СН'!$F$24</f>
        <v>2738.8677197699999</v>
      </c>
      <c r="X22" s="36">
        <f>SUMIFS(СВЦЭМ!$D$39:$D$782,СВЦЭМ!$A$39:$A$782,$A22,СВЦЭМ!$B$39:$B$782,X$11)+'СЕТ СН'!$F$14+СВЦЭМ!$D$10+'СЕТ СН'!$F$5-'СЕТ СН'!$F$24</f>
        <v>2765.9576700999996</v>
      </c>
      <c r="Y22" s="36">
        <f>SUMIFS(СВЦЭМ!$D$39:$D$782,СВЦЭМ!$A$39:$A$782,$A22,СВЦЭМ!$B$39:$B$782,Y$11)+'СЕТ СН'!$F$14+СВЦЭМ!$D$10+'СЕТ СН'!$F$5-'СЕТ СН'!$F$24</f>
        <v>2823.00956533</v>
      </c>
    </row>
    <row r="23" spans="1:25" ht="15.75" x14ac:dyDescent="0.2">
      <c r="A23" s="35">
        <f t="shared" si="0"/>
        <v>45424</v>
      </c>
      <c r="B23" s="36">
        <f>SUMIFS(СВЦЭМ!$D$39:$D$782,СВЦЭМ!$A$39:$A$782,$A23,СВЦЭМ!$B$39:$B$782,B$11)+'СЕТ СН'!$F$14+СВЦЭМ!$D$10+'СЕТ СН'!$F$5-'СЕТ СН'!$F$24</f>
        <v>2908.3216262699998</v>
      </c>
      <c r="C23" s="36">
        <f>SUMIFS(СВЦЭМ!$D$39:$D$782,СВЦЭМ!$A$39:$A$782,$A23,СВЦЭМ!$B$39:$B$782,C$11)+'СЕТ СН'!$F$14+СВЦЭМ!$D$10+'СЕТ СН'!$F$5-'СЕТ СН'!$F$24</f>
        <v>2954.0355713899999</v>
      </c>
      <c r="D23" s="36">
        <f>SUMIFS(СВЦЭМ!$D$39:$D$782,СВЦЭМ!$A$39:$A$782,$A23,СВЦЭМ!$B$39:$B$782,D$11)+'СЕТ СН'!$F$14+СВЦЭМ!$D$10+'СЕТ СН'!$F$5-'СЕТ СН'!$F$24</f>
        <v>2983.35913523</v>
      </c>
      <c r="E23" s="36">
        <f>SUMIFS(СВЦЭМ!$D$39:$D$782,СВЦЭМ!$A$39:$A$782,$A23,СВЦЭМ!$B$39:$B$782,E$11)+'СЕТ СН'!$F$14+СВЦЭМ!$D$10+'СЕТ СН'!$F$5-'СЕТ СН'!$F$24</f>
        <v>3007.2460540900001</v>
      </c>
      <c r="F23" s="36">
        <f>SUMIFS(СВЦЭМ!$D$39:$D$782,СВЦЭМ!$A$39:$A$782,$A23,СВЦЭМ!$B$39:$B$782,F$11)+'СЕТ СН'!$F$14+СВЦЭМ!$D$10+'СЕТ СН'!$F$5-'СЕТ СН'!$F$24</f>
        <v>3020.1669288100002</v>
      </c>
      <c r="G23" s="36">
        <f>SUMIFS(СВЦЭМ!$D$39:$D$782,СВЦЭМ!$A$39:$A$782,$A23,СВЦЭМ!$B$39:$B$782,G$11)+'СЕТ СН'!$F$14+СВЦЭМ!$D$10+'СЕТ СН'!$F$5-'СЕТ СН'!$F$24</f>
        <v>3000.58642917</v>
      </c>
      <c r="H23" s="36">
        <f>SUMIFS(СВЦЭМ!$D$39:$D$782,СВЦЭМ!$A$39:$A$782,$A23,СВЦЭМ!$B$39:$B$782,H$11)+'СЕТ СН'!$F$14+СВЦЭМ!$D$10+'СЕТ СН'!$F$5-'СЕТ СН'!$F$24</f>
        <v>2976.22166591</v>
      </c>
      <c r="I23" s="36">
        <f>SUMIFS(СВЦЭМ!$D$39:$D$782,СВЦЭМ!$A$39:$A$782,$A23,СВЦЭМ!$B$39:$B$782,I$11)+'СЕТ СН'!$F$14+СВЦЭМ!$D$10+'СЕТ СН'!$F$5-'СЕТ СН'!$F$24</f>
        <v>2941.50662156</v>
      </c>
      <c r="J23" s="36">
        <f>SUMIFS(СВЦЭМ!$D$39:$D$782,СВЦЭМ!$A$39:$A$782,$A23,СВЦЭМ!$B$39:$B$782,J$11)+'СЕТ СН'!$F$14+СВЦЭМ!$D$10+'СЕТ СН'!$F$5-'СЕТ СН'!$F$24</f>
        <v>2855.1297871899997</v>
      </c>
      <c r="K23" s="36">
        <f>SUMIFS(СВЦЭМ!$D$39:$D$782,СВЦЭМ!$A$39:$A$782,$A23,СВЦЭМ!$B$39:$B$782,K$11)+'СЕТ СН'!$F$14+СВЦЭМ!$D$10+'СЕТ СН'!$F$5-'СЕТ СН'!$F$24</f>
        <v>2774.0111900100001</v>
      </c>
      <c r="L23" s="36">
        <f>SUMIFS(СВЦЭМ!$D$39:$D$782,СВЦЭМ!$A$39:$A$782,$A23,СВЦЭМ!$B$39:$B$782,L$11)+'СЕТ СН'!$F$14+СВЦЭМ!$D$10+'СЕТ СН'!$F$5-'СЕТ СН'!$F$24</f>
        <v>2753.7463130699998</v>
      </c>
      <c r="M23" s="36">
        <f>SUMIFS(СВЦЭМ!$D$39:$D$782,СВЦЭМ!$A$39:$A$782,$A23,СВЦЭМ!$B$39:$B$782,M$11)+'СЕТ СН'!$F$14+СВЦЭМ!$D$10+'СЕТ СН'!$F$5-'СЕТ СН'!$F$24</f>
        <v>2748.23978558</v>
      </c>
      <c r="N23" s="36">
        <f>SUMIFS(СВЦЭМ!$D$39:$D$782,СВЦЭМ!$A$39:$A$782,$A23,СВЦЭМ!$B$39:$B$782,N$11)+'СЕТ СН'!$F$14+СВЦЭМ!$D$10+'СЕТ СН'!$F$5-'СЕТ СН'!$F$24</f>
        <v>2762.1039996</v>
      </c>
      <c r="O23" s="36">
        <f>SUMIFS(СВЦЭМ!$D$39:$D$782,СВЦЭМ!$A$39:$A$782,$A23,СВЦЭМ!$B$39:$B$782,O$11)+'СЕТ СН'!$F$14+СВЦЭМ!$D$10+'СЕТ СН'!$F$5-'СЕТ СН'!$F$24</f>
        <v>2790.3487536499997</v>
      </c>
      <c r="P23" s="36">
        <f>SUMIFS(СВЦЭМ!$D$39:$D$782,СВЦЭМ!$A$39:$A$782,$A23,СВЦЭМ!$B$39:$B$782,P$11)+'СЕТ СН'!$F$14+СВЦЭМ!$D$10+'СЕТ СН'!$F$5-'СЕТ СН'!$F$24</f>
        <v>2805.0332830299999</v>
      </c>
      <c r="Q23" s="36">
        <f>SUMIFS(СВЦЭМ!$D$39:$D$782,СВЦЭМ!$A$39:$A$782,$A23,СВЦЭМ!$B$39:$B$782,Q$11)+'СЕТ СН'!$F$14+СВЦЭМ!$D$10+'СЕТ СН'!$F$5-'СЕТ СН'!$F$24</f>
        <v>2828.6195170599999</v>
      </c>
      <c r="R23" s="36">
        <f>SUMIFS(СВЦЭМ!$D$39:$D$782,СВЦЭМ!$A$39:$A$782,$A23,СВЦЭМ!$B$39:$B$782,R$11)+'СЕТ СН'!$F$14+СВЦЭМ!$D$10+'СЕТ СН'!$F$5-'СЕТ СН'!$F$24</f>
        <v>2844.40277629</v>
      </c>
      <c r="S23" s="36">
        <f>SUMIFS(СВЦЭМ!$D$39:$D$782,СВЦЭМ!$A$39:$A$782,$A23,СВЦЭМ!$B$39:$B$782,S$11)+'СЕТ СН'!$F$14+СВЦЭМ!$D$10+'СЕТ СН'!$F$5-'СЕТ СН'!$F$24</f>
        <v>2830.8414672399999</v>
      </c>
      <c r="T23" s="36">
        <f>SUMIFS(СВЦЭМ!$D$39:$D$782,СВЦЭМ!$A$39:$A$782,$A23,СВЦЭМ!$B$39:$B$782,T$11)+'СЕТ СН'!$F$14+СВЦЭМ!$D$10+'СЕТ СН'!$F$5-'СЕТ СН'!$F$24</f>
        <v>2788.82832667</v>
      </c>
      <c r="U23" s="36">
        <f>SUMIFS(СВЦЭМ!$D$39:$D$782,СВЦЭМ!$A$39:$A$782,$A23,СВЦЭМ!$B$39:$B$782,U$11)+'СЕТ СН'!$F$14+СВЦЭМ!$D$10+'СЕТ СН'!$F$5-'СЕТ СН'!$F$24</f>
        <v>2722.5001874700001</v>
      </c>
      <c r="V23" s="36">
        <f>SUMIFS(СВЦЭМ!$D$39:$D$782,СВЦЭМ!$A$39:$A$782,$A23,СВЦЭМ!$B$39:$B$782,V$11)+'СЕТ СН'!$F$14+СВЦЭМ!$D$10+'СЕТ СН'!$F$5-'СЕТ СН'!$F$24</f>
        <v>2682.2474192700001</v>
      </c>
      <c r="W23" s="36">
        <f>SUMIFS(СВЦЭМ!$D$39:$D$782,СВЦЭМ!$A$39:$A$782,$A23,СВЦЭМ!$B$39:$B$782,W$11)+'СЕТ СН'!$F$14+СВЦЭМ!$D$10+'СЕТ СН'!$F$5-'СЕТ СН'!$F$24</f>
        <v>2656.1061935799999</v>
      </c>
      <c r="X23" s="36">
        <f>SUMIFS(СВЦЭМ!$D$39:$D$782,СВЦЭМ!$A$39:$A$782,$A23,СВЦЭМ!$B$39:$B$782,X$11)+'СЕТ СН'!$F$14+СВЦЭМ!$D$10+'СЕТ СН'!$F$5-'СЕТ СН'!$F$24</f>
        <v>2698.7940629</v>
      </c>
      <c r="Y23" s="36">
        <f>SUMIFS(СВЦЭМ!$D$39:$D$782,СВЦЭМ!$A$39:$A$782,$A23,СВЦЭМ!$B$39:$B$782,Y$11)+'СЕТ СН'!$F$14+СВЦЭМ!$D$10+'СЕТ СН'!$F$5-'СЕТ СН'!$F$24</f>
        <v>2747.0656017199999</v>
      </c>
    </row>
    <row r="24" spans="1:25" ht="15.75" x14ac:dyDescent="0.2">
      <c r="A24" s="35">
        <f t="shared" si="0"/>
        <v>45425</v>
      </c>
      <c r="B24" s="36">
        <f>SUMIFS(СВЦЭМ!$D$39:$D$782,СВЦЭМ!$A$39:$A$782,$A24,СВЦЭМ!$B$39:$B$782,B$11)+'СЕТ СН'!$F$14+СВЦЭМ!$D$10+'СЕТ СН'!$F$5-'СЕТ СН'!$F$24</f>
        <v>2801.1056405899999</v>
      </c>
      <c r="C24" s="36">
        <f>SUMIFS(СВЦЭМ!$D$39:$D$782,СВЦЭМ!$A$39:$A$782,$A24,СВЦЭМ!$B$39:$B$782,C$11)+'СЕТ СН'!$F$14+СВЦЭМ!$D$10+'СЕТ СН'!$F$5-'СЕТ СН'!$F$24</f>
        <v>2877.7640311099999</v>
      </c>
      <c r="D24" s="36">
        <f>SUMIFS(СВЦЭМ!$D$39:$D$782,СВЦЭМ!$A$39:$A$782,$A24,СВЦЭМ!$B$39:$B$782,D$11)+'СЕТ СН'!$F$14+СВЦЭМ!$D$10+'СЕТ СН'!$F$5-'СЕТ СН'!$F$24</f>
        <v>2931.7110204700002</v>
      </c>
      <c r="E24" s="36">
        <f>SUMIFS(СВЦЭМ!$D$39:$D$782,СВЦЭМ!$A$39:$A$782,$A24,СВЦЭМ!$B$39:$B$782,E$11)+'СЕТ СН'!$F$14+СВЦЭМ!$D$10+'СЕТ СН'!$F$5-'СЕТ СН'!$F$24</f>
        <v>2998.5874183199999</v>
      </c>
      <c r="F24" s="36">
        <f>SUMIFS(СВЦЭМ!$D$39:$D$782,СВЦЭМ!$A$39:$A$782,$A24,СВЦЭМ!$B$39:$B$782,F$11)+'СЕТ СН'!$F$14+СВЦЭМ!$D$10+'СЕТ СН'!$F$5-'СЕТ СН'!$F$24</f>
        <v>3009.13053253</v>
      </c>
      <c r="G24" s="36">
        <f>SUMIFS(СВЦЭМ!$D$39:$D$782,СВЦЭМ!$A$39:$A$782,$A24,СВЦЭМ!$B$39:$B$782,G$11)+'СЕТ СН'!$F$14+СВЦЭМ!$D$10+'СЕТ СН'!$F$5-'СЕТ СН'!$F$24</f>
        <v>2982.8434592599997</v>
      </c>
      <c r="H24" s="36">
        <f>SUMIFS(СВЦЭМ!$D$39:$D$782,СВЦЭМ!$A$39:$A$782,$A24,СВЦЭМ!$B$39:$B$782,H$11)+'СЕТ СН'!$F$14+СВЦЭМ!$D$10+'СЕТ СН'!$F$5-'СЕТ СН'!$F$24</f>
        <v>2931.8298223499996</v>
      </c>
      <c r="I24" s="36">
        <f>SUMIFS(СВЦЭМ!$D$39:$D$782,СВЦЭМ!$A$39:$A$782,$A24,СВЦЭМ!$B$39:$B$782,I$11)+'СЕТ СН'!$F$14+СВЦЭМ!$D$10+'СЕТ СН'!$F$5-'СЕТ СН'!$F$24</f>
        <v>2837.1053703400003</v>
      </c>
      <c r="J24" s="36">
        <f>SUMIFS(СВЦЭМ!$D$39:$D$782,СВЦЭМ!$A$39:$A$782,$A24,СВЦЭМ!$B$39:$B$782,J$11)+'СЕТ СН'!$F$14+СВЦЭМ!$D$10+'СЕТ СН'!$F$5-'СЕТ СН'!$F$24</f>
        <v>2805.9855726400001</v>
      </c>
      <c r="K24" s="36">
        <f>SUMIFS(СВЦЭМ!$D$39:$D$782,СВЦЭМ!$A$39:$A$782,$A24,СВЦЭМ!$B$39:$B$782,K$11)+'СЕТ СН'!$F$14+СВЦЭМ!$D$10+'СЕТ СН'!$F$5-'СЕТ СН'!$F$24</f>
        <v>2784.9451176600001</v>
      </c>
      <c r="L24" s="36">
        <f>SUMIFS(СВЦЭМ!$D$39:$D$782,СВЦЭМ!$A$39:$A$782,$A24,СВЦЭМ!$B$39:$B$782,L$11)+'СЕТ СН'!$F$14+СВЦЭМ!$D$10+'СЕТ СН'!$F$5-'СЕТ СН'!$F$24</f>
        <v>2754.56680779</v>
      </c>
      <c r="M24" s="36">
        <f>SUMIFS(СВЦЭМ!$D$39:$D$782,СВЦЭМ!$A$39:$A$782,$A24,СВЦЭМ!$B$39:$B$782,M$11)+'СЕТ СН'!$F$14+СВЦЭМ!$D$10+'СЕТ СН'!$F$5-'СЕТ СН'!$F$24</f>
        <v>2772.0386675700001</v>
      </c>
      <c r="N24" s="36">
        <f>SUMIFS(СВЦЭМ!$D$39:$D$782,СВЦЭМ!$A$39:$A$782,$A24,СВЦЭМ!$B$39:$B$782,N$11)+'СЕТ СН'!$F$14+СВЦЭМ!$D$10+'СЕТ СН'!$F$5-'СЕТ СН'!$F$24</f>
        <v>2799.74528925</v>
      </c>
      <c r="O24" s="36">
        <f>SUMIFS(СВЦЭМ!$D$39:$D$782,СВЦЭМ!$A$39:$A$782,$A24,СВЦЭМ!$B$39:$B$782,O$11)+'СЕТ СН'!$F$14+СВЦЭМ!$D$10+'СЕТ СН'!$F$5-'СЕТ СН'!$F$24</f>
        <v>2805.7339370299997</v>
      </c>
      <c r="P24" s="36">
        <f>SUMIFS(СВЦЭМ!$D$39:$D$782,СВЦЭМ!$A$39:$A$782,$A24,СВЦЭМ!$B$39:$B$782,P$11)+'СЕТ СН'!$F$14+СВЦЭМ!$D$10+'СЕТ СН'!$F$5-'СЕТ СН'!$F$24</f>
        <v>2810.7046496599996</v>
      </c>
      <c r="Q24" s="36">
        <f>SUMIFS(СВЦЭМ!$D$39:$D$782,СВЦЭМ!$A$39:$A$782,$A24,СВЦЭМ!$B$39:$B$782,Q$11)+'СЕТ СН'!$F$14+СВЦЭМ!$D$10+'СЕТ СН'!$F$5-'СЕТ СН'!$F$24</f>
        <v>2838.73353344</v>
      </c>
      <c r="R24" s="36">
        <f>SUMIFS(СВЦЭМ!$D$39:$D$782,СВЦЭМ!$A$39:$A$782,$A24,СВЦЭМ!$B$39:$B$782,R$11)+'СЕТ СН'!$F$14+СВЦЭМ!$D$10+'СЕТ СН'!$F$5-'СЕТ СН'!$F$24</f>
        <v>2852.1483212599996</v>
      </c>
      <c r="S24" s="36">
        <f>SUMIFS(СВЦЭМ!$D$39:$D$782,СВЦЭМ!$A$39:$A$782,$A24,СВЦЭМ!$B$39:$B$782,S$11)+'СЕТ СН'!$F$14+СВЦЭМ!$D$10+'СЕТ СН'!$F$5-'СЕТ СН'!$F$24</f>
        <v>2843.1014359000001</v>
      </c>
      <c r="T24" s="36">
        <f>SUMIFS(СВЦЭМ!$D$39:$D$782,СВЦЭМ!$A$39:$A$782,$A24,СВЦЭМ!$B$39:$B$782,T$11)+'СЕТ СН'!$F$14+СВЦЭМ!$D$10+'СЕТ СН'!$F$5-'СЕТ СН'!$F$24</f>
        <v>2808.12910994</v>
      </c>
      <c r="U24" s="36">
        <f>SUMIFS(СВЦЭМ!$D$39:$D$782,СВЦЭМ!$A$39:$A$782,$A24,СВЦЭМ!$B$39:$B$782,U$11)+'СЕТ СН'!$F$14+СВЦЭМ!$D$10+'СЕТ СН'!$F$5-'СЕТ СН'!$F$24</f>
        <v>2800.0879973000001</v>
      </c>
      <c r="V24" s="36">
        <f>SUMIFS(СВЦЭМ!$D$39:$D$782,СВЦЭМ!$A$39:$A$782,$A24,СВЦЭМ!$B$39:$B$782,V$11)+'СЕТ СН'!$F$14+СВЦЭМ!$D$10+'СЕТ СН'!$F$5-'СЕТ СН'!$F$24</f>
        <v>2763.3078115899998</v>
      </c>
      <c r="W24" s="36">
        <f>SUMIFS(СВЦЭМ!$D$39:$D$782,СВЦЭМ!$A$39:$A$782,$A24,СВЦЭМ!$B$39:$B$782,W$11)+'СЕТ СН'!$F$14+СВЦЭМ!$D$10+'СЕТ СН'!$F$5-'СЕТ СН'!$F$24</f>
        <v>2741.3032506600002</v>
      </c>
      <c r="X24" s="36">
        <f>SUMIFS(СВЦЭМ!$D$39:$D$782,СВЦЭМ!$A$39:$A$782,$A24,СВЦЭМ!$B$39:$B$782,X$11)+'СЕТ СН'!$F$14+СВЦЭМ!$D$10+'СЕТ СН'!$F$5-'СЕТ СН'!$F$24</f>
        <v>2779.9499764399998</v>
      </c>
      <c r="Y24" s="36">
        <f>SUMIFS(СВЦЭМ!$D$39:$D$782,СВЦЭМ!$A$39:$A$782,$A24,СВЦЭМ!$B$39:$B$782,Y$11)+'СЕТ СН'!$F$14+СВЦЭМ!$D$10+'СЕТ СН'!$F$5-'СЕТ СН'!$F$24</f>
        <v>2808.7758140300002</v>
      </c>
    </row>
    <row r="25" spans="1:25" ht="15.75" x14ac:dyDescent="0.2">
      <c r="A25" s="35">
        <f t="shared" si="0"/>
        <v>45426</v>
      </c>
      <c r="B25" s="36">
        <f>SUMIFS(СВЦЭМ!$D$39:$D$782,СВЦЭМ!$A$39:$A$782,$A25,СВЦЭМ!$B$39:$B$782,B$11)+'СЕТ СН'!$F$14+СВЦЭМ!$D$10+'СЕТ СН'!$F$5-'СЕТ СН'!$F$24</f>
        <v>2909.9574904900001</v>
      </c>
      <c r="C25" s="36">
        <f>SUMIFS(СВЦЭМ!$D$39:$D$782,СВЦЭМ!$A$39:$A$782,$A25,СВЦЭМ!$B$39:$B$782,C$11)+'СЕТ СН'!$F$14+СВЦЭМ!$D$10+'СЕТ СН'!$F$5-'СЕТ СН'!$F$24</f>
        <v>2963.5237622599998</v>
      </c>
      <c r="D25" s="36">
        <f>SUMIFS(СВЦЭМ!$D$39:$D$782,СВЦЭМ!$A$39:$A$782,$A25,СВЦЭМ!$B$39:$B$782,D$11)+'СЕТ СН'!$F$14+СВЦЭМ!$D$10+'СЕТ СН'!$F$5-'СЕТ СН'!$F$24</f>
        <v>2966.6115454399996</v>
      </c>
      <c r="E25" s="36">
        <f>SUMIFS(СВЦЭМ!$D$39:$D$782,СВЦЭМ!$A$39:$A$782,$A25,СВЦЭМ!$B$39:$B$782,E$11)+'СЕТ СН'!$F$14+СВЦЭМ!$D$10+'СЕТ СН'!$F$5-'СЕТ СН'!$F$24</f>
        <v>3017.4482285899999</v>
      </c>
      <c r="F25" s="36">
        <f>SUMIFS(СВЦЭМ!$D$39:$D$782,СВЦЭМ!$A$39:$A$782,$A25,СВЦЭМ!$B$39:$B$782,F$11)+'СЕТ СН'!$F$14+СВЦЭМ!$D$10+'СЕТ СН'!$F$5-'СЕТ СН'!$F$24</f>
        <v>3021.5401271800001</v>
      </c>
      <c r="G25" s="36">
        <f>SUMIFS(СВЦЭМ!$D$39:$D$782,СВЦЭМ!$A$39:$A$782,$A25,СВЦЭМ!$B$39:$B$782,G$11)+'СЕТ СН'!$F$14+СВЦЭМ!$D$10+'СЕТ СН'!$F$5-'СЕТ СН'!$F$24</f>
        <v>2988.1279823899999</v>
      </c>
      <c r="H25" s="36">
        <f>SUMIFS(СВЦЭМ!$D$39:$D$782,СВЦЭМ!$A$39:$A$782,$A25,СВЦЭМ!$B$39:$B$782,H$11)+'СЕТ СН'!$F$14+СВЦЭМ!$D$10+'СЕТ СН'!$F$5-'СЕТ СН'!$F$24</f>
        <v>2946.7715059499997</v>
      </c>
      <c r="I25" s="36">
        <f>SUMIFS(СВЦЭМ!$D$39:$D$782,СВЦЭМ!$A$39:$A$782,$A25,СВЦЭМ!$B$39:$B$782,I$11)+'СЕТ СН'!$F$14+СВЦЭМ!$D$10+'СЕТ СН'!$F$5-'СЕТ СН'!$F$24</f>
        <v>2879.6851791899999</v>
      </c>
      <c r="J25" s="36">
        <f>SUMIFS(СВЦЭМ!$D$39:$D$782,СВЦЭМ!$A$39:$A$782,$A25,СВЦЭМ!$B$39:$B$782,J$11)+'СЕТ СН'!$F$14+СВЦЭМ!$D$10+'СЕТ СН'!$F$5-'СЕТ СН'!$F$24</f>
        <v>2808.1636294199998</v>
      </c>
      <c r="K25" s="36">
        <f>SUMIFS(СВЦЭМ!$D$39:$D$782,СВЦЭМ!$A$39:$A$782,$A25,СВЦЭМ!$B$39:$B$782,K$11)+'СЕТ СН'!$F$14+СВЦЭМ!$D$10+'СЕТ СН'!$F$5-'СЕТ СН'!$F$24</f>
        <v>2796.8228537200002</v>
      </c>
      <c r="L25" s="36">
        <f>SUMIFS(СВЦЭМ!$D$39:$D$782,СВЦЭМ!$A$39:$A$782,$A25,СВЦЭМ!$B$39:$B$782,L$11)+'СЕТ СН'!$F$14+СВЦЭМ!$D$10+'СЕТ СН'!$F$5-'СЕТ СН'!$F$24</f>
        <v>2792.7250862399997</v>
      </c>
      <c r="M25" s="36">
        <f>SUMIFS(СВЦЭМ!$D$39:$D$782,СВЦЭМ!$A$39:$A$782,$A25,СВЦЭМ!$B$39:$B$782,M$11)+'СЕТ СН'!$F$14+СВЦЭМ!$D$10+'СЕТ СН'!$F$5-'СЕТ СН'!$F$24</f>
        <v>2802.1000838299997</v>
      </c>
      <c r="N25" s="36">
        <f>SUMIFS(СВЦЭМ!$D$39:$D$782,СВЦЭМ!$A$39:$A$782,$A25,СВЦЭМ!$B$39:$B$782,N$11)+'СЕТ СН'!$F$14+СВЦЭМ!$D$10+'СЕТ СН'!$F$5-'СЕТ СН'!$F$24</f>
        <v>2809.7391043999996</v>
      </c>
      <c r="O25" s="36">
        <f>SUMIFS(СВЦЭМ!$D$39:$D$782,СВЦЭМ!$A$39:$A$782,$A25,СВЦЭМ!$B$39:$B$782,O$11)+'СЕТ СН'!$F$14+СВЦЭМ!$D$10+'СЕТ СН'!$F$5-'СЕТ СН'!$F$24</f>
        <v>2817.0473244599998</v>
      </c>
      <c r="P25" s="36">
        <f>SUMIFS(СВЦЭМ!$D$39:$D$782,СВЦЭМ!$A$39:$A$782,$A25,СВЦЭМ!$B$39:$B$782,P$11)+'СЕТ СН'!$F$14+СВЦЭМ!$D$10+'СЕТ СН'!$F$5-'СЕТ СН'!$F$24</f>
        <v>2817.8766870899999</v>
      </c>
      <c r="Q25" s="36">
        <f>SUMIFS(СВЦЭМ!$D$39:$D$782,СВЦЭМ!$A$39:$A$782,$A25,СВЦЭМ!$B$39:$B$782,Q$11)+'СЕТ СН'!$F$14+СВЦЭМ!$D$10+'СЕТ СН'!$F$5-'СЕТ СН'!$F$24</f>
        <v>2843.3195701300001</v>
      </c>
      <c r="R25" s="36">
        <f>SUMIFS(СВЦЭМ!$D$39:$D$782,СВЦЭМ!$A$39:$A$782,$A25,СВЦЭМ!$B$39:$B$782,R$11)+'СЕТ СН'!$F$14+СВЦЭМ!$D$10+'СЕТ СН'!$F$5-'СЕТ СН'!$F$24</f>
        <v>2860.7948480800001</v>
      </c>
      <c r="S25" s="36">
        <f>SUMIFS(СВЦЭМ!$D$39:$D$782,СВЦЭМ!$A$39:$A$782,$A25,СВЦЭМ!$B$39:$B$782,S$11)+'СЕТ СН'!$F$14+СВЦЭМ!$D$10+'СЕТ СН'!$F$5-'СЕТ СН'!$F$24</f>
        <v>2841.6424053999999</v>
      </c>
      <c r="T25" s="36">
        <f>SUMIFS(СВЦЭМ!$D$39:$D$782,СВЦЭМ!$A$39:$A$782,$A25,СВЦЭМ!$B$39:$B$782,T$11)+'СЕТ СН'!$F$14+СВЦЭМ!$D$10+'СЕТ СН'!$F$5-'СЕТ СН'!$F$24</f>
        <v>2806.6499599999997</v>
      </c>
      <c r="U25" s="36">
        <f>SUMIFS(СВЦЭМ!$D$39:$D$782,СВЦЭМ!$A$39:$A$782,$A25,СВЦЭМ!$B$39:$B$782,U$11)+'СЕТ СН'!$F$14+СВЦЭМ!$D$10+'СЕТ СН'!$F$5-'СЕТ СН'!$F$24</f>
        <v>2796.0676320600001</v>
      </c>
      <c r="V25" s="36">
        <f>SUMIFS(СВЦЭМ!$D$39:$D$782,СВЦЭМ!$A$39:$A$782,$A25,СВЦЭМ!$B$39:$B$782,V$11)+'СЕТ СН'!$F$14+СВЦЭМ!$D$10+'СЕТ СН'!$F$5-'СЕТ СН'!$F$24</f>
        <v>2770.2213708499999</v>
      </c>
      <c r="W25" s="36">
        <f>SUMIFS(СВЦЭМ!$D$39:$D$782,СВЦЭМ!$A$39:$A$782,$A25,СВЦЭМ!$B$39:$B$782,W$11)+'СЕТ СН'!$F$14+СВЦЭМ!$D$10+'СЕТ СН'!$F$5-'СЕТ СН'!$F$24</f>
        <v>2745.3600436300003</v>
      </c>
      <c r="X25" s="36">
        <f>SUMIFS(СВЦЭМ!$D$39:$D$782,СВЦЭМ!$A$39:$A$782,$A25,СВЦЭМ!$B$39:$B$782,X$11)+'СЕТ СН'!$F$14+СВЦЭМ!$D$10+'СЕТ СН'!$F$5-'СЕТ СН'!$F$24</f>
        <v>2782.0566466400001</v>
      </c>
      <c r="Y25" s="36">
        <f>SUMIFS(СВЦЭМ!$D$39:$D$782,СВЦЭМ!$A$39:$A$782,$A25,СВЦЭМ!$B$39:$B$782,Y$11)+'СЕТ СН'!$F$14+СВЦЭМ!$D$10+'СЕТ СН'!$F$5-'СЕТ СН'!$F$24</f>
        <v>2841.6455217399998</v>
      </c>
    </row>
    <row r="26" spans="1:25" ht="15.75" x14ac:dyDescent="0.2">
      <c r="A26" s="35">
        <f t="shared" si="0"/>
        <v>45427</v>
      </c>
      <c r="B26" s="36">
        <f>SUMIFS(СВЦЭМ!$D$39:$D$782,СВЦЭМ!$A$39:$A$782,$A26,СВЦЭМ!$B$39:$B$782,B$11)+'СЕТ СН'!$F$14+СВЦЭМ!$D$10+'СЕТ СН'!$F$5-'СЕТ СН'!$F$24</f>
        <v>2891.8908366000001</v>
      </c>
      <c r="C26" s="36">
        <f>SUMIFS(СВЦЭМ!$D$39:$D$782,СВЦЭМ!$A$39:$A$782,$A26,СВЦЭМ!$B$39:$B$782,C$11)+'СЕТ СН'!$F$14+СВЦЭМ!$D$10+'СЕТ СН'!$F$5-'СЕТ СН'!$F$24</f>
        <v>2966.7891487400002</v>
      </c>
      <c r="D26" s="36">
        <f>SUMIFS(СВЦЭМ!$D$39:$D$782,СВЦЭМ!$A$39:$A$782,$A26,СВЦЭМ!$B$39:$B$782,D$11)+'СЕТ СН'!$F$14+СВЦЭМ!$D$10+'СЕТ СН'!$F$5-'СЕТ СН'!$F$24</f>
        <v>2979.7908185900001</v>
      </c>
      <c r="E26" s="36">
        <f>SUMIFS(СВЦЭМ!$D$39:$D$782,СВЦЭМ!$A$39:$A$782,$A26,СВЦЭМ!$B$39:$B$782,E$11)+'СЕТ СН'!$F$14+СВЦЭМ!$D$10+'СЕТ СН'!$F$5-'СЕТ СН'!$F$24</f>
        <v>3034.3926707599999</v>
      </c>
      <c r="F26" s="36">
        <f>SUMIFS(СВЦЭМ!$D$39:$D$782,СВЦЭМ!$A$39:$A$782,$A26,СВЦЭМ!$B$39:$B$782,F$11)+'СЕТ СН'!$F$14+СВЦЭМ!$D$10+'СЕТ СН'!$F$5-'СЕТ СН'!$F$24</f>
        <v>3042.4002024700003</v>
      </c>
      <c r="G26" s="36">
        <f>SUMIFS(СВЦЭМ!$D$39:$D$782,СВЦЭМ!$A$39:$A$782,$A26,СВЦЭМ!$B$39:$B$782,G$11)+'СЕТ СН'!$F$14+СВЦЭМ!$D$10+'СЕТ СН'!$F$5-'СЕТ СН'!$F$24</f>
        <v>3001.9848618799997</v>
      </c>
      <c r="H26" s="36">
        <f>SUMIFS(СВЦЭМ!$D$39:$D$782,СВЦЭМ!$A$39:$A$782,$A26,СВЦЭМ!$B$39:$B$782,H$11)+'СЕТ СН'!$F$14+СВЦЭМ!$D$10+'СЕТ СН'!$F$5-'СЕТ СН'!$F$24</f>
        <v>2946.15767246</v>
      </c>
      <c r="I26" s="36">
        <f>SUMIFS(СВЦЭМ!$D$39:$D$782,СВЦЭМ!$A$39:$A$782,$A26,СВЦЭМ!$B$39:$B$782,I$11)+'СЕТ СН'!$F$14+СВЦЭМ!$D$10+'СЕТ СН'!$F$5-'СЕТ СН'!$F$24</f>
        <v>2871.3847185200002</v>
      </c>
      <c r="J26" s="36">
        <f>SUMIFS(СВЦЭМ!$D$39:$D$782,СВЦЭМ!$A$39:$A$782,$A26,СВЦЭМ!$B$39:$B$782,J$11)+'СЕТ СН'!$F$14+СВЦЭМ!$D$10+'СЕТ СН'!$F$5-'СЕТ СН'!$F$24</f>
        <v>2830.0341154500002</v>
      </c>
      <c r="K26" s="36">
        <f>SUMIFS(СВЦЭМ!$D$39:$D$782,СВЦЭМ!$A$39:$A$782,$A26,СВЦЭМ!$B$39:$B$782,K$11)+'СЕТ СН'!$F$14+СВЦЭМ!$D$10+'СЕТ СН'!$F$5-'СЕТ СН'!$F$24</f>
        <v>2798.6489753999999</v>
      </c>
      <c r="L26" s="36">
        <f>SUMIFS(СВЦЭМ!$D$39:$D$782,СВЦЭМ!$A$39:$A$782,$A26,СВЦЭМ!$B$39:$B$782,L$11)+'СЕТ СН'!$F$14+СВЦЭМ!$D$10+'СЕТ СН'!$F$5-'СЕТ СН'!$F$24</f>
        <v>2766.1665849299998</v>
      </c>
      <c r="M26" s="36">
        <f>SUMIFS(СВЦЭМ!$D$39:$D$782,СВЦЭМ!$A$39:$A$782,$A26,СВЦЭМ!$B$39:$B$782,M$11)+'СЕТ СН'!$F$14+СВЦЭМ!$D$10+'СЕТ СН'!$F$5-'СЕТ СН'!$F$24</f>
        <v>2796.14296053</v>
      </c>
      <c r="N26" s="36">
        <f>SUMIFS(СВЦЭМ!$D$39:$D$782,СВЦЭМ!$A$39:$A$782,$A26,СВЦЭМ!$B$39:$B$782,N$11)+'СЕТ СН'!$F$14+СВЦЭМ!$D$10+'СЕТ СН'!$F$5-'СЕТ СН'!$F$24</f>
        <v>2809.8645866699999</v>
      </c>
      <c r="O26" s="36">
        <f>SUMIFS(СВЦЭМ!$D$39:$D$782,СВЦЭМ!$A$39:$A$782,$A26,СВЦЭМ!$B$39:$B$782,O$11)+'СЕТ СН'!$F$14+СВЦЭМ!$D$10+'СЕТ СН'!$F$5-'СЕТ СН'!$F$24</f>
        <v>2824.43486003</v>
      </c>
      <c r="P26" s="36">
        <f>SUMIFS(СВЦЭМ!$D$39:$D$782,СВЦЭМ!$A$39:$A$782,$A26,СВЦЭМ!$B$39:$B$782,P$11)+'СЕТ СН'!$F$14+СВЦЭМ!$D$10+'СЕТ СН'!$F$5-'СЕТ СН'!$F$24</f>
        <v>2836.5703753400003</v>
      </c>
      <c r="Q26" s="36">
        <f>SUMIFS(СВЦЭМ!$D$39:$D$782,СВЦЭМ!$A$39:$A$782,$A26,СВЦЭМ!$B$39:$B$782,Q$11)+'СЕТ СН'!$F$14+СВЦЭМ!$D$10+'СЕТ СН'!$F$5-'СЕТ СН'!$F$24</f>
        <v>2868.1792168900001</v>
      </c>
      <c r="R26" s="36">
        <f>SUMIFS(СВЦЭМ!$D$39:$D$782,СВЦЭМ!$A$39:$A$782,$A26,СВЦЭМ!$B$39:$B$782,R$11)+'СЕТ СН'!$F$14+СВЦЭМ!$D$10+'СЕТ СН'!$F$5-'СЕТ СН'!$F$24</f>
        <v>2875.5389439</v>
      </c>
      <c r="S26" s="36">
        <f>SUMIFS(СВЦЭМ!$D$39:$D$782,СВЦЭМ!$A$39:$A$782,$A26,СВЦЭМ!$B$39:$B$782,S$11)+'СЕТ СН'!$F$14+СВЦЭМ!$D$10+'СЕТ СН'!$F$5-'СЕТ СН'!$F$24</f>
        <v>2852.7766573899999</v>
      </c>
      <c r="T26" s="36">
        <f>SUMIFS(СВЦЭМ!$D$39:$D$782,СВЦЭМ!$A$39:$A$782,$A26,СВЦЭМ!$B$39:$B$782,T$11)+'СЕТ СН'!$F$14+СВЦЭМ!$D$10+'СЕТ СН'!$F$5-'СЕТ СН'!$F$24</f>
        <v>2822.0511274199998</v>
      </c>
      <c r="U26" s="36">
        <f>SUMIFS(СВЦЭМ!$D$39:$D$782,СВЦЭМ!$A$39:$A$782,$A26,СВЦЭМ!$B$39:$B$782,U$11)+'СЕТ СН'!$F$14+СВЦЭМ!$D$10+'СЕТ СН'!$F$5-'СЕТ СН'!$F$24</f>
        <v>2809.0090838599999</v>
      </c>
      <c r="V26" s="36">
        <f>SUMIFS(СВЦЭМ!$D$39:$D$782,СВЦЭМ!$A$39:$A$782,$A26,СВЦЭМ!$B$39:$B$782,V$11)+'СЕТ СН'!$F$14+СВЦЭМ!$D$10+'СЕТ СН'!$F$5-'СЕТ СН'!$F$24</f>
        <v>2767.8604557600001</v>
      </c>
      <c r="W26" s="36">
        <f>SUMIFS(СВЦЭМ!$D$39:$D$782,СВЦЭМ!$A$39:$A$782,$A26,СВЦЭМ!$B$39:$B$782,W$11)+'СЕТ СН'!$F$14+СВЦЭМ!$D$10+'СЕТ СН'!$F$5-'СЕТ СН'!$F$24</f>
        <v>2722.2535227600001</v>
      </c>
      <c r="X26" s="36">
        <f>SUMIFS(СВЦЭМ!$D$39:$D$782,СВЦЭМ!$A$39:$A$782,$A26,СВЦЭМ!$B$39:$B$782,X$11)+'СЕТ СН'!$F$14+СВЦЭМ!$D$10+'СЕТ СН'!$F$5-'СЕТ СН'!$F$24</f>
        <v>2761.3929916799998</v>
      </c>
      <c r="Y26" s="36">
        <f>SUMIFS(СВЦЭМ!$D$39:$D$782,СВЦЭМ!$A$39:$A$782,$A26,СВЦЭМ!$B$39:$B$782,Y$11)+'СЕТ СН'!$F$14+СВЦЭМ!$D$10+'СЕТ СН'!$F$5-'СЕТ СН'!$F$24</f>
        <v>2814.79796472</v>
      </c>
    </row>
    <row r="27" spans="1:25" ht="15.75" x14ac:dyDescent="0.2">
      <c r="A27" s="35">
        <f t="shared" si="0"/>
        <v>45428</v>
      </c>
      <c r="B27" s="36">
        <f>SUMIFS(СВЦЭМ!$D$39:$D$782,СВЦЭМ!$A$39:$A$782,$A27,СВЦЭМ!$B$39:$B$782,B$11)+'СЕТ СН'!$F$14+СВЦЭМ!$D$10+'СЕТ СН'!$F$5-'СЕТ СН'!$F$24</f>
        <v>2895.6627761999998</v>
      </c>
      <c r="C27" s="36">
        <f>SUMIFS(СВЦЭМ!$D$39:$D$782,СВЦЭМ!$A$39:$A$782,$A27,СВЦЭМ!$B$39:$B$782,C$11)+'СЕТ СН'!$F$14+СВЦЭМ!$D$10+'СЕТ СН'!$F$5-'СЕТ СН'!$F$24</f>
        <v>2991.6509234200003</v>
      </c>
      <c r="D27" s="36">
        <f>SUMIFS(СВЦЭМ!$D$39:$D$782,СВЦЭМ!$A$39:$A$782,$A27,СВЦЭМ!$B$39:$B$782,D$11)+'СЕТ СН'!$F$14+СВЦЭМ!$D$10+'СЕТ СН'!$F$5-'СЕТ СН'!$F$24</f>
        <v>2996.8841444299997</v>
      </c>
      <c r="E27" s="36">
        <f>SUMIFS(СВЦЭМ!$D$39:$D$782,СВЦЭМ!$A$39:$A$782,$A27,СВЦЭМ!$B$39:$B$782,E$11)+'СЕТ СН'!$F$14+СВЦЭМ!$D$10+'СЕТ СН'!$F$5-'СЕТ СН'!$F$24</f>
        <v>3052.7960472899999</v>
      </c>
      <c r="F27" s="36">
        <f>SUMIFS(СВЦЭМ!$D$39:$D$782,СВЦЭМ!$A$39:$A$782,$A27,СВЦЭМ!$B$39:$B$782,F$11)+'СЕТ СН'!$F$14+СВЦЭМ!$D$10+'СЕТ СН'!$F$5-'СЕТ СН'!$F$24</f>
        <v>3036.1159250599999</v>
      </c>
      <c r="G27" s="36">
        <f>SUMIFS(СВЦЭМ!$D$39:$D$782,СВЦЭМ!$A$39:$A$782,$A27,СВЦЭМ!$B$39:$B$782,G$11)+'СЕТ СН'!$F$14+СВЦЭМ!$D$10+'СЕТ СН'!$F$5-'СЕТ СН'!$F$24</f>
        <v>3001.1880822599996</v>
      </c>
      <c r="H27" s="36">
        <f>SUMIFS(СВЦЭМ!$D$39:$D$782,СВЦЭМ!$A$39:$A$782,$A27,СВЦЭМ!$B$39:$B$782,H$11)+'СЕТ СН'!$F$14+СВЦЭМ!$D$10+'СЕТ СН'!$F$5-'СЕТ СН'!$F$24</f>
        <v>2921.3733077500001</v>
      </c>
      <c r="I27" s="36">
        <f>SUMIFS(СВЦЭМ!$D$39:$D$782,СВЦЭМ!$A$39:$A$782,$A27,СВЦЭМ!$B$39:$B$782,I$11)+'СЕТ СН'!$F$14+СВЦЭМ!$D$10+'СЕТ СН'!$F$5-'СЕТ СН'!$F$24</f>
        <v>2826.8373810399999</v>
      </c>
      <c r="J27" s="36">
        <f>SUMIFS(СВЦЭМ!$D$39:$D$782,СВЦЭМ!$A$39:$A$782,$A27,СВЦЭМ!$B$39:$B$782,J$11)+'СЕТ СН'!$F$14+СВЦЭМ!$D$10+'СЕТ СН'!$F$5-'СЕТ СН'!$F$24</f>
        <v>2776.8285501600003</v>
      </c>
      <c r="K27" s="36">
        <f>SUMIFS(СВЦЭМ!$D$39:$D$782,СВЦЭМ!$A$39:$A$782,$A27,СВЦЭМ!$B$39:$B$782,K$11)+'СЕТ СН'!$F$14+СВЦЭМ!$D$10+'СЕТ СН'!$F$5-'СЕТ СН'!$F$24</f>
        <v>2755.5273341800003</v>
      </c>
      <c r="L27" s="36">
        <f>SUMIFS(СВЦЭМ!$D$39:$D$782,СВЦЭМ!$A$39:$A$782,$A27,СВЦЭМ!$B$39:$B$782,L$11)+'СЕТ СН'!$F$14+СВЦЭМ!$D$10+'СЕТ СН'!$F$5-'СЕТ СН'!$F$24</f>
        <v>2730.0396533900002</v>
      </c>
      <c r="M27" s="36">
        <f>SUMIFS(СВЦЭМ!$D$39:$D$782,СВЦЭМ!$A$39:$A$782,$A27,СВЦЭМ!$B$39:$B$782,M$11)+'СЕТ СН'!$F$14+СВЦЭМ!$D$10+'СЕТ СН'!$F$5-'СЕТ СН'!$F$24</f>
        <v>2747.2960356799999</v>
      </c>
      <c r="N27" s="36">
        <f>SUMIFS(СВЦЭМ!$D$39:$D$782,СВЦЭМ!$A$39:$A$782,$A27,СВЦЭМ!$B$39:$B$782,N$11)+'СЕТ СН'!$F$14+СВЦЭМ!$D$10+'СЕТ СН'!$F$5-'СЕТ СН'!$F$24</f>
        <v>2770.7934453600001</v>
      </c>
      <c r="O27" s="36">
        <f>SUMIFS(СВЦЭМ!$D$39:$D$782,СВЦЭМ!$A$39:$A$782,$A27,СВЦЭМ!$B$39:$B$782,O$11)+'СЕТ СН'!$F$14+СВЦЭМ!$D$10+'СЕТ СН'!$F$5-'СЕТ СН'!$F$24</f>
        <v>2775.5491626399998</v>
      </c>
      <c r="P27" s="36">
        <f>SUMIFS(СВЦЭМ!$D$39:$D$782,СВЦЭМ!$A$39:$A$782,$A27,СВЦЭМ!$B$39:$B$782,P$11)+'СЕТ СН'!$F$14+СВЦЭМ!$D$10+'СЕТ СН'!$F$5-'СЕТ СН'!$F$24</f>
        <v>2786.8595557500003</v>
      </c>
      <c r="Q27" s="36">
        <f>SUMIFS(СВЦЭМ!$D$39:$D$782,СВЦЭМ!$A$39:$A$782,$A27,СВЦЭМ!$B$39:$B$782,Q$11)+'СЕТ СН'!$F$14+СВЦЭМ!$D$10+'СЕТ СН'!$F$5-'СЕТ СН'!$F$24</f>
        <v>2808.5852418300001</v>
      </c>
      <c r="R27" s="36">
        <f>SUMIFS(СВЦЭМ!$D$39:$D$782,СВЦЭМ!$A$39:$A$782,$A27,СВЦЭМ!$B$39:$B$782,R$11)+'СЕТ СН'!$F$14+СВЦЭМ!$D$10+'СЕТ СН'!$F$5-'СЕТ СН'!$F$24</f>
        <v>2804.8005601200002</v>
      </c>
      <c r="S27" s="36">
        <f>SUMIFS(СВЦЭМ!$D$39:$D$782,СВЦЭМ!$A$39:$A$782,$A27,СВЦЭМ!$B$39:$B$782,S$11)+'СЕТ СН'!$F$14+СВЦЭМ!$D$10+'СЕТ СН'!$F$5-'СЕТ СН'!$F$24</f>
        <v>2796.8760460599997</v>
      </c>
      <c r="T27" s="36">
        <f>SUMIFS(СВЦЭМ!$D$39:$D$782,СВЦЭМ!$A$39:$A$782,$A27,СВЦЭМ!$B$39:$B$782,T$11)+'СЕТ СН'!$F$14+СВЦЭМ!$D$10+'СЕТ СН'!$F$5-'СЕТ СН'!$F$24</f>
        <v>2782.9952436399999</v>
      </c>
      <c r="U27" s="36">
        <f>SUMIFS(СВЦЭМ!$D$39:$D$782,СВЦЭМ!$A$39:$A$782,$A27,СВЦЭМ!$B$39:$B$782,U$11)+'СЕТ СН'!$F$14+СВЦЭМ!$D$10+'СЕТ СН'!$F$5-'СЕТ СН'!$F$24</f>
        <v>2768.6312187599997</v>
      </c>
      <c r="V27" s="36">
        <f>SUMIFS(СВЦЭМ!$D$39:$D$782,СВЦЭМ!$A$39:$A$782,$A27,СВЦЭМ!$B$39:$B$782,V$11)+'СЕТ СН'!$F$14+СВЦЭМ!$D$10+'СЕТ СН'!$F$5-'СЕТ СН'!$F$24</f>
        <v>2751.0848808199999</v>
      </c>
      <c r="W27" s="36">
        <f>SUMIFS(СВЦЭМ!$D$39:$D$782,СВЦЭМ!$A$39:$A$782,$A27,СВЦЭМ!$B$39:$B$782,W$11)+'СЕТ СН'!$F$14+СВЦЭМ!$D$10+'СЕТ СН'!$F$5-'СЕТ СН'!$F$24</f>
        <v>2720.9230518100003</v>
      </c>
      <c r="X27" s="36">
        <f>SUMIFS(СВЦЭМ!$D$39:$D$782,СВЦЭМ!$A$39:$A$782,$A27,СВЦЭМ!$B$39:$B$782,X$11)+'СЕТ СН'!$F$14+СВЦЭМ!$D$10+'СЕТ СН'!$F$5-'СЕТ СН'!$F$24</f>
        <v>2758.8898232299998</v>
      </c>
      <c r="Y27" s="36">
        <f>SUMIFS(СВЦЭМ!$D$39:$D$782,СВЦЭМ!$A$39:$A$782,$A27,СВЦЭМ!$B$39:$B$782,Y$11)+'СЕТ СН'!$F$14+СВЦЭМ!$D$10+'СЕТ СН'!$F$5-'СЕТ СН'!$F$24</f>
        <v>2817.90823228</v>
      </c>
    </row>
    <row r="28" spans="1:25" ht="15.75" x14ac:dyDescent="0.2">
      <c r="A28" s="35">
        <f t="shared" si="0"/>
        <v>45429</v>
      </c>
      <c r="B28" s="36">
        <f>SUMIFS(СВЦЭМ!$D$39:$D$782,СВЦЭМ!$A$39:$A$782,$A28,СВЦЭМ!$B$39:$B$782,B$11)+'СЕТ СН'!$F$14+СВЦЭМ!$D$10+'СЕТ СН'!$F$5-'СЕТ СН'!$F$24</f>
        <v>2802.1285581699999</v>
      </c>
      <c r="C28" s="36">
        <f>SUMIFS(СВЦЭМ!$D$39:$D$782,СВЦЭМ!$A$39:$A$782,$A28,СВЦЭМ!$B$39:$B$782,C$11)+'СЕТ СН'!$F$14+СВЦЭМ!$D$10+'СЕТ СН'!$F$5-'СЕТ СН'!$F$24</f>
        <v>2829.2606306999996</v>
      </c>
      <c r="D28" s="36">
        <f>SUMIFS(СВЦЭМ!$D$39:$D$782,СВЦЭМ!$A$39:$A$782,$A28,СВЦЭМ!$B$39:$B$782,D$11)+'СЕТ СН'!$F$14+СВЦЭМ!$D$10+'СЕТ СН'!$F$5-'СЕТ СН'!$F$24</f>
        <v>2835.5131955699999</v>
      </c>
      <c r="E28" s="36">
        <f>SUMIFS(СВЦЭМ!$D$39:$D$782,СВЦЭМ!$A$39:$A$782,$A28,СВЦЭМ!$B$39:$B$782,E$11)+'СЕТ СН'!$F$14+СВЦЭМ!$D$10+'СЕТ СН'!$F$5-'СЕТ СН'!$F$24</f>
        <v>2917.3018446599999</v>
      </c>
      <c r="F28" s="36">
        <f>SUMIFS(СВЦЭМ!$D$39:$D$782,СВЦЭМ!$A$39:$A$782,$A28,СВЦЭМ!$B$39:$B$782,F$11)+'СЕТ СН'!$F$14+СВЦЭМ!$D$10+'СЕТ СН'!$F$5-'СЕТ СН'!$F$24</f>
        <v>2937.65332459</v>
      </c>
      <c r="G28" s="36">
        <f>SUMIFS(СВЦЭМ!$D$39:$D$782,СВЦЭМ!$A$39:$A$782,$A28,СВЦЭМ!$B$39:$B$782,G$11)+'СЕТ СН'!$F$14+СВЦЭМ!$D$10+'СЕТ СН'!$F$5-'СЕТ СН'!$F$24</f>
        <v>2905.1926149199999</v>
      </c>
      <c r="H28" s="36">
        <f>SUMIFS(СВЦЭМ!$D$39:$D$782,СВЦЭМ!$A$39:$A$782,$A28,СВЦЭМ!$B$39:$B$782,H$11)+'СЕТ СН'!$F$14+СВЦЭМ!$D$10+'СЕТ СН'!$F$5-'СЕТ СН'!$F$24</f>
        <v>2884.9970844700001</v>
      </c>
      <c r="I28" s="36">
        <f>SUMIFS(СВЦЭМ!$D$39:$D$782,СВЦЭМ!$A$39:$A$782,$A28,СВЦЭМ!$B$39:$B$782,I$11)+'СЕТ СН'!$F$14+СВЦЭМ!$D$10+'СЕТ СН'!$F$5-'СЕТ СН'!$F$24</f>
        <v>2897.3481183700001</v>
      </c>
      <c r="J28" s="36">
        <f>SUMIFS(СВЦЭМ!$D$39:$D$782,СВЦЭМ!$A$39:$A$782,$A28,СВЦЭМ!$B$39:$B$782,J$11)+'СЕТ СН'!$F$14+СВЦЭМ!$D$10+'СЕТ СН'!$F$5-'СЕТ СН'!$F$24</f>
        <v>2837.8277761899999</v>
      </c>
      <c r="K28" s="36">
        <f>SUMIFS(СВЦЭМ!$D$39:$D$782,СВЦЭМ!$A$39:$A$782,$A28,СВЦЭМ!$B$39:$B$782,K$11)+'СЕТ СН'!$F$14+СВЦЭМ!$D$10+'СЕТ СН'!$F$5-'СЕТ СН'!$F$24</f>
        <v>2825.1680862399999</v>
      </c>
      <c r="L28" s="36">
        <f>SUMIFS(СВЦЭМ!$D$39:$D$782,СВЦЭМ!$A$39:$A$782,$A28,СВЦЭМ!$B$39:$B$782,L$11)+'СЕТ СН'!$F$14+СВЦЭМ!$D$10+'СЕТ СН'!$F$5-'СЕТ СН'!$F$24</f>
        <v>2809.1232038500002</v>
      </c>
      <c r="M28" s="36">
        <f>SUMIFS(СВЦЭМ!$D$39:$D$782,СВЦЭМ!$A$39:$A$782,$A28,СВЦЭМ!$B$39:$B$782,M$11)+'СЕТ СН'!$F$14+СВЦЭМ!$D$10+'СЕТ СН'!$F$5-'СЕТ СН'!$F$24</f>
        <v>2843.6573993499997</v>
      </c>
      <c r="N28" s="36">
        <f>SUMIFS(СВЦЭМ!$D$39:$D$782,СВЦЭМ!$A$39:$A$782,$A28,СВЦЭМ!$B$39:$B$782,N$11)+'СЕТ СН'!$F$14+СВЦЭМ!$D$10+'СЕТ СН'!$F$5-'СЕТ СН'!$F$24</f>
        <v>2848.3986564500001</v>
      </c>
      <c r="O28" s="36">
        <f>SUMIFS(СВЦЭМ!$D$39:$D$782,СВЦЭМ!$A$39:$A$782,$A28,СВЦЭМ!$B$39:$B$782,O$11)+'СЕТ СН'!$F$14+СВЦЭМ!$D$10+'СЕТ СН'!$F$5-'СЕТ СН'!$F$24</f>
        <v>2863.87620496</v>
      </c>
      <c r="P28" s="36">
        <f>SUMIFS(СВЦЭМ!$D$39:$D$782,СВЦЭМ!$A$39:$A$782,$A28,СВЦЭМ!$B$39:$B$782,P$11)+'СЕТ СН'!$F$14+СВЦЭМ!$D$10+'СЕТ СН'!$F$5-'СЕТ СН'!$F$24</f>
        <v>2869.78621518</v>
      </c>
      <c r="Q28" s="36">
        <f>SUMIFS(СВЦЭМ!$D$39:$D$782,СВЦЭМ!$A$39:$A$782,$A28,СВЦЭМ!$B$39:$B$782,Q$11)+'СЕТ СН'!$F$14+СВЦЭМ!$D$10+'СЕТ СН'!$F$5-'СЕТ СН'!$F$24</f>
        <v>2905.7690047900001</v>
      </c>
      <c r="R28" s="36">
        <f>SUMIFS(СВЦЭМ!$D$39:$D$782,СВЦЭМ!$A$39:$A$782,$A28,СВЦЭМ!$B$39:$B$782,R$11)+'СЕТ СН'!$F$14+СВЦЭМ!$D$10+'СЕТ СН'!$F$5-'СЕТ СН'!$F$24</f>
        <v>2915.2231956599999</v>
      </c>
      <c r="S28" s="36">
        <f>SUMIFS(СВЦЭМ!$D$39:$D$782,СВЦЭМ!$A$39:$A$782,$A28,СВЦЭМ!$B$39:$B$782,S$11)+'СЕТ СН'!$F$14+СВЦЭМ!$D$10+'СЕТ СН'!$F$5-'СЕТ СН'!$F$24</f>
        <v>2897.57180264</v>
      </c>
      <c r="T28" s="36">
        <f>SUMIFS(СВЦЭМ!$D$39:$D$782,СВЦЭМ!$A$39:$A$782,$A28,СВЦЭМ!$B$39:$B$782,T$11)+'СЕТ СН'!$F$14+СВЦЭМ!$D$10+'СЕТ СН'!$F$5-'СЕТ СН'!$F$24</f>
        <v>2851.1316843300001</v>
      </c>
      <c r="U28" s="36">
        <f>SUMIFS(СВЦЭМ!$D$39:$D$782,СВЦЭМ!$A$39:$A$782,$A28,СВЦЭМ!$B$39:$B$782,U$11)+'СЕТ СН'!$F$14+СВЦЭМ!$D$10+'СЕТ СН'!$F$5-'СЕТ СН'!$F$24</f>
        <v>2843.7470974500002</v>
      </c>
      <c r="V28" s="36">
        <f>SUMIFS(СВЦЭМ!$D$39:$D$782,СВЦЭМ!$A$39:$A$782,$A28,СВЦЭМ!$B$39:$B$782,V$11)+'СЕТ СН'!$F$14+СВЦЭМ!$D$10+'СЕТ СН'!$F$5-'СЕТ СН'!$F$24</f>
        <v>2827.2142739999999</v>
      </c>
      <c r="W28" s="36">
        <f>SUMIFS(СВЦЭМ!$D$39:$D$782,СВЦЭМ!$A$39:$A$782,$A28,СВЦЭМ!$B$39:$B$782,W$11)+'СЕТ СН'!$F$14+СВЦЭМ!$D$10+'СЕТ СН'!$F$5-'СЕТ СН'!$F$24</f>
        <v>2792.8023931500002</v>
      </c>
      <c r="X28" s="36">
        <f>SUMIFS(СВЦЭМ!$D$39:$D$782,СВЦЭМ!$A$39:$A$782,$A28,СВЦЭМ!$B$39:$B$782,X$11)+'СЕТ СН'!$F$14+СВЦЭМ!$D$10+'СЕТ СН'!$F$5-'СЕТ СН'!$F$24</f>
        <v>2831.4284127399997</v>
      </c>
      <c r="Y28" s="36">
        <f>SUMIFS(СВЦЭМ!$D$39:$D$782,СВЦЭМ!$A$39:$A$782,$A28,СВЦЭМ!$B$39:$B$782,Y$11)+'СЕТ СН'!$F$14+СВЦЭМ!$D$10+'СЕТ СН'!$F$5-'СЕТ СН'!$F$24</f>
        <v>2896.7706297599998</v>
      </c>
    </row>
    <row r="29" spans="1:25" ht="15.75" x14ac:dyDescent="0.2">
      <c r="A29" s="35">
        <f t="shared" si="0"/>
        <v>45430</v>
      </c>
      <c r="B29" s="36">
        <f>SUMIFS(СВЦЭМ!$D$39:$D$782,СВЦЭМ!$A$39:$A$782,$A29,СВЦЭМ!$B$39:$B$782,B$11)+'СЕТ СН'!$F$14+СВЦЭМ!$D$10+'СЕТ СН'!$F$5-'СЕТ СН'!$F$24</f>
        <v>2847.5565589999997</v>
      </c>
      <c r="C29" s="36">
        <f>SUMIFS(СВЦЭМ!$D$39:$D$782,СВЦЭМ!$A$39:$A$782,$A29,СВЦЭМ!$B$39:$B$782,C$11)+'СЕТ СН'!$F$14+СВЦЭМ!$D$10+'СЕТ СН'!$F$5-'СЕТ СН'!$F$24</f>
        <v>2927.37463768</v>
      </c>
      <c r="D29" s="36">
        <f>SUMIFS(СВЦЭМ!$D$39:$D$782,СВЦЭМ!$A$39:$A$782,$A29,СВЦЭМ!$B$39:$B$782,D$11)+'СЕТ СН'!$F$14+СВЦЭМ!$D$10+'СЕТ СН'!$F$5-'СЕТ СН'!$F$24</f>
        <v>2922.0222264200002</v>
      </c>
      <c r="E29" s="36">
        <f>SUMIFS(СВЦЭМ!$D$39:$D$782,СВЦЭМ!$A$39:$A$782,$A29,СВЦЭМ!$B$39:$B$782,E$11)+'СЕТ СН'!$F$14+СВЦЭМ!$D$10+'СЕТ СН'!$F$5-'СЕТ СН'!$F$24</f>
        <v>2942.3647252800001</v>
      </c>
      <c r="F29" s="36">
        <f>SUMIFS(СВЦЭМ!$D$39:$D$782,СВЦЭМ!$A$39:$A$782,$A29,СВЦЭМ!$B$39:$B$782,F$11)+'СЕТ СН'!$F$14+СВЦЭМ!$D$10+'СЕТ СН'!$F$5-'СЕТ СН'!$F$24</f>
        <v>2946.61493918</v>
      </c>
      <c r="G29" s="36">
        <f>SUMIFS(СВЦЭМ!$D$39:$D$782,СВЦЭМ!$A$39:$A$782,$A29,СВЦЭМ!$B$39:$B$782,G$11)+'СЕТ СН'!$F$14+СВЦЭМ!$D$10+'СЕТ СН'!$F$5-'СЕТ СН'!$F$24</f>
        <v>2951.3828831599999</v>
      </c>
      <c r="H29" s="36">
        <f>SUMIFS(СВЦЭМ!$D$39:$D$782,СВЦЭМ!$A$39:$A$782,$A29,СВЦЭМ!$B$39:$B$782,H$11)+'СЕТ СН'!$F$14+СВЦЭМ!$D$10+'СЕТ СН'!$F$5-'СЕТ СН'!$F$24</f>
        <v>2927.8293838499999</v>
      </c>
      <c r="I29" s="36">
        <f>SUMIFS(СВЦЭМ!$D$39:$D$782,СВЦЭМ!$A$39:$A$782,$A29,СВЦЭМ!$B$39:$B$782,I$11)+'СЕТ СН'!$F$14+СВЦЭМ!$D$10+'СЕТ СН'!$F$5-'СЕТ СН'!$F$24</f>
        <v>2896.52489053</v>
      </c>
      <c r="J29" s="36">
        <f>SUMIFS(СВЦЭМ!$D$39:$D$782,СВЦЭМ!$A$39:$A$782,$A29,СВЦЭМ!$B$39:$B$782,J$11)+'СЕТ СН'!$F$14+СВЦЭМ!$D$10+'СЕТ СН'!$F$5-'СЕТ СН'!$F$24</f>
        <v>2847.5385101399997</v>
      </c>
      <c r="K29" s="36">
        <f>SUMIFS(СВЦЭМ!$D$39:$D$782,СВЦЭМ!$A$39:$A$782,$A29,СВЦЭМ!$B$39:$B$782,K$11)+'СЕТ СН'!$F$14+СВЦЭМ!$D$10+'СЕТ СН'!$F$5-'СЕТ СН'!$F$24</f>
        <v>2823.5428221000002</v>
      </c>
      <c r="L29" s="36">
        <f>SUMIFS(СВЦЭМ!$D$39:$D$782,СВЦЭМ!$A$39:$A$782,$A29,СВЦЭМ!$B$39:$B$782,L$11)+'СЕТ СН'!$F$14+СВЦЭМ!$D$10+'СЕТ СН'!$F$5-'СЕТ СН'!$F$24</f>
        <v>2821.2112381699999</v>
      </c>
      <c r="M29" s="36">
        <f>SUMIFS(СВЦЭМ!$D$39:$D$782,СВЦЭМ!$A$39:$A$782,$A29,СВЦЭМ!$B$39:$B$782,M$11)+'СЕТ СН'!$F$14+СВЦЭМ!$D$10+'СЕТ СН'!$F$5-'СЕТ СН'!$F$24</f>
        <v>2848.7563477599997</v>
      </c>
      <c r="N29" s="36">
        <f>SUMIFS(СВЦЭМ!$D$39:$D$782,СВЦЭМ!$A$39:$A$782,$A29,СВЦЭМ!$B$39:$B$782,N$11)+'СЕТ СН'!$F$14+СВЦЭМ!$D$10+'СЕТ СН'!$F$5-'СЕТ СН'!$F$24</f>
        <v>2853.5509807999997</v>
      </c>
      <c r="O29" s="36">
        <f>SUMIFS(СВЦЭМ!$D$39:$D$782,СВЦЭМ!$A$39:$A$782,$A29,СВЦЭМ!$B$39:$B$782,O$11)+'СЕТ СН'!$F$14+СВЦЭМ!$D$10+'СЕТ СН'!$F$5-'СЕТ СН'!$F$24</f>
        <v>2860.8758245099998</v>
      </c>
      <c r="P29" s="36">
        <f>SUMIFS(СВЦЭМ!$D$39:$D$782,СВЦЭМ!$A$39:$A$782,$A29,СВЦЭМ!$B$39:$B$782,P$11)+'СЕТ СН'!$F$14+СВЦЭМ!$D$10+'СЕТ СН'!$F$5-'СЕТ СН'!$F$24</f>
        <v>2883.0652214299998</v>
      </c>
      <c r="Q29" s="36">
        <f>SUMIFS(СВЦЭМ!$D$39:$D$782,СВЦЭМ!$A$39:$A$782,$A29,СВЦЭМ!$B$39:$B$782,Q$11)+'СЕТ СН'!$F$14+СВЦЭМ!$D$10+'СЕТ СН'!$F$5-'СЕТ СН'!$F$24</f>
        <v>2901.8457818300003</v>
      </c>
      <c r="R29" s="36">
        <f>SUMIFS(СВЦЭМ!$D$39:$D$782,СВЦЭМ!$A$39:$A$782,$A29,СВЦЭМ!$B$39:$B$782,R$11)+'СЕТ СН'!$F$14+СВЦЭМ!$D$10+'СЕТ СН'!$F$5-'СЕТ СН'!$F$24</f>
        <v>2917.44048453</v>
      </c>
      <c r="S29" s="36">
        <f>SUMIFS(СВЦЭМ!$D$39:$D$782,СВЦЭМ!$A$39:$A$782,$A29,СВЦЭМ!$B$39:$B$782,S$11)+'СЕТ СН'!$F$14+СВЦЭМ!$D$10+'СЕТ СН'!$F$5-'СЕТ СН'!$F$24</f>
        <v>2911.7173696600003</v>
      </c>
      <c r="T29" s="36">
        <f>SUMIFS(СВЦЭМ!$D$39:$D$782,СВЦЭМ!$A$39:$A$782,$A29,СВЦЭМ!$B$39:$B$782,T$11)+'СЕТ СН'!$F$14+СВЦЭМ!$D$10+'СЕТ СН'!$F$5-'СЕТ СН'!$F$24</f>
        <v>2885.6550851699999</v>
      </c>
      <c r="U29" s="36">
        <f>SUMIFS(СВЦЭМ!$D$39:$D$782,СВЦЭМ!$A$39:$A$782,$A29,СВЦЭМ!$B$39:$B$782,U$11)+'СЕТ СН'!$F$14+СВЦЭМ!$D$10+'СЕТ СН'!$F$5-'СЕТ СН'!$F$24</f>
        <v>2860.4837675700001</v>
      </c>
      <c r="V29" s="36">
        <f>SUMIFS(СВЦЭМ!$D$39:$D$782,СВЦЭМ!$A$39:$A$782,$A29,СВЦЭМ!$B$39:$B$782,V$11)+'СЕТ СН'!$F$14+СВЦЭМ!$D$10+'СЕТ СН'!$F$5-'СЕТ СН'!$F$24</f>
        <v>2809.53658984</v>
      </c>
      <c r="W29" s="36">
        <f>SUMIFS(СВЦЭМ!$D$39:$D$782,СВЦЭМ!$A$39:$A$782,$A29,СВЦЭМ!$B$39:$B$782,W$11)+'СЕТ СН'!$F$14+СВЦЭМ!$D$10+'СЕТ СН'!$F$5-'СЕТ СН'!$F$24</f>
        <v>2766.3890993800001</v>
      </c>
      <c r="X29" s="36">
        <f>SUMIFS(СВЦЭМ!$D$39:$D$782,СВЦЭМ!$A$39:$A$782,$A29,СВЦЭМ!$B$39:$B$782,X$11)+'СЕТ СН'!$F$14+СВЦЭМ!$D$10+'СЕТ СН'!$F$5-'СЕТ СН'!$F$24</f>
        <v>2802.65258193</v>
      </c>
      <c r="Y29" s="36">
        <f>SUMIFS(СВЦЭМ!$D$39:$D$782,СВЦЭМ!$A$39:$A$782,$A29,СВЦЭМ!$B$39:$B$782,Y$11)+'СЕТ СН'!$F$14+СВЦЭМ!$D$10+'СЕТ СН'!$F$5-'СЕТ СН'!$F$24</f>
        <v>2876.7151552699997</v>
      </c>
    </row>
    <row r="30" spans="1:25" ht="15.75" x14ac:dyDescent="0.2">
      <c r="A30" s="35">
        <f t="shared" si="0"/>
        <v>45431</v>
      </c>
      <c r="B30" s="36">
        <f>SUMIFS(СВЦЭМ!$D$39:$D$782,СВЦЭМ!$A$39:$A$782,$A30,СВЦЭМ!$B$39:$B$782,B$11)+'СЕТ СН'!$F$14+СВЦЭМ!$D$10+'СЕТ СН'!$F$5-'СЕТ СН'!$F$24</f>
        <v>2921.0229612599996</v>
      </c>
      <c r="C30" s="36">
        <f>SUMIFS(СВЦЭМ!$D$39:$D$782,СВЦЭМ!$A$39:$A$782,$A30,СВЦЭМ!$B$39:$B$782,C$11)+'СЕТ СН'!$F$14+СВЦЭМ!$D$10+'СЕТ СН'!$F$5-'СЕТ СН'!$F$24</f>
        <v>2940.9830779700001</v>
      </c>
      <c r="D30" s="36">
        <f>SUMIFS(СВЦЭМ!$D$39:$D$782,СВЦЭМ!$A$39:$A$782,$A30,СВЦЭМ!$B$39:$B$782,D$11)+'СЕТ СН'!$F$14+СВЦЭМ!$D$10+'СЕТ СН'!$F$5-'СЕТ СН'!$F$24</f>
        <v>2970.7821024099999</v>
      </c>
      <c r="E30" s="36">
        <f>SUMIFS(СВЦЭМ!$D$39:$D$782,СВЦЭМ!$A$39:$A$782,$A30,СВЦЭМ!$B$39:$B$782,E$11)+'СЕТ СН'!$F$14+СВЦЭМ!$D$10+'СЕТ СН'!$F$5-'СЕТ СН'!$F$24</f>
        <v>2993.3644244099996</v>
      </c>
      <c r="F30" s="36">
        <f>SUMIFS(СВЦЭМ!$D$39:$D$782,СВЦЭМ!$A$39:$A$782,$A30,СВЦЭМ!$B$39:$B$782,F$11)+'СЕТ СН'!$F$14+СВЦЭМ!$D$10+'СЕТ СН'!$F$5-'СЕТ СН'!$F$24</f>
        <v>2994.57292955</v>
      </c>
      <c r="G30" s="36">
        <f>SUMIFS(СВЦЭМ!$D$39:$D$782,СВЦЭМ!$A$39:$A$782,$A30,СВЦЭМ!$B$39:$B$782,G$11)+'СЕТ СН'!$F$14+СВЦЭМ!$D$10+'СЕТ СН'!$F$5-'СЕТ СН'!$F$24</f>
        <v>2977.0695786599999</v>
      </c>
      <c r="H30" s="36">
        <f>SUMIFS(СВЦЭМ!$D$39:$D$782,СВЦЭМ!$A$39:$A$782,$A30,СВЦЭМ!$B$39:$B$782,H$11)+'СЕТ СН'!$F$14+СВЦЭМ!$D$10+'СЕТ СН'!$F$5-'СЕТ СН'!$F$24</f>
        <v>2992.7209248300001</v>
      </c>
      <c r="I30" s="36">
        <f>SUMIFS(СВЦЭМ!$D$39:$D$782,СВЦЭМ!$A$39:$A$782,$A30,СВЦЭМ!$B$39:$B$782,I$11)+'СЕТ СН'!$F$14+СВЦЭМ!$D$10+'СЕТ СН'!$F$5-'СЕТ СН'!$F$24</f>
        <v>2958.9121058700002</v>
      </c>
      <c r="J30" s="36">
        <f>SUMIFS(СВЦЭМ!$D$39:$D$782,СВЦЭМ!$A$39:$A$782,$A30,СВЦЭМ!$B$39:$B$782,J$11)+'СЕТ СН'!$F$14+СВЦЭМ!$D$10+'СЕТ СН'!$F$5-'СЕТ СН'!$F$24</f>
        <v>2861.1948854399998</v>
      </c>
      <c r="K30" s="36">
        <f>SUMIFS(СВЦЭМ!$D$39:$D$782,СВЦЭМ!$A$39:$A$782,$A30,СВЦЭМ!$B$39:$B$782,K$11)+'СЕТ СН'!$F$14+СВЦЭМ!$D$10+'СЕТ СН'!$F$5-'СЕТ СН'!$F$24</f>
        <v>2803.7632269200003</v>
      </c>
      <c r="L30" s="36">
        <f>SUMIFS(СВЦЭМ!$D$39:$D$782,СВЦЭМ!$A$39:$A$782,$A30,СВЦЭМ!$B$39:$B$782,L$11)+'СЕТ СН'!$F$14+СВЦЭМ!$D$10+'СЕТ СН'!$F$5-'СЕТ СН'!$F$24</f>
        <v>2790.1264493399999</v>
      </c>
      <c r="M30" s="36">
        <f>SUMIFS(СВЦЭМ!$D$39:$D$782,СВЦЭМ!$A$39:$A$782,$A30,СВЦЭМ!$B$39:$B$782,M$11)+'СЕТ СН'!$F$14+СВЦЭМ!$D$10+'СЕТ СН'!$F$5-'СЕТ СН'!$F$24</f>
        <v>2800.2363633599998</v>
      </c>
      <c r="N30" s="36">
        <f>SUMIFS(СВЦЭМ!$D$39:$D$782,СВЦЭМ!$A$39:$A$782,$A30,СВЦЭМ!$B$39:$B$782,N$11)+'СЕТ СН'!$F$14+СВЦЭМ!$D$10+'СЕТ СН'!$F$5-'СЕТ СН'!$F$24</f>
        <v>2796.6370994399999</v>
      </c>
      <c r="O30" s="36">
        <f>SUMIFS(СВЦЭМ!$D$39:$D$782,СВЦЭМ!$A$39:$A$782,$A30,СВЦЭМ!$B$39:$B$782,O$11)+'СЕТ СН'!$F$14+СВЦЭМ!$D$10+'СЕТ СН'!$F$5-'СЕТ СН'!$F$24</f>
        <v>2797.9530176500002</v>
      </c>
      <c r="P30" s="36">
        <f>SUMIFS(СВЦЭМ!$D$39:$D$782,СВЦЭМ!$A$39:$A$782,$A30,СВЦЭМ!$B$39:$B$782,P$11)+'СЕТ СН'!$F$14+СВЦЭМ!$D$10+'СЕТ СН'!$F$5-'СЕТ СН'!$F$24</f>
        <v>2816.0455507199999</v>
      </c>
      <c r="Q30" s="36">
        <f>SUMIFS(СВЦЭМ!$D$39:$D$782,СВЦЭМ!$A$39:$A$782,$A30,СВЦЭМ!$B$39:$B$782,Q$11)+'СЕТ СН'!$F$14+СВЦЭМ!$D$10+'СЕТ СН'!$F$5-'СЕТ СН'!$F$24</f>
        <v>2838.46107858</v>
      </c>
      <c r="R30" s="36">
        <f>SUMIFS(СВЦЭМ!$D$39:$D$782,СВЦЭМ!$A$39:$A$782,$A30,СВЦЭМ!$B$39:$B$782,R$11)+'СЕТ СН'!$F$14+СВЦЭМ!$D$10+'СЕТ СН'!$F$5-'СЕТ СН'!$F$24</f>
        <v>2841.86650642</v>
      </c>
      <c r="S30" s="36">
        <f>SUMIFS(СВЦЭМ!$D$39:$D$782,СВЦЭМ!$A$39:$A$782,$A30,СВЦЭМ!$B$39:$B$782,S$11)+'СЕТ СН'!$F$14+СВЦЭМ!$D$10+'СЕТ СН'!$F$5-'СЕТ СН'!$F$24</f>
        <v>2828.4475161600003</v>
      </c>
      <c r="T30" s="36">
        <f>SUMIFS(СВЦЭМ!$D$39:$D$782,СВЦЭМ!$A$39:$A$782,$A30,СВЦЭМ!$B$39:$B$782,T$11)+'СЕТ СН'!$F$14+СВЦЭМ!$D$10+'СЕТ СН'!$F$5-'СЕТ СН'!$F$24</f>
        <v>2809.1304385399999</v>
      </c>
      <c r="U30" s="36">
        <f>SUMIFS(СВЦЭМ!$D$39:$D$782,СВЦЭМ!$A$39:$A$782,$A30,СВЦЭМ!$B$39:$B$782,U$11)+'СЕТ СН'!$F$14+СВЦЭМ!$D$10+'СЕТ СН'!$F$5-'СЕТ СН'!$F$24</f>
        <v>2806.75816205</v>
      </c>
      <c r="V30" s="36">
        <f>SUMIFS(СВЦЭМ!$D$39:$D$782,СВЦЭМ!$A$39:$A$782,$A30,СВЦЭМ!$B$39:$B$782,V$11)+'СЕТ СН'!$F$14+СВЦЭМ!$D$10+'СЕТ СН'!$F$5-'СЕТ СН'!$F$24</f>
        <v>2799.1061910600001</v>
      </c>
      <c r="W30" s="36">
        <f>SUMIFS(СВЦЭМ!$D$39:$D$782,СВЦЭМ!$A$39:$A$782,$A30,СВЦЭМ!$B$39:$B$782,W$11)+'СЕТ СН'!$F$14+СВЦЭМ!$D$10+'СЕТ СН'!$F$5-'СЕТ СН'!$F$24</f>
        <v>2761.5955333900001</v>
      </c>
      <c r="X30" s="36">
        <f>SUMIFS(СВЦЭМ!$D$39:$D$782,СВЦЭМ!$A$39:$A$782,$A30,СВЦЭМ!$B$39:$B$782,X$11)+'СЕТ СН'!$F$14+СВЦЭМ!$D$10+'СЕТ СН'!$F$5-'СЕТ СН'!$F$24</f>
        <v>2801.0562811199998</v>
      </c>
      <c r="Y30" s="36">
        <f>SUMIFS(СВЦЭМ!$D$39:$D$782,СВЦЭМ!$A$39:$A$782,$A30,СВЦЭМ!$B$39:$B$782,Y$11)+'СЕТ СН'!$F$14+СВЦЭМ!$D$10+'СЕТ СН'!$F$5-'СЕТ СН'!$F$24</f>
        <v>2833.84430092</v>
      </c>
    </row>
    <row r="31" spans="1:25" ht="15.75" x14ac:dyDescent="0.2">
      <c r="A31" s="35">
        <f t="shared" si="0"/>
        <v>45432</v>
      </c>
      <c r="B31" s="36">
        <f>SUMIFS(СВЦЭМ!$D$39:$D$782,СВЦЭМ!$A$39:$A$782,$A31,СВЦЭМ!$B$39:$B$782,B$11)+'СЕТ СН'!$F$14+СВЦЭМ!$D$10+'СЕТ СН'!$F$5-'СЕТ СН'!$F$24</f>
        <v>2858.45933702</v>
      </c>
      <c r="C31" s="36">
        <f>SUMIFS(СВЦЭМ!$D$39:$D$782,СВЦЭМ!$A$39:$A$782,$A31,СВЦЭМ!$B$39:$B$782,C$11)+'СЕТ СН'!$F$14+СВЦЭМ!$D$10+'СЕТ СН'!$F$5-'СЕТ СН'!$F$24</f>
        <v>2956.6602142399997</v>
      </c>
      <c r="D31" s="36">
        <f>SUMIFS(СВЦЭМ!$D$39:$D$782,СВЦЭМ!$A$39:$A$782,$A31,СВЦЭМ!$B$39:$B$782,D$11)+'СЕТ СН'!$F$14+СВЦЭМ!$D$10+'СЕТ СН'!$F$5-'СЕТ СН'!$F$24</f>
        <v>2959.3809369599999</v>
      </c>
      <c r="E31" s="36">
        <f>SUMIFS(СВЦЭМ!$D$39:$D$782,СВЦЭМ!$A$39:$A$782,$A31,СВЦЭМ!$B$39:$B$782,E$11)+'СЕТ СН'!$F$14+СВЦЭМ!$D$10+'СЕТ СН'!$F$5-'СЕТ СН'!$F$24</f>
        <v>3022.9008722500002</v>
      </c>
      <c r="F31" s="36">
        <f>SUMIFS(СВЦЭМ!$D$39:$D$782,СВЦЭМ!$A$39:$A$782,$A31,СВЦЭМ!$B$39:$B$782,F$11)+'СЕТ СН'!$F$14+СВЦЭМ!$D$10+'СЕТ СН'!$F$5-'СЕТ СН'!$F$24</f>
        <v>3020.1393169799999</v>
      </c>
      <c r="G31" s="36">
        <f>SUMIFS(СВЦЭМ!$D$39:$D$782,СВЦЭМ!$A$39:$A$782,$A31,СВЦЭМ!$B$39:$B$782,G$11)+'СЕТ СН'!$F$14+СВЦЭМ!$D$10+'СЕТ СН'!$F$5-'СЕТ СН'!$F$24</f>
        <v>2976.1404264399998</v>
      </c>
      <c r="H31" s="36">
        <f>SUMIFS(СВЦЭМ!$D$39:$D$782,СВЦЭМ!$A$39:$A$782,$A31,СВЦЭМ!$B$39:$B$782,H$11)+'СЕТ СН'!$F$14+СВЦЭМ!$D$10+'СЕТ СН'!$F$5-'СЕТ СН'!$F$24</f>
        <v>2919.7288977399999</v>
      </c>
      <c r="I31" s="36">
        <f>SUMIFS(СВЦЭМ!$D$39:$D$782,СВЦЭМ!$A$39:$A$782,$A31,СВЦЭМ!$B$39:$B$782,I$11)+'СЕТ СН'!$F$14+СВЦЭМ!$D$10+'СЕТ СН'!$F$5-'СЕТ СН'!$F$24</f>
        <v>2851.5291103199997</v>
      </c>
      <c r="J31" s="36">
        <f>SUMIFS(СВЦЭМ!$D$39:$D$782,СВЦЭМ!$A$39:$A$782,$A31,СВЦЭМ!$B$39:$B$782,J$11)+'СЕТ СН'!$F$14+СВЦЭМ!$D$10+'СЕТ СН'!$F$5-'СЕТ СН'!$F$24</f>
        <v>2803.34576496</v>
      </c>
      <c r="K31" s="36">
        <f>SUMIFS(СВЦЭМ!$D$39:$D$782,СВЦЭМ!$A$39:$A$782,$A31,СВЦЭМ!$B$39:$B$782,K$11)+'СЕТ СН'!$F$14+СВЦЭМ!$D$10+'СЕТ СН'!$F$5-'СЕТ СН'!$F$24</f>
        <v>2799.88929968</v>
      </c>
      <c r="L31" s="36">
        <f>SUMIFS(СВЦЭМ!$D$39:$D$782,СВЦЭМ!$A$39:$A$782,$A31,СВЦЭМ!$B$39:$B$782,L$11)+'СЕТ СН'!$F$14+СВЦЭМ!$D$10+'СЕТ СН'!$F$5-'СЕТ СН'!$F$24</f>
        <v>2787.6767617</v>
      </c>
      <c r="M31" s="36">
        <f>SUMIFS(СВЦЭМ!$D$39:$D$782,СВЦЭМ!$A$39:$A$782,$A31,СВЦЭМ!$B$39:$B$782,M$11)+'СЕТ СН'!$F$14+СВЦЭМ!$D$10+'СЕТ СН'!$F$5-'СЕТ СН'!$F$24</f>
        <v>2800.2760875599997</v>
      </c>
      <c r="N31" s="36">
        <f>SUMIFS(СВЦЭМ!$D$39:$D$782,СВЦЭМ!$A$39:$A$782,$A31,СВЦЭМ!$B$39:$B$782,N$11)+'СЕТ СН'!$F$14+СВЦЭМ!$D$10+'СЕТ СН'!$F$5-'СЕТ СН'!$F$24</f>
        <v>2812.5839341999999</v>
      </c>
      <c r="O31" s="36">
        <f>SUMIFS(СВЦЭМ!$D$39:$D$782,СВЦЭМ!$A$39:$A$782,$A31,СВЦЭМ!$B$39:$B$782,O$11)+'СЕТ СН'!$F$14+СВЦЭМ!$D$10+'СЕТ СН'!$F$5-'СЕТ СН'!$F$24</f>
        <v>2811.2274537900003</v>
      </c>
      <c r="P31" s="36">
        <f>SUMIFS(СВЦЭМ!$D$39:$D$782,СВЦЭМ!$A$39:$A$782,$A31,СВЦЭМ!$B$39:$B$782,P$11)+'СЕТ СН'!$F$14+СВЦЭМ!$D$10+'СЕТ СН'!$F$5-'СЕТ СН'!$F$24</f>
        <v>2824.0325530999999</v>
      </c>
      <c r="Q31" s="36">
        <f>SUMIFS(СВЦЭМ!$D$39:$D$782,СВЦЭМ!$A$39:$A$782,$A31,СВЦЭМ!$B$39:$B$782,Q$11)+'СЕТ СН'!$F$14+СВЦЭМ!$D$10+'СЕТ СН'!$F$5-'СЕТ СН'!$F$24</f>
        <v>2830.5196298800001</v>
      </c>
      <c r="R31" s="36">
        <f>SUMIFS(СВЦЭМ!$D$39:$D$782,СВЦЭМ!$A$39:$A$782,$A31,СВЦЭМ!$B$39:$B$782,R$11)+'СЕТ СН'!$F$14+СВЦЭМ!$D$10+'СЕТ СН'!$F$5-'СЕТ СН'!$F$24</f>
        <v>2836.7967213900001</v>
      </c>
      <c r="S31" s="36">
        <f>SUMIFS(СВЦЭМ!$D$39:$D$782,СВЦЭМ!$A$39:$A$782,$A31,СВЦЭМ!$B$39:$B$782,S$11)+'СЕТ СН'!$F$14+СВЦЭМ!$D$10+'СЕТ СН'!$F$5-'СЕТ СН'!$F$24</f>
        <v>2823.7189950100001</v>
      </c>
      <c r="T31" s="36">
        <f>SUMIFS(СВЦЭМ!$D$39:$D$782,СВЦЭМ!$A$39:$A$782,$A31,СВЦЭМ!$B$39:$B$782,T$11)+'СЕТ СН'!$F$14+СВЦЭМ!$D$10+'СЕТ СН'!$F$5-'СЕТ СН'!$F$24</f>
        <v>2804.4632887899998</v>
      </c>
      <c r="U31" s="36">
        <f>SUMIFS(СВЦЭМ!$D$39:$D$782,СВЦЭМ!$A$39:$A$782,$A31,СВЦЭМ!$B$39:$B$782,U$11)+'СЕТ СН'!$F$14+СВЦЭМ!$D$10+'СЕТ СН'!$F$5-'СЕТ СН'!$F$24</f>
        <v>2810.4459147500002</v>
      </c>
      <c r="V31" s="36">
        <f>SUMIFS(СВЦЭМ!$D$39:$D$782,СВЦЭМ!$A$39:$A$782,$A31,СВЦЭМ!$B$39:$B$782,V$11)+'СЕТ СН'!$F$14+СВЦЭМ!$D$10+'СЕТ СН'!$F$5-'СЕТ СН'!$F$24</f>
        <v>2798.2733614199997</v>
      </c>
      <c r="W31" s="36">
        <f>SUMIFS(СВЦЭМ!$D$39:$D$782,СВЦЭМ!$A$39:$A$782,$A31,СВЦЭМ!$B$39:$B$782,W$11)+'СЕТ СН'!$F$14+СВЦЭМ!$D$10+'СЕТ СН'!$F$5-'СЕТ СН'!$F$24</f>
        <v>2759.60208801</v>
      </c>
      <c r="X31" s="36">
        <f>SUMIFS(СВЦЭМ!$D$39:$D$782,СВЦЭМ!$A$39:$A$782,$A31,СВЦЭМ!$B$39:$B$782,X$11)+'СЕТ СН'!$F$14+СВЦЭМ!$D$10+'СЕТ СН'!$F$5-'СЕТ СН'!$F$24</f>
        <v>2787.75188213</v>
      </c>
      <c r="Y31" s="36">
        <f>SUMIFS(СВЦЭМ!$D$39:$D$782,СВЦЭМ!$A$39:$A$782,$A31,СВЦЭМ!$B$39:$B$782,Y$11)+'СЕТ СН'!$F$14+СВЦЭМ!$D$10+'СЕТ СН'!$F$5-'СЕТ СН'!$F$24</f>
        <v>2829.76237382</v>
      </c>
    </row>
    <row r="32" spans="1:25" ht="15.75" x14ac:dyDescent="0.2">
      <c r="A32" s="35">
        <f t="shared" si="0"/>
        <v>45433</v>
      </c>
      <c r="B32" s="36">
        <f>SUMIFS(СВЦЭМ!$D$39:$D$782,СВЦЭМ!$A$39:$A$782,$A32,СВЦЭМ!$B$39:$B$782,B$11)+'СЕТ СН'!$F$14+СВЦЭМ!$D$10+'СЕТ СН'!$F$5-'СЕТ СН'!$F$24</f>
        <v>2808.90408832</v>
      </c>
      <c r="C32" s="36">
        <f>SUMIFS(СВЦЭМ!$D$39:$D$782,СВЦЭМ!$A$39:$A$782,$A32,СВЦЭМ!$B$39:$B$782,C$11)+'СЕТ СН'!$F$14+СВЦЭМ!$D$10+'СЕТ СН'!$F$5-'СЕТ СН'!$F$24</f>
        <v>2917.9164016899999</v>
      </c>
      <c r="D32" s="36">
        <f>SUMIFS(СВЦЭМ!$D$39:$D$782,СВЦЭМ!$A$39:$A$782,$A32,СВЦЭМ!$B$39:$B$782,D$11)+'СЕТ СН'!$F$14+СВЦЭМ!$D$10+'СЕТ СН'!$F$5-'СЕТ СН'!$F$24</f>
        <v>2929.1243251000001</v>
      </c>
      <c r="E32" s="36">
        <f>SUMIFS(СВЦЭМ!$D$39:$D$782,СВЦЭМ!$A$39:$A$782,$A32,СВЦЭМ!$B$39:$B$782,E$11)+'СЕТ СН'!$F$14+СВЦЭМ!$D$10+'СЕТ СН'!$F$5-'СЕТ СН'!$F$24</f>
        <v>2987.3765941000001</v>
      </c>
      <c r="F32" s="36">
        <f>SUMIFS(СВЦЭМ!$D$39:$D$782,СВЦЭМ!$A$39:$A$782,$A32,СВЦЭМ!$B$39:$B$782,F$11)+'СЕТ СН'!$F$14+СВЦЭМ!$D$10+'СЕТ СН'!$F$5-'СЕТ СН'!$F$24</f>
        <v>2980.7758493299998</v>
      </c>
      <c r="G32" s="36">
        <f>SUMIFS(СВЦЭМ!$D$39:$D$782,СВЦЭМ!$A$39:$A$782,$A32,СВЦЭМ!$B$39:$B$782,G$11)+'СЕТ СН'!$F$14+СВЦЭМ!$D$10+'СЕТ СН'!$F$5-'СЕТ СН'!$F$24</f>
        <v>2939.2320247400003</v>
      </c>
      <c r="H32" s="36">
        <f>SUMIFS(СВЦЭМ!$D$39:$D$782,СВЦЭМ!$A$39:$A$782,$A32,СВЦЭМ!$B$39:$B$782,H$11)+'СЕТ СН'!$F$14+СВЦЭМ!$D$10+'СЕТ СН'!$F$5-'СЕТ СН'!$F$24</f>
        <v>2846.3872258900001</v>
      </c>
      <c r="I32" s="36">
        <f>SUMIFS(СВЦЭМ!$D$39:$D$782,СВЦЭМ!$A$39:$A$782,$A32,СВЦЭМ!$B$39:$B$782,I$11)+'СЕТ СН'!$F$14+СВЦЭМ!$D$10+'СЕТ СН'!$F$5-'СЕТ СН'!$F$24</f>
        <v>2807.2385738799999</v>
      </c>
      <c r="J32" s="36">
        <f>SUMIFS(СВЦЭМ!$D$39:$D$782,СВЦЭМ!$A$39:$A$782,$A32,СВЦЭМ!$B$39:$B$782,J$11)+'СЕТ СН'!$F$14+СВЦЭМ!$D$10+'СЕТ СН'!$F$5-'СЕТ СН'!$F$24</f>
        <v>2802.75616016</v>
      </c>
      <c r="K32" s="36">
        <f>SUMIFS(СВЦЭМ!$D$39:$D$782,СВЦЭМ!$A$39:$A$782,$A32,СВЦЭМ!$B$39:$B$782,K$11)+'СЕТ СН'!$F$14+СВЦЭМ!$D$10+'СЕТ СН'!$F$5-'СЕТ СН'!$F$24</f>
        <v>2809.0028492199999</v>
      </c>
      <c r="L32" s="36">
        <f>SUMIFS(СВЦЭМ!$D$39:$D$782,СВЦЭМ!$A$39:$A$782,$A32,СВЦЭМ!$B$39:$B$782,L$11)+'СЕТ СН'!$F$14+СВЦЭМ!$D$10+'СЕТ СН'!$F$5-'СЕТ СН'!$F$24</f>
        <v>2779.9994791700001</v>
      </c>
      <c r="M32" s="36">
        <f>SUMIFS(СВЦЭМ!$D$39:$D$782,СВЦЭМ!$A$39:$A$782,$A32,СВЦЭМ!$B$39:$B$782,M$11)+'СЕТ СН'!$F$14+СВЦЭМ!$D$10+'СЕТ СН'!$F$5-'СЕТ СН'!$F$24</f>
        <v>2780.78557869</v>
      </c>
      <c r="N32" s="36">
        <f>SUMIFS(СВЦЭМ!$D$39:$D$782,СВЦЭМ!$A$39:$A$782,$A32,СВЦЭМ!$B$39:$B$782,N$11)+'СЕТ СН'!$F$14+СВЦЭМ!$D$10+'СЕТ СН'!$F$5-'СЕТ СН'!$F$24</f>
        <v>2753.8982810799998</v>
      </c>
      <c r="O32" s="36">
        <f>SUMIFS(СВЦЭМ!$D$39:$D$782,СВЦЭМ!$A$39:$A$782,$A32,СВЦЭМ!$B$39:$B$782,O$11)+'СЕТ СН'!$F$14+СВЦЭМ!$D$10+'СЕТ СН'!$F$5-'СЕТ СН'!$F$24</f>
        <v>2762.0148516700001</v>
      </c>
      <c r="P32" s="36">
        <f>SUMIFS(СВЦЭМ!$D$39:$D$782,СВЦЭМ!$A$39:$A$782,$A32,СВЦЭМ!$B$39:$B$782,P$11)+'СЕТ СН'!$F$14+СВЦЭМ!$D$10+'СЕТ СН'!$F$5-'СЕТ СН'!$F$24</f>
        <v>2760.87812962</v>
      </c>
      <c r="Q32" s="36">
        <f>SUMIFS(СВЦЭМ!$D$39:$D$782,СВЦЭМ!$A$39:$A$782,$A32,СВЦЭМ!$B$39:$B$782,Q$11)+'СЕТ СН'!$F$14+СВЦЭМ!$D$10+'СЕТ СН'!$F$5-'СЕТ СН'!$F$24</f>
        <v>2769.0992660900001</v>
      </c>
      <c r="R32" s="36">
        <f>SUMIFS(СВЦЭМ!$D$39:$D$782,СВЦЭМ!$A$39:$A$782,$A32,СВЦЭМ!$B$39:$B$782,R$11)+'СЕТ СН'!$F$14+СВЦЭМ!$D$10+'СЕТ СН'!$F$5-'СЕТ СН'!$F$24</f>
        <v>2768.6126082599999</v>
      </c>
      <c r="S32" s="36">
        <f>SUMIFS(СВЦЭМ!$D$39:$D$782,СВЦЭМ!$A$39:$A$782,$A32,СВЦЭМ!$B$39:$B$782,S$11)+'СЕТ СН'!$F$14+СВЦЭМ!$D$10+'СЕТ СН'!$F$5-'СЕТ СН'!$F$24</f>
        <v>2774.88519576</v>
      </c>
      <c r="T32" s="36">
        <f>SUMIFS(СВЦЭМ!$D$39:$D$782,СВЦЭМ!$A$39:$A$782,$A32,СВЦЭМ!$B$39:$B$782,T$11)+'СЕТ СН'!$F$14+СВЦЭМ!$D$10+'СЕТ СН'!$F$5-'СЕТ СН'!$F$24</f>
        <v>2771.4502859100003</v>
      </c>
      <c r="U32" s="36">
        <f>SUMIFS(СВЦЭМ!$D$39:$D$782,СВЦЭМ!$A$39:$A$782,$A32,СВЦЭМ!$B$39:$B$782,U$11)+'СЕТ СН'!$F$14+СВЦЭМ!$D$10+'СЕТ СН'!$F$5-'СЕТ СН'!$F$24</f>
        <v>2777.55332868</v>
      </c>
      <c r="V32" s="36">
        <f>SUMIFS(СВЦЭМ!$D$39:$D$782,СВЦЭМ!$A$39:$A$782,$A32,СВЦЭМ!$B$39:$B$782,V$11)+'СЕТ СН'!$F$14+СВЦЭМ!$D$10+'СЕТ СН'!$F$5-'СЕТ СН'!$F$24</f>
        <v>2755.9245869400002</v>
      </c>
      <c r="W32" s="36">
        <f>SUMIFS(СВЦЭМ!$D$39:$D$782,СВЦЭМ!$A$39:$A$782,$A32,СВЦЭМ!$B$39:$B$782,W$11)+'СЕТ СН'!$F$14+СВЦЭМ!$D$10+'СЕТ СН'!$F$5-'СЕТ СН'!$F$24</f>
        <v>2723.2424860299998</v>
      </c>
      <c r="X32" s="36">
        <f>SUMIFS(СВЦЭМ!$D$39:$D$782,СВЦЭМ!$A$39:$A$782,$A32,СВЦЭМ!$B$39:$B$782,X$11)+'СЕТ СН'!$F$14+СВЦЭМ!$D$10+'СЕТ СН'!$F$5-'СЕТ СН'!$F$24</f>
        <v>2765.7396490900001</v>
      </c>
      <c r="Y32" s="36">
        <f>SUMIFS(СВЦЭМ!$D$39:$D$782,СВЦЭМ!$A$39:$A$782,$A32,СВЦЭМ!$B$39:$B$782,Y$11)+'СЕТ СН'!$F$14+СВЦЭМ!$D$10+'СЕТ СН'!$F$5-'СЕТ СН'!$F$24</f>
        <v>2761.6236465900001</v>
      </c>
    </row>
    <row r="33" spans="1:27" ht="15.75" x14ac:dyDescent="0.2">
      <c r="A33" s="35">
        <f t="shared" si="0"/>
        <v>45434</v>
      </c>
      <c r="B33" s="36">
        <f>SUMIFS(СВЦЭМ!$D$39:$D$782,СВЦЭМ!$A$39:$A$782,$A33,СВЦЭМ!$B$39:$B$782,B$11)+'СЕТ СН'!$F$14+СВЦЭМ!$D$10+'СЕТ СН'!$F$5-'СЕТ СН'!$F$24</f>
        <v>2811.96553159</v>
      </c>
      <c r="C33" s="36">
        <f>SUMIFS(СВЦЭМ!$D$39:$D$782,СВЦЭМ!$A$39:$A$782,$A33,СВЦЭМ!$B$39:$B$782,C$11)+'СЕТ СН'!$F$14+СВЦЭМ!$D$10+'СЕТ СН'!$F$5-'СЕТ СН'!$F$24</f>
        <v>2888.0985514499998</v>
      </c>
      <c r="D33" s="36">
        <f>SUMIFS(СВЦЭМ!$D$39:$D$782,СВЦЭМ!$A$39:$A$782,$A33,СВЦЭМ!$B$39:$B$782,D$11)+'СЕТ СН'!$F$14+СВЦЭМ!$D$10+'СЕТ СН'!$F$5-'СЕТ СН'!$F$24</f>
        <v>2927.3227796199999</v>
      </c>
      <c r="E33" s="36">
        <f>SUMIFS(СВЦЭМ!$D$39:$D$782,СВЦЭМ!$A$39:$A$782,$A33,СВЦЭМ!$B$39:$B$782,E$11)+'СЕТ СН'!$F$14+СВЦЭМ!$D$10+'СЕТ СН'!$F$5-'СЕТ СН'!$F$24</f>
        <v>2946.4815173699999</v>
      </c>
      <c r="F33" s="36">
        <f>SUMIFS(СВЦЭМ!$D$39:$D$782,СВЦЭМ!$A$39:$A$782,$A33,СВЦЭМ!$B$39:$B$782,F$11)+'СЕТ СН'!$F$14+СВЦЭМ!$D$10+'СЕТ СН'!$F$5-'СЕТ СН'!$F$24</f>
        <v>2945.0273002899999</v>
      </c>
      <c r="G33" s="36">
        <f>SUMIFS(СВЦЭМ!$D$39:$D$782,СВЦЭМ!$A$39:$A$782,$A33,СВЦЭМ!$B$39:$B$782,G$11)+'СЕТ СН'!$F$14+СВЦЭМ!$D$10+'СЕТ СН'!$F$5-'СЕТ СН'!$F$24</f>
        <v>2949.9052645499996</v>
      </c>
      <c r="H33" s="36">
        <f>SUMIFS(СВЦЭМ!$D$39:$D$782,СВЦЭМ!$A$39:$A$782,$A33,СВЦЭМ!$B$39:$B$782,H$11)+'СЕТ СН'!$F$14+СВЦЭМ!$D$10+'СЕТ СН'!$F$5-'СЕТ СН'!$F$24</f>
        <v>2874.94257199</v>
      </c>
      <c r="I33" s="36">
        <f>SUMIFS(СВЦЭМ!$D$39:$D$782,СВЦЭМ!$A$39:$A$782,$A33,СВЦЭМ!$B$39:$B$782,I$11)+'СЕТ СН'!$F$14+СВЦЭМ!$D$10+'СЕТ СН'!$F$5-'СЕТ СН'!$F$24</f>
        <v>2821.0026301400003</v>
      </c>
      <c r="J33" s="36">
        <f>SUMIFS(СВЦЭМ!$D$39:$D$782,СВЦЭМ!$A$39:$A$782,$A33,СВЦЭМ!$B$39:$B$782,J$11)+'СЕТ СН'!$F$14+СВЦЭМ!$D$10+'СЕТ СН'!$F$5-'СЕТ СН'!$F$24</f>
        <v>2829.0876636100002</v>
      </c>
      <c r="K33" s="36">
        <f>SUMIFS(СВЦЭМ!$D$39:$D$782,СВЦЭМ!$A$39:$A$782,$A33,СВЦЭМ!$B$39:$B$782,K$11)+'СЕТ СН'!$F$14+СВЦЭМ!$D$10+'СЕТ СН'!$F$5-'СЕТ СН'!$F$24</f>
        <v>2798.8971378799997</v>
      </c>
      <c r="L33" s="36">
        <f>SUMIFS(СВЦЭМ!$D$39:$D$782,СВЦЭМ!$A$39:$A$782,$A33,СВЦЭМ!$B$39:$B$782,L$11)+'СЕТ СН'!$F$14+СВЦЭМ!$D$10+'СЕТ СН'!$F$5-'СЕТ СН'!$F$24</f>
        <v>2768.5509611899997</v>
      </c>
      <c r="M33" s="36">
        <f>SUMIFS(СВЦЭМ!$D$39:$D$782,СВЦЭМ!$A$39:$A$782,$A33,СВЦЭМ!$B$39:$B$782,M$11)+'СЕТ СН'!$F$14+СВЦЭМ!$D$10+'СЕТ СН'!$F$5-'СЕТ СН'!$F$24</f>
        <v>2794.4175607400002</v>
      </c>
      <c r="N33" s="36">
        <f>SUMIFS(СВЦЭМ!$D$39:$D$782,СВЦЭМ!$A$39:$A$782,$A33,СВЦЭМ!$B$39:$B$782,N$11)+'СЕТ СН'!$F$14+СВЦЭМ!$D$10+'СЕТ СН'!$F$5-'СЕТ СН'!$F$24</f>
        <v>2812.2307538499999</v>
      </c>
      <c r="O33" s="36">
        <f>SUMIFS(СВЦЭМ!$D$39:$D$782,СВЦЭМ!$A$39:$A$782,$A33,СВЦЭМ!$B$39:$B$782,O$11)+'СЕТ СН'!$F$14+СВЦЭМ!$D$10+'СЕТ СН'!$F$5-'СЕТ СН'!$F$24</f>
        <v>2820.9998940799996</v>
      </c>
      <c r="P33" s="36">
        <f>SUMIFS(СВЦЭМ!$D$39:$D$782,СВЦЭМ!$A$39:$A$782,$A33,СВЦЭМ!$B$39:$B$782,P$11)+'СЕТ СН'!$F$14+СВЦЭМ!$D$10+'СЕТ СН'!$F$5-'СЕТ СН'!$F$24</f>
        <v>2828.64195952</v>
      </c>
      <c r="Q33" s="36">
        <f>SUMIFS(СВЦЭМ!$D$39:$D$782,СВЦЭМ!$A$39:$A$782,$A33,СВЦЭМ!$B$39:$B$782,Q$11)+'СЕТ СН'!$F$14+СВЦЭМ!$D$10+'СЕТ СН'!$F$5-'СЕТ СН'!$F$24</f>
        <v>2844.8788962799999</v>
      </c>
      <c r="R33" s="36">
        <f>SUMIFS(СВЦЭМ!$D$39:$D$782,СВЦЭМ!$A$39:$A$782,$A33,СВЦЭМ!$B$39:$B$782,R$11)+'СЕТ СН'!$F$14+СВЦЭМ!$D$10+'СЕТ СН'!$F$5-'СЕТ СН'!$F$24</f>
        <v>2848.0286582600002</v>
      </c>
      <c r="S33" s="36">
        <f>SUMIFS(СВЦЭМ!$D$39:$D$782,СВЦЭМ!$A$39:$A$782,$A33,СВЦЭМ!$B$39:$B$782,S$11)+'СЕТ СН'!$F$14+СВЦЭМ!$D$10+'СЕТ СН'!$F$5-'СЕТ СН'!$F$24</f>
        <v>2852.6921319799999</v>
      </c>
      <c r="T33" s="36">
        <f>SUMIFS(СВЦЭМ!$D$39:$D$782,СВЦЭМ!$A$39:$A$782,$A33,СВЦЭМ!$B$39:$B$782,T$11)+'СЕТ СН'!$F$14+СВЦЭМ!$D$10+'СЕТ СН'!$F$5-'СЕТ СН'!$F$24</f>
        <v>2830.0290356400001</v>
      </c>
      <c r="U33" s="36">
        <f>SUMIFS(СВЦЭМ!$D$39:$D$782,СВЦЭМ!$A$39:$A$782,$A33,СВЦЭМ!$B$39:$B$782,U$11)+'СЕТ СН'!$F$14+СВЦЭМ!$D$10+'СЕТ СН'!$F$5-'СЕТ СН'!$F$24</f>
        <v>2818.9758968400001</v>
      </c>
      <c r="V33" s="36">
        <f>SUMIFS(СВЦЭМ!$D$39:$D$782,СВЦЭМ!$A$39:$A$782,$A33,СВЦЭМ!$B$39:$B$782,V$11)+'СЕТ СН'!$F$14+СВЦЭМ!$D$10+'СЕТ СН'!$F$5-'СЕТ СН'!$F$24</f>
        <v>2763.48869668</v>
      </c>
      <c r="W33" s="36">
        <f>SUMIFS(СВЦЭМ!$D$39:$D$782,СВЦЭМ!$A$39:$A$782,$A33,СВЦЭМ!$B$39:$B$782,W$11)+'СЕТ СН'!$F$14+СВЦЭМ!$D$10+'СЕТ СН'!$F$5-'СЕТ СН'!$F$24</f>
        <v>2723.08837464</v>
      </c>
      <c r="X33" s="36">
        <f>SUMIFS(СВЦЭМ!$D$39:$D$782,СВЦЭМ!$A$39:$A$782,$A33,СВЦЭМ!$B$39:$B$782,X$11)+'СЕТ СН'!$F$14+СВЦЭМ!$D$10+'СЕТ СН'!$F$5-'СЕТ СН'!$F$24</f>
        <v>2753.2175909699999</v>
      </c>
      <c r="Y33" s="36">
        <f>SUMIFS(СВЦЭМ!$D$39:$D$782,СВЦЭМ!$A$39:$A$782,$A33,СВЦЭМ!$B$39:$B$782,Y$11)+'СЕТ СН'!$F$14+СВЦЭМ!$D$10+'СЕТ СН'!$F$5-'СЕТ СН'!$F$24</f>
        <v>2760.6195971099996</v>
      </c>
    </row>
    <row r="34" spans="1:27" ht="15.75" x14ac:dyDescent="0.2">
      <c r="A34" s="35">
        <f t="shared" si="0"/>
        <v>45435</v>
      </c>
      <c r="B34" s="36">
        <f>SUMIFS(СВЦЭМ!$D$39:$D$782,СВЦЭМ!$A$39:$A$782,$A34,СВЦЭМ!$B$39:$B$782,B$11)+'СЕТ СН'!$F$14+СВЦЭМ!$D$10+'СЕТ СН'!$F$5-'СЕТ СН'!$F$24</f>
        <v>2789.6887782100002</v>
      </c>
      <c r="C34" s="36">
        <f>SUMIFS(СВЦЭМ!$D$39:$D$782,СВЦЭМ!$A$39:$A$782,$A34,СВЦЭМ!$B$39:$B$782,C$11)+'СЕТ СН'!$F$14+СВЦЭМ!$D$10+'СЕТ СН'!$F$5-'СЕТ СН'!$F$24</f>
        <v>2863.3125639499999</v>
      </c>
      <c r="D34" s="36">
        <f>SUMIFS(СВЦЭМ!$D$39:$D$782,СВЦЭМ!$A$39:$A$782,$A34,СВЦЭМ!$B$39:$B$782,D$11)+'СЕТ СН'!$F$14+СВЦЭМ!$D$10+'СЕТ СН'!$F$5-'СЕТ СН'!$F$24</f>
        <v>2883.7434526299999</v>
      </c>
      <c r="E34" s="36">
        <f>SUMIFS(СВЦЭМ!$D$39:$D$782,СВЦЭМ!$A$39:$A$782,$A34,СВЦЭМ!$B$39:$B$782,E$11)+'СЕТ СН'!$F$14+СВЦЭМ!$D$10+'СЕТ СН'!$F$5-'СЕТ СН'!$F$24</f>
        <v>2871.5530093899997</v>
      </c>
      <c r="F34" s="36">
        <f>SUMIFS(СВЦЭМ!$D$39:$D$782,СВЦЭМ!$A$39:$A$782,$A34,СВЦЭМ!$B$39:$B$782,F$11)+'СЕТ СН'!$F$14+СВЦЭМ!$D$10+'СЕТ СН'!$F$5-'СЕТ СН'!$F$24</f>
        <v>2879.4979282200002</v>
      </c>
      <c r="G34" s="36">
        <f>SUMIFS(СВЦЭМ!$D$39:$D$782,СВЦЭМ!$A$39:$A$782,$A34,СВЦЭМ!$B$39:$B$782,G$11)+'СЕТ СН'!$F$14+СВЦЭМ!$D$10+'СЕТ СН'!$F$5-'СЕТ СН'!$F$24</f>
        <v>2870.4630400300002</v>
      </c>
      <c r="H34" s="36">
        <f>SUMIFS(СВЦЭМ!$D$39:$D$782,СВЦЭМ!$A$39:$A$782,$A34,СВЦЭМ!$B$39:$B$782,H$11)+'СЕТ СН'!$F$14+СВЦЭМ!$D$10+'СЕТ СН'!$F$5-'СЕТ СН'!$F$24</f>
        <v>2875.7861704899997</v>
      </c>
      <c r="I34" s="36">
        <f>SUMIFS(СВЦЭМ!$D$39:$D$782,СВЦЭМ!$A$39:$A$782,$A34,СВЦЭМ!$B$39:$B$782,I$11)+'СЕТ СН'!$F$14+СВЦЭМ!$D$10+'СЕТ СН'!$F$5-'СЕТ СН'!$F$24</f>
        <v>2808.5814365900001</v>
      </c>
      <c r="J34" s="36">
        <f>SUMIFS(СВЦЭМ!$D$39:$D$782,СВЦЭМ!$A$39:$A$782,$A34,СВЦЭМ!$B$39:$B$782,J$11)+'СЕТ СН'!$F$14+СВЦЭМ!$D$10+'СЕТ СН'!$F$5-'СЕТ СН'!$F$24</f>
        <v>2777.7097951300002</v>
      </c>
      <c r="K34" s="36">
        <f>SUMIFS(СВЦЭМ!$D$39:$D$782,СВЦЭМ!$A$39:$A$782,$A34,СВЦЭМ!$B$39:$B$782,K$11)+'СЕТ СН'!$F$14+СВЦЭМ!$D$10+'СЕТ СН'!$F$5-'СЕТ СН'!$F$24</f>
        <v>2763.5365806</v>
      </c>
      <c r="L34" s="36">
        <f>SUMIFS(СВЦЭМ!$D$39:$D$782,СВЦЭМ!$A$39:$A$782,$A34,СВЦЭМ!$B$39:$B$782,L$11)+'СЕТ СН'!$F$14+СВЦЭМ!$D$10+'СЕТ СН'!$F$5-'СЕТ СН'!$F$24</f>
        <v>2772.10904136</v>
      </c>
      <c r="M34" s="36">
        <f>SUMIFS(СВЦЭМ!$D$39:$D$782,СВЦЭМ!$A$39:$A$782,$A34,СВЦЭМ!$B$39:$B$782,M$11)+'СЕТ СН'!$F$14+СВЦЭМ!$D$10+'СЕТ СН'!$F$5-'СЕТ СН'!$F$24</f>
        <v>2771.0049118799998</v>
      </c>
      <c r="N34" s="36">
        <f>SUMIFS(СВЦЭМ!$D$39:$D$782,СВЦЭМ!$A$39:$A$782,$A34,СВЦЭМ!$B$39:$B$782,N$11)+'СЕТ СН'!$F$14+СВЦЭМ!$D$10+'СЕТ СН'!$F$5-'СЕТ СН'!$F$24</f>
        <v>2764.4384321299999</v>
      </c>
      <c r="O34" s="36">
        <f>SUMIFS(СВЦЭМ!$D$39:$D$782,СВЦЭМ!$A$39:$A$782,$A34,СВЦЭМ!$B$39:$B$782,O$11)+'СЕТ СН'!$F$14+СВЦЭМ!$D$10+'СЕТ СН'!$F$5-'СЕТ СН'!$F$24</f>
        <v>2770.9471365199997</v>
      </c>
      <c r="P34" s="36">
        <f>SUMIFS(СВЦЭМ!$D$39:$D$782,СВЦЭМ!$A$39:$A$782,$A34,СВЦЭМ!$B$39:$B$782,P$11)+'СЕТ СН'!$F$14+СВЦЭМ!$D$10+'СЕТ СН'!$F$5-'СЕТ СН'!$F$24</f>
        <v>2779.3122355999999</v>
      </c>
      <c r="Q34" s="36">
        <f>SUMIFS(СВЦЭМ!$D$39:$D$782,СВЦЭМ!$A$39:$A$782,$A34,СВЦЭМ!$B$39:$B$782,Q$11)+'СЕТ СН'!$F$14+СВЦЭМ!$D$10+'СЕТ СН'!$F$5-'СЕТ СН'!$F$24</f>
        <v>2799.54187116</v>
      </c>
      <c r="R34" s="36">
        <f>SUMIFS(СВЦЭМ!$D$39:$D$782,СВЦЭМ!$A$39:$A$782,$A34,СВЦЭМ!$B$39:$B$782,R$11)+'СЕТ СН'!$F$14+СВЦЭМ!$D$10+'СЕТ СН'!$F$5-'СЕТ СН'!$F$24</f>
        <v>2802.1959704700002</v>
      </c>
      <c r="S34" s="36">
        <f>SUMIFS(СВЦЭМ!$D$39:$D$782,СВЦЭМ!$A$39:$A$782,$A34,СВЦЭМ!$B$39:$B$782,S$11)+'СЕТ СН'!$F$14+СВЦЭМ!$D$10+'СЕТ СН'!$F$5-'СЕТ СН'!$F$24</f>
        <v>2789.76350817</v>
      </c>
      <c r="T34" s="36">
        <f>SUMIFS(СВЦЭМ!$D$39:$D$782,СВЦЭМ!$A$39:$A$782,$A34,СВЦЭМ!$B$39:$B$782,T$11)+'СЕТ СН'!$F$14+СВЦЭМ!$D$10+'СЕТ СН'!$F$5-'СЕТ СН'!$F$24</f>
        <v>2789.6051672599997</v>
      </c>
      <c r="U34" s="36">
        <f>SUMIFS(СВЦЭМ!$D$39:$D$782,СВЦЭМ!$A$39:$A$782,$A34,СВЦЭМ!$B$39:$B$782,U$11)+'СЕТ СН'!$F$14+СВЦЭМ!$D$10+'СЕТ СН'!$F$5-'СЕТ СН'!$F$24</f>
        <v>2804.1369549599999</v>
      </c>
      <c r="V34" s="36">
        <f>SUMIFS(СВЦЭМ!$D$39:$D$782,СВЦЭМ!$A$39:$A$782,$A34,СВЦЭМ!$B$39:$B$782,V$11)+'СЕТ СН'!$F$14+СВЦЭМ!$D$10+'СЕТ СН'!$F$5-'СЕТ СН'!$F$24</f>
        <v>2792.26148423</v>
      </c>
      <c r="W34" s="36">
        <f>SUMIFS(СВЦЭМ!$D$39:$D$782,СВЦЭМ!$A$39:$A$782,$A34,СВЦЭМ!$B$39:$B$782,W$11)+'СЕТ СН'!$F$14+СВЦЭМ!$D$10+'СЕТ СН'!$F$5-'СЕТ СН'!$F$24</f>
        <v>2766.7687705099997</v>
      </c>
      <c r="X34" s="36">
        <f>SUMIFS(СВЦЭМ!$D$39:$D$782,СВЦЭМ!$A$39:$A$782,$A34,СВЦЭМ!$B$39:$B$782,X$11)+'СЕТ СН'!$F$14+СВЦЭМ!$D$10+'СЕТ СН'!$F$5-'СЕТ СН'!$F$24</f>
        <v>2794.6343972</v>
      </c>
      <c r="Y34" s="36">
        <f>SUMIFS(СВЦЭМ!$D$39:$D$782,СВЦЭМ!$A$39:$A$782,$A34,СВЦЭМ!$B$39:$B$782,Y$11)+'СЕТ СН'!$F$14+СВЦЭМ!$D$10+'СЕТ СН'!$F$5-'СЕТ СН'!$F$24</f>
        <v>2855.8337365099997</v>
      </c>
    </row>
    <row r="35" spans="1:27" ht="15.75" x14ac:dyDescent="0.2">
      <c r="A35" s="35">
        <f t="shared" si="0"/>
        <v>45436</v>
      </c>
      <c r="B35" s="36">
        <f>SUMIFS(СВЦЭМ!$D$39:$D$782,СВЦЭМ!$A$39:$A$782,$A35,СВЦЭМ!$B$39:$B$782,B$11)+'СЕТ СН'!$F$14+СВЦЭМ!$D$10+'СЕТ СН'!$F$5-'СЕТ СН'!$F$24</f>
        <v>2777.9926754500002</v>
      </c>
      <c r="C35" s="36">
        <f>SUMIFS(СВЦЭМ!$D$39:$D$782,СВЦЭМ!$A$39:$A$782,$A35,СВЦЭМ!$B$39:$B$782,C$11)+'СЕТ СН'!$F$14+СВЦЭМ!$D$10+'СЕТ СН'!$F$5-'СЕТ СН'!$F$24</f>
        <v>2860.2119037699999</v>
      </c>
      <c r="D35" s="36">
        <f>SUMIFS(СВЦЭМ!$D$39:$D$782,СВЦЭМ!$A$39:$A$782,$A35,СВЦЭМ!$B$39:$B$782,D$11)+'СЕТ СН'!$F$14+СВЦЭМ!$D$10+'СЕТ СН'!$F$5-'СЕТ СН'!$F$24</f>
        <v>2878.4344503100001</v>
      </c>
      <c r="E35" s="36">
        <f>SUMIFS(СВЦЭМ!$D$39:$D$782,СВЦЭМ!$A$39:$A$782,$A35,СВЦЭМ!$B$39:$B$782,E$11)+'СЕТ СН'!$F$14+СВЦЭМ!$D$10+'СЕТ СН'!$F$5-'СЕТ СН'!$F$24</f>
        <v>2944.1129681399998</v>
      </c>
      <c r="F35" s="36">
        <f>SUMIFS(СВЦЭМ!$D$39:$D$782,СВЦЭМ!$A$39:$A$782,$A35,СВЦЭМ!$B$39:$B$782,F$11)+'СЕТ СН'!$F$14+СВЦЭМ!$D$10+'СЕТ СН'!$F$5-'СЕТ СН'!$F$24</f>
        <v>2930.90940194</v>
      </c>
      <c r="G35" s="36">
        <f>SUMIFS(СВЦЭМ!$D$39:$D$782,СВЦЭМ!$A$39:$A$782,$A35,СВЦЭМ!$B$39:$B$782,G$11)+'СЕТ СН'!$F$14+СВЦЭМ!$D$10+'СЕТ СН'!$F$5-'СЕТ СН'!$F$24</f>
        <v>2892.3869076399997</v>
      </c>
      <c r="H35" s="36">
        <f>SUMIFS(СВЦЭМ!$D$39:$D$782,СВЦЭМ!$A$39:$A$782,$A35,СВЦЭМ!$B$39:$B$782,H$11)+'СЕТ СН'!$F$14+СВЦЭМ!$D$10+'СЕТ СН'!$F$5-'СЕТ СН'!$F$24</f>
        <v>2773.9887670799999</v>
      </c>
      <c r="I35" s="36">
        <f>SUMIFS(СВЦЭМ!$D$39:$D$782,СВЦЭМ!$A$39:$A$782,$A35,СВЦЭМ!$B$39:$B$782,I$11)+'СЕТ СН'!$F$14+СВЦЭМ!$D$10+'СЕТ СН'!$F$5-'СЕТ СН'!$F$24</f>
        <v>2686.5602860500003</v>
      </c>
      <c r="J35" s="36">
        <f>SUMIFS(СВЦЭМ!$D$39:$D$782,СВЦЭМ!$A$39:$A$782,$A35,СВЦЭМ!$B$39:$B$782,J$11)+'СЕТ СН'!$F$14+СВЦЭМ!$D$10+'СЕТ СН'!$F$5-'СЕТ СН'!$F$24</f>
        <v>2649.5882567500003</v>
      </c>
      <c r="K35" s="36">
        <f>SUMIFS(СВЦЭМ!$D$39:$D$782,СВЦЭМ!$A$39:$A$782,$A35,СВЦЭМ!$B$39:$B$782,K$11)+'СЕТ СН'!$F$14+СВЦЭМ!$D$10+'СЕТ СН'!$F$5-'СЕТ СН'!$F$24</f>
        <v>2625.3549916499996</v>
      </c>
      <c r="L35" s="36">
        <f>SUMIFS(СВЦЭМ!$D$39:$D$782,СВЦЭМ!$A$39:$A$782,$A35,СВЦЭМ!$B$39:$B$782,L$11)+'СЕТ СН'!$F$14+СВЦЭМ!$D$10+'СЕТ СН'!$F$5-'СЕТ СН'!$F$24</f>
        <v>2607.0576055399997</v>
      </c>
      <c r="M35" s="36">
        <f>SUMIFS(СВЦЭМ!$D$39:$D$782,СВЦЭМ!$A$39:$A$782,$A35,СВЦЭМ!$B$39:$B$782,M$11)+'СЕТ СН'!$F$14+СВЦЭМ!$D$10+'СЕТ СН'!$F$5-'СЕТ СН'!$F$24</f>
        <v>2606.95668991</v>
      </c>
      <c r="N35" s="36">
        <f>SUMIFS(СВЦЭМ!$D$39:$D$782,СВЦЭМ!$A$39:$A$782,$A35,СВЦЭМ!$B$39:$B$782,N$11)+'СЕТ СН'!$F$14+СВЦЭМ!$D$10+'СЕТ СН'!$F$5-'СЕТ СН'!$F$24</f>
        <v>2616.28830208</v>
      </c>
      <c r="O35" s="36">
        <f>SUMIFS(СВЦЭМ!$D$39:$D$782,СВЦЭМ!$A$39:$A$782,$A35,СВЦЭМ!$B$39:$B$782,O$11)+'СЕТ СН'!$F$14+СВЦЭМ!$D$10+'СЕТ СН'!$F$5-'СЕТ СН'!$F$24</f>
        <v>2621.7401953799999</v>
      </c>
      <c r="P35" s="36">
        <f>SUMIFS(СВЦЭМ!$D$39:$D$782,СВЦЭМ!$A$39:$A$782,$A35,СВЦЭМ!$B$39:$B$782,P$11)+'СЕТ СН'!$F$14+СВЦЭМ!$D$10+'СЕТ СН'!$F$5-'СЕТ СН'!$F$24</f>
        <v>2629.8530235999997</v>
      </c>
      <c r="Q35" s="36">
        <f>SUMIFS(СВЦЭМ!$D$39:$D$782,СВЦЭМ!$A$39:$A$782,$A35,СВЦЭМ!$B$39:$B$782,Q$11)+'СЕТ СН'!$F$14+СВЦЭМ!$D$10+'СЕТ СН'!$F$5-'СЕТ СН'!$F$24</f>
        <v>2647.47440375</v>
      </c>
      <c r="R35" s="36">
        <f>SUMIFS(СВЦЭМ!$D$39:$D$782,СВЦЭМ!$A$39:$A$782,$A35,СВЦЭМ!$B$39:$B$782,R$11)+'СЕТ СН'!$F$14+СВЦЭМ!$D$10+'СЕТ СН'!$F$5-'СЕТ СН'!$F$24</f>
        <v>2667.43263071</v>
      </c>
      <c r="S35" s="36">
        <f>SUMIFS(СВЦЭМ!$D$39:$D$782,СВЦЭМ!$A$39:$A$782,$A35,СВЦЭМ!$B$39:$B$782,S$11)+'СЕТ СН'!$F$14+СВЦЭМ!$D$10+'СЕТ СН'!$F$5-'СЕТ СН'!$F$24</f>
        <v>2661.8404196500001</v>
      </c>
      <c r="T35" s="36">
        <f>SUMIFS(СВЦЭМ!$D$39:$D$782,СВЦЭМ!$A$39:$A$782,$A35,СВЦЭМ!$B$39:$B$782,T$11)+'СЕТ СН'!$F$14+СВЦЭМ!$D$10+'СЕТ СН'!$F$5-'СЕТ СН'!$F$24</f>
        <v>2642.60806052</v>
      </c>
      <c r="U35" s="36">
        <f>SUMIFS(СВЦЭМ!$D$39:$D$782,СВЦЭМ!$A$39:$A$782,$A35,СВЦЭМ!$B$39:$B$782,U$11)+'СЕТ СН'!$F$14+СВЦЭМ!$D$10+'СЕТ СН'!$F$5-'СЕТ СН'!$F$24</f>
        <v>2628.5262698400002</v>
      </c>
      <c r="V35" s="36">
        <f>SUMIFS(СВЦЭМ!$D$39:$D$782,СВЦЭМ!$A$39:$A$782,$A35,СВЦЭМ!$B$39:$B$782,V$11)+'СЕТ СН'!$F$14+СВЦЭМ!$D$10+'СЕТ СН'!$F$5-'СЕТ СН'!$F$24</f>
        <v>2613.1972183899998</v>
      </c>
      <c r="W35" s="36">
        <f>SUMIFS(СВЦЭМ!$D$39:$D$782,СВЦЭМ!$A$39:$A$782,$A35,СВЦЭМ!$B$39:$B$782,W$11)+'СЕТ СН'!$F$14+СВЦЭМ!$D$10+'СЕТ СН'!$F$5-'СЕТ СН'!$F$24</f>
        <v>2593.25588535</v>
      </c>
      <c r="X35" s="36">
        <f>SUMIFS(СВЦЭМ!$D$39:$D$782,СВЦЭМ!$A$39:$A$782,$A35,СВЦЭМ!$B$39:$B$782,X$11)+'СЕТ СН'!$F$14+СВЦЭМ!$D$10+'СЕТ СН'!$F$5-'СЕТ СН'!$F$24</f>
        <v>2612.60767885</v>
      </c>
      <c r="Y35" s="36">
        <f>SUMIFS(СВЦЭМ!$D$39:$D$782,СВЦЭМ!$A$39:$A$782,$A35,СВЦЭМ!$B$39:$B$782,Y$11)+'СЕТ СН'!$F$14+СВЦЭМ!$D$10+'СЕТ СН'!$F$5-'СЕТ СН'!$F$24</f>
        <v>2705.0218304299997</v>
      </c>
    </row>
    <row r="36" spans="1:27" ht="15.75" x14ac:dyDescent="0.2">
      <c r="A36" s="35">
        <f t="shared" si="0"/>
        <v>45437</v>
      </c>
      <c r="B36" s="36">
        <f>SUMIFS(СВЦЭМ!$D$39:$D$782,СВЦЭМ!$A$39:$A$782,$A36,СВЦЭМ!$B$39:$B$782,B$11)+'СЕТ СН'!$F$14+СВЦЭМ!$D$10+'СЕТ СН'!$F$5-'СЕТ СН'!$F$24</f>
        <v>2688.1707924900002</v>
      </c>
      <c r="C36" s="36">
        <f>SUMIFS(СВЦЭМ!$D$39:$D$782,СВЦЭМ!$A$39:$A$782,$A36,СВЦЭМ!$B$39:$B$782,C$11)+'СЕТ СН'!$F$14+СВЦЭМ!$D$10+'СЕТ СН'!$F$5-'СЕТ СН'!$F$24</f>
        <v>2757.6009689699999</v>
      </c>
      <c r="D36" s="36">
        <f>SUMIFS(СВЦЭМ!$D$39:$D$782,СВЦЭМ!$A$39:$A$782,$A36,СВЦЭМ!$B$39:$B$782,D$11)+'СЕТ СН'!$F$14+СВЦЭМ!$D$10+'СЕТ СН'!$F$5-'СЕТ СН'!$F$24</f>
        <v>2875.0114822300002</v>
      </c>
      <c r="E36" s="36">
        <f>SUMIFS(СВЦЭМ!$D$39:$D$782,СВЦЭМ!$A$39:$A$782,$A36,СВЦЭМ!$B$39:$B$782,E$11)+'СЕТ СН'!$F$14+СВЦЭМ!$D$10+'СЕТ СН'!$F$5-'СЕТ СН'!$F$24</f>
        <v>2880.86181171</v>
      </c>
      <c r="F36" s="36">
        <f>SUMIFS(СВЦЭМ!$D$39:$D$782,СВЦЭМ!$A$39:$A$782,$A36,СВЦЭМ!$B$39:$B$782,F$11)+'СЕТ СН'!$F$14+СВЦЭМ!$D$10+'СЕТ СН'!$F$5-'СЕТ СН'!$F$24</f>
        <v>2871.06071729</v>
      </c>
      <c r="G36" s="36">
        <f>SUMIFS(СВЦЭМ!$D$39:$D$782,СВЦЭМ!$A$39:$A$782,$A36,СВЦЭМ!$B$39:$B$782,G$11)+'СЕТ СН'!$F$14+СВЦЭМ!$D$10+'СЕТ СН'!$F$5-'СЕТ СН'!$F$24</f>
        <v>2886.1961283199998</v>
      </c>
      <c r="H36" s="36">
        <f>SUMIFS(СВЦЭМ!$D$39:$D$782,СВЦЭМ!$A$39:$A$782,$A36,СВЦЭМ!$B$39:$B$782,H$11)+'СЕТ СН'!$F$14+СВЦЭМ!$D$10+'СЕТ СН'!$F$5-'СЕТ СН'!$F$24</f>
        <v>2834.67582932</v>
      </c>
      <c r="I36" s="36">
        <f>SUMIFS(СВЦЭМ!$D$39:$D$782,СВЦЭМ!$A$39:$A$782,$A36,СВЦЭМ!$B$39:$B$782,I$11)+'СЕТ СН'!$F$14+СВЦЭМ!$D$10+'СЕТ СН'!$F$5-'СЕТ СН'!$F$24</f>
        <v>2753.3778838899998</v>
      </c>
      <c r="J36" s="36">
        <f>SUMIFS(СВЦЭМ!$D$39:$D$782,СВЦЭМ!$A$39:$A$782,$A36,СВЦЭМ!$B$39:$B$782,J$11)+'СЕТ СН'!$F$14+СВЦЭМ!$D$10+'СЕТ СН'!$F$5-'СЕТ СН'!$F$24</f>
        <v>2648.8710208699999</v>
      </c>
      <c r="K36" s="36">
        <f>SUMIFS(СВЦЭМ!$D$39:$D$782,СВЦЭМ!$A$39:$A$782,$A36,СВЦЭМ!$B$39:$B$782,K$11)+'СЕТ СН'!$F$14+СВЦЭМ!$D$10+'СЕТ СН'!$F$5-'СЕТ СН'!$F$24</f>
        <v>2597.3179343699999</v>
      </c>
      <c r="L36" s="36">
        <f>SUMIFS(СВЦЭМ!$D$39:$D$782,СВЦЭМ!$A$39:$A$782,$A36,СВЦЭМ!$B$39:$B$782,L$11)+'СЕТ СН'!$F$14+СВЦЭМ!$D$10+'СЕТ СН'!$F$5-'СЕТ СН'!$F$24</f>
        <v>2589.5839982299999</v>
      </c>
      <c r="M36" s="36">
        <f>SUMIFS(СВЦЭМ!$D$39:$D$782,СВЦЭМ!$A$39:$A$782,$A36,СВЦЭМ!$B$39:$B$782,M$11)+'СЕТ СН'!$F$14+СВЦЭМ!$D$10+'СЕТ СН'!$F$5-'СЕТ СН'!$F$24</f>
        <v>2582.2195599300003</v>
      </c>
      <c r="N36" s="36">
        <f>SUMIFS(СВЦЭМ!$D$39:$D$782,СВЦЭМ!$A$39:$A$782,$A36,СВЦЭМ!$B$39:$B$782,N$11)+'СЕТ СН'!$F$14+СВЦЭМ!$D$10+'СЕТ СН'!$F$5-'СЕТ СН'!$F$24</f>
        <v>2577.2546341799998</v>
      </c>
      <c r="O36" s="36">
        <f>SUMIFS(СВЦЭМ!$D$39:$D$782,СВЦЭМ!$A$39:$A$782,$A36,СВЦЭМ!$B$39:$B$782,O$11)+'СЕТ СН'!$F$14+СВЦЭМ!$D$10+'СЕТ СН'!$F$5-'СЕТ СН'!$F$24</f>
        <v>2590.9035073699997</v>
      </c>
      <c r="P36" s="36">
        <f>SUMIFS(СВЦЭМ!$D$39:$D$782,СВЦЭМ!$A$39:$A$782,$A36,СВЦЭМ!$B$39:$B$782,P$11)+'СЕТ СН'!$F$14+СВЦЭМ!$D$10+'СЕТ СН'!$F$5-'СЕТ СН'!$F$24</f>
        <v>2601.3861057699996</v>
      </c>
      <c r="Q36" s="36">
        <f>SUMIFS(СВЦЭМ!$D$39:$D$782,СВЦЭМ!$A$39:$A$782,$A36,СВЦЭМ!$B$39:$B$782,Q$11)+'СЕТ СН'!$F$14+СВЦЭМ!$D$10+'СЕТ СН'!$F$5-'СЕТ СН'!$F$24</f>
        <v>2620.1376895100002</v>
      </c>
      <c r="R36" s="36">
        <f>SUMIFS(СВЦЭМ!$D$39:$D$782,СВЦЭМ!$A$39:$A$782,$A36,СВЦЭМ!$B$39:$B$782,R$11)+'СЕТ СН'!$F$14+СВЦЭМ!$D$10+'СЕТ СН'!$F$5-'СЕТ СН'!$F$24</f>
        <v>2635.0794123699998</v>
      </c>
      <c r="S36" s="36">
        <f>SUMIFS(СВЦЭМ!$D$39:$D$782,СВЦЭМ!$A$39:$A$782,$A36,СВЦЭМ!$B$39:$B$782,S$11)+'СЕТ СН'!$F$14+СВЦЭМ!$D$10+'СЕТ СН'!$F$5-'СЕТ СН'!$F$24</f>
        <v>2621.40456705</v>
      </c>
      <c r="T36" s="36">
        <f>SUMIFS(СВЦЭМ!$D$39:$D$782,СВЦЭМ!$A$39:$A$782,$A36,СВЦЭМ!$B$39:$B$782,T$11)+'СЕТ СН'!$F$14+СВЦЭМ!$D$10+'СЕТ СН'!$F$5-'СЕТ СН'!$F$24</f>
        <v>2599.4452139599998</v>
      </c>
      <c r="U36" s="36">
        <f>SUMIFS(СВЦЭМ!$D$39:$D$782,СВЦЭМ!$A$39:$A$782,$A36,СВЦЭМ!$B$39:$B$782,U$11)+'СЕТ СН'!$F$14+СВЦЭМ!$D$10+'СЕТ СН'!$F$5-'СЕТ СН'!$F$24</f>
        <v>2611.4958166799997</v>
      </c>
      <c r="V36" s="36">
        <f>SUMIFS(СВЦЭМ!$D$39:$D$782,СВЦЭМ!$A$39:$A$782,$A36,СВЦЭМ!$B$39:$B$782,V$11)+'СЕТ СН'!$F$14+СВЦЭМ!$D$10+'СЕТ СН'!$F$5-'СЕТ СН'!$F$24</f>
        <v>2613.0084703299999</v>
      </c>
      <c r="W36" s="36">
        <f>SUMIFS(СВЦЭМ!$D$39:$D$782,СВЦЭМ!$A$39:$A$782,$A36,СВЦЭМ!$B$39:$B$782,W$11)+'СЕТ СН'!$F$14+СВЦЭМ!$D$10+'СЕТ СН'!$F$5-'СЕТ СН'!$F$24</f>
        <v>2602.7539496099998</v>
      </c>
      <c r="X36" s="36">
        <f>SUMIFS(СВЦЭМ!$D$39:$D$782,СВЦЭМ!$A$39:$A$782,$A36,СВЦЭМ!$B$39:$B$782,X$11)+'СЕТ СН'!$F$14+СВЦЭМ!$D$10+'СЕТ СН'!$F$5-'СЕТ СН'!$F$24</f>
        <v>2600.5482504699999</v>
      </c>
      <c r="Y36" s="36">
        <f>SUMIFS(СВЦЭМ!$D$39:$D$782,СВЦЭМ!$A$39:$A$782,$A36,СВЦЭМ!$B$39:$B$782,Y$11)+'СЕТ СН'!$F$14+СВЦЭМ!$D$10+'СЕТ СН'!$F$5-'СЕТ СН'!$F$24</f>
        <v>2647.2218216299998</v>
      </c>
    </row>
    <row r="37" spans="1:27" ht="15.75" x14ac:dyDescent="0.2">
      <c r="A37" s="35">
        <f t="shared" si="0"/>
        <v>45438</v>
      </c>
      <c r="B37" s="36">
        <f>SUMIFS(СВЦЭМ!$D$39:$D$782,СВЦЭМ!$A$39:$A$782,$A37,СВЦЭМ!$B$39:$B$782,B$11)+'СЕТ СН'!$F$14+СВЦЭМ!$D$10+'СЕТ СН'!$F$5-'СЕТ СН'!$F$24</f>
        <v>2772.6888107599998</v>
      </c>
      <c r="C37" s="36">
        <f>SUMIFS(СВЦЭМ!$D$39:$D$782,СВЦЭМ!$A$39:$A$782,$A37,СВЦЭМ!$B$39:$B$782,C$11)+'СЕТ СН'!$F$14+СВЦЭМ!$D$10+'СЕТ СН'!$F$5-'СЕТ СН'!$F$24</f>
        <v>2834.6174671199997</v>
      </c>
      <c r="D37" s="36">
        <f>SUMIFS(СВЦЭМ!$D$39:$D$782,СВЦЭМ!$A$39:$A$782,$A37,СВЦЭМ!$B$39:$B$782,D$11)+'СЕТ СН'!$F$14+СВЦЭМ!$D$10+'СЕТ СН'!$F$5-'СЕТ СН'!$F$24</f>
        <v>2882.6075113400002</v>
      </c>
      <c r="E37" s="36">
        <f>SUMIFS(СВЦЭМ!$D$39:$D$782,СВЦЭМ!$A$39:$A$782,$A37,СВЦЭМ!$B$39:$B$782,E$11)+'СЕТ СН'!$F$14+СВЦЭМ!$D$10+'СЕТ СН'!$F$5-'СЕТ СН'!$F$24</f>
        <v>2875.9082699099999</v>
      </c>
      <c r="F37" s="36">
        <f>SUMIFS(СВЦЭМ!$D$39:$D$782,СВЦЭМ!$A$39:$A$782,$A37,СВЦЭМ!$B$39:$B$782,F$11)+'СЕТ СН'!$F$14+СВЦЭМ!$D$10+'СЕТ СН'!$F$5-'СЕТ СН'!$F$24</f>
        <v>2848.3949750199999</v>
      </c>
      <c r="G37" s="36">
        <f>SUMIFS(СВЦЭМ!$D$39:$D$782,СВЦЭМ!$A$39:$A$782,$A37,СВЦЭМ!$B$39:$B$782,G$11)+'СЕТ СН'!$F$14+СВЦЭМ!$D$10+'СЕТ СН'!$F$5-'СЕТ СН'!$F$24</f>
        <v>2855.6457663299998</v>
      </c>
      <c r="H37" s="36">
        <f>SUMIFS(СВЦЭМ!$D$39:$D$782,СВЦЭМ!$A$39:$A$782,$A37,СВЦЭМ!$B$39:$B$782,H$11)+'СЕТ СН'!$F$14+СВЦЭМ!$D$10+'СЕТ СН'!$F$5-'СЕТ СН'!$F$24</f>
        <v>2849.37651461</v>
      </c>
      <c r="I37" s="36">
        <f>SUMIFS(СВЦЭМ!$D$39:$D$782,СВЦЭМ!$A$39:$A$782,$A37,СВЦЭМ!$B$39:$B$782,I$11)+'СЕТ СН'!$F$14+СВЦЭМ!$D$10+'СЕТ СН'!$F$5-'СЕТ СН'!$F$24</f>
        <v>2825.5944205999999</v>
      </c>
      <c r="J37" s="36">
        <f>SUMIFS(СВЦЭМ!$D$39:$D$782,СВЦЭМ!$A$39:$A$782,$A37,СВЦЭМ!$B$39:$B$782,J$11)+'СЕТ СН'!$F$14+СВЦЭМ!$D$10+'СЕТ СН'!$F$5-'СЕТ СН'!$F$24</f>
        <v>2749.88257789</v>
      </c>
      <c r="K37" s="36">
        <f>SUMIFS(СВЦЭМ!$D$39:$D$782,СВЦЭМ!$A$39:$A$782,$A37,СВЦЭМ!$B$39:$B$782,K$11)+'СЕТ СН'!$F$14+СВЦЭМ!$D$10+'СЕТ СН'!$F$5-'СЕТ СН'!$F$24</f>
        <v>2676.51403433</v>
      </c>
      <c r="L37" s="36">
        <f>SUMIFS(СВЦЭМ!$D$39:$D$782,СВЦЭМ!$A$39:$A$782,$A37,СВЦЭМ!$B$39:$B$782,L$11)+'СЕТ СН'!$F$14+СВЦЭМ!$D$10+'СЕТ СН'!$F$5-'СЕТ СН'!$F$24</f>
        <v>2654.2029157100001</v>
      </c>
      <c r="M37" s="36">
        <f>SUMIFS(СВЦЭМ!$D$39:$D$782,СВЦЭМ!$A$39:$A$782,$A37,СВЦЭМ!$B$39:$B$782,M$11)+'СЕТ СН'!$F$14+СВЦЭМ!$D$10+'СЕТ СН'!$F$5-'СЕТ СН'!$F$24</f>
        <v>2648.2200640700003</v>
      </c>
      <c r="N37" s="36">
        <f>SUMIFS(СВЦЭМ!$D$39:$D$782,СВЦЭМ!$A$39:$A$782,$A37,СВЦЭМ!$B$39:$B$782,N$11)+'СЕТ СН'!$F$14+СВЦЭМ!$D$10+'СЕТ СН'!$F$5-'СЕТ СН'!$F$24</f>
        <v>2657.8842715800001</v>
      </c>
      <c r="O37" s="36">
        <f>SUMIFS(СВЦЭМ!$D$39:$D$782,СВЦЭМ!$A$39:$A$782,$A37,СВЦЭМ!$B$39:$B$782,O$11)+'СЕТ СН'!$F$14+СВЦЭМ!$D$10+'СЕТ СН'!$F$5-'СЕТ СН'!$F$24</f>
        <v>2679.1800402500003</v>
      </c>
      <c r="P37" s="36">
        <f>SUMIFS(СВЦЭМ!$D$39:$D$782,СВЦЭМ!$A$39:$A$782,$A37,СВЦЭМ!$B$39:$B$782,P$11)+'СЕТ СН'!$F$14+СВЦЭМ!$D$10+'СЕТ СН'!$F$5-'СЕТ СН'!$F$24</f>
        <v>2686.2085314199999</v>
      </c>
      <c r="Q37" s="36">
        <f>SUMIFS(СВЦЭМ!$D$39:$D$782,СВЦЭМ!$A$39:$A$782,$A37,СВЦЭМ!$B$39:$B$782,Q$11)+'СЕТ СН'!$F$14+СВЦЭМ!$D$10+'СЕТ СН'!$F$5-'СЕТ СН'!$F$24</f>
        <v>2701.6708954200003</v>
      </c>
      <c r="R37" s="36">
        <f>SUMIFS(СВЦЭМ!$D$39:$D$782,СВЦЭМ!$A$39:$A$782,$A37,СВЦЭМ!$B$39:$B$782,R$11)+'СЕТ СН'!$F$14+СВЦЭМ!$D$10+'СЕТ СН'!$F$5-'СЕТ СН'!$F$24</f>
        <v>2704.3921889499998</v>
      </c>
      <c r="S37" s="36">
        <f>SUMIFS(СВЦЭМ!$D$39:$D$782,СВЦЭМ!$A$39:$A$782,$A37,СВЦЭМ!$B$39:$B$782,S$11)+'СЕТ СН'!$F$14+СВЦЭМ!$D$10+'СЕТ СН'!$F$5-'СЕТ СН'!$F$24</f>
        <v>2685.7207590500002</v>
      </c>
      <c r="T37" s="36">
        <f>SUMIFS(СВЦЭМ!$D$39:$D$782,СВЦЭМ!$A$39:$A$782,$A37,СВЦЭМ!$B$39:$B$782,T$11)+'СЕТ СН'!$F$14+СВЦЭМ!$D$10+'СЕТ СН'!$F$5-'СЕТ СН'!$F$24</f>
        <v>2655.2456192999998</v>
      </c>
      <c r="U37" s="36">
        <f>SUMIFS(СВЦЭМ!$D$39:$D$782,СВЦЭМ!$A$39:$A$782,$A37,СВЦЭМ!$B$39:$B$782,U$11)+'СЕТ СН'!$F$14+СВЦЭМ!$D$10+'СЕТ СН'!$F$5-'СЕТ СН'!$F$24</f>
        <v>2650.7293810599999</v>
      </c>
      <c r="V37" s="36">
        <f>SUMIFS(СВЦЭМ!$D$39:$D$782,СВЦЭМ!$A$39:$A$782,$A37,СВЦЭМ!$B$39:$B$782,V$11)+'СЕТ СН'!$F$14+СВЦЭМ!$D$10+'СЕТ СН'!$F$5-'СЕТ СН'!$F$24</f>
        <v>2658.2894523699997</v>
      </c>
      <c r="W37" s="36">
        <f>SUMIFS(СВЦЭМ!$D$39:$D$782,СВЦЭМ!$A$39:$A$782,$A37,СВЦЭМ!$B$39:$B$782,W$11)+'СЕТ СН'!$F$14+СВЦЭМ!$D$10+'СЕТ СН'!$F$5-'СЕТ СН'!$F$24</f>
        <v>2635.2647371799999</v>
      </c>
      <c r="X37" s="36">
        <f>SUMIFS(СВЦЭМ!$D$39:$D$782,СВЦЭМ!$A$39:$A$782,$A37,СВЦЭМ!$B$39:$B$782,X$11)+'СЕТ СН'!$F$14+СВЦЭМ!$D$10+'СЕТ СН'!$F$5-'СЕТ СН'!$F$24</f>
        <v>2637.7165827899998</v>
      </c>
      <c r="Y37" s="36">
        <f>SUMIFS(СВЦЭМ!$D$39:$D$782,СВЦЭМ!$A$39:$A$782,$A37,СВЦЭМ!$B$39:$B$782,Y$11)+'СЕТ СН'!$F$14+СВЦЭМ!$D$10+'СЕТ СН'!$F$5-'СЕТ СН'!$F$24</f>
        <v>2666.9899007399999</v>
      </c>
    </row>
    <row r="38" spans="1:27" ht="15.75" x14ac:dyDescent="0.2">
      <c r="A38" s="35">
        <f t="shared" si="0"/>
        <v>45439</v>
      </c>
      <c r="B38" s="36">
        <f>SUMIFS(СВЦЭМ!$D$39:$D$782,СВЦЭМ!$A$39:$A$782,$A38,СВЦЭМ!$B$39:$B$782,B$11)+'СЕТ СН'!$F$14+СВЦЭМ!$D$10+'СЕТ СН'!$F$5-'СЕТ СН'!$F$24</f>
        <v>2771.50963632</v>
      </c>
      <c r="C38" s="36">
        <f>SUMIFS(СВЦЭМ!$D$39:$D$782,СВЦЭМ!$A$39:$A$782,$A38,СВЦЭМ!$B$39:$B$782,C$11)+'СЕТ СН'!$F$14+СВЦЭМ!$D$10+'СЕТ СН'!$F$5-'СЕТ СН'!$F$24</f>
        <v>2852.0961189</v>
      </c>
      <c r="D38" s="36">
        <f>SUMIFS(СВЦЭМ!$D$39:$D$782,СВЦЭМ!$A$39:$A$782,$A38,СВЦЭМ!$B$39:$B$782,D$11)+'СЕТ СН'!$F$14+СВЦЭМ!$D$10+'СЕТ СН'!$F$5-'СЕТ СН'!$F$24</f>
        <v>2916.1602469199997</v>
      </c>
      <c r="E38" s="36">
        <f>SUMIFS(СВЦЭМ!$D$39:$D$782,СВЦЭМ!$A$39:$A$782,$A38,СВЦЭМ!$B$39:$B$782,E$11)+'СЕТ СН'!$F$14+СВЦЭМ!$D$10+'СЕТ СН'!$F$5-'СЕТ СН'!$F$24</f>
        <v>2902.02085102</v>
      </c>
      <c r="F38" s="36">
        <f>SUMIFS(СВЦЭМ!$D$39:$D$782,СВЦЭМ!$A$39:$A$782,$A38,СВЦЭМ!$B$39:$B$782,F$11)+'СЕТ СН'!$F$14+СВЦЭМ!$D$10+'СЕТ СН'!$F$5-'СЕТ СН'!$F$24</f>
        <v>2904.7901119200001</v>
      </c>
      <c r="G38" s="36">
        <f>SUMIFS(СВЦЭМ!$D$39:$D$782,СВЦЭМ!$A$39:$A$782,$A38,СВЦЭМ!$B$39:$B$782,G$11)+'СЕТ СН'!$F$14+СВЦЭМ!$D$10+'СЕТ СН'!$F$5-'СЕТ СН'!$F$24</f>
        <v>2879.3128526400001</v>
      </c>
      <c r="H38" s="36">
        <f>SUMIFS(СВЦЭМ!$D$39:$D$782,СВЦЭМ!$A$39:$A$782,$A38,СВЦЭМ!$B$39:$B$782,H$11)+'СЕТ СН'!$F$14+СВЦЭМ!$D$10+'СЕТ СН'!$F$5-'СЕТ СН'!$F$24</f>
        <v>2827.4184836200002</v>
      </c>
      <c r="I38" s="36">
        <f>SUMIFS(СВЦЭМ!$D$39:$D$782,СВЦЭМ!$A$39:$A$782,$A38,СВЦЭМ!$B$39:$B$782,I$11)+'СЕТ СН'!$F$14+СВЦЭМ!$D$10+'СЕТ СН'!$F$5-'СЕТ СН'!$F$24</f>
        <v>2751.2097108600001</v>
      </c>
      <c r="J38" s="36">
        <f>SUMIFS(СВЦЭМ!$D$39:$D$782,СВЦЭМ!$A$39:$A$782,$A38,СВЦЭМ!$B$39:$B$782,J$11)+'СЕТ СН'!$F$14+СВЦЭМ!$D$10+'СЕТ СН'!$F$5-'СЕТ СН'!$F$24</f>
        <v>2717.6250070400001</v>
      </c>
      <c r="K38" s="36">
        <f>SUMIFS(СВЦЭМ!$D$39:$D$782,СВЦЭМ!$A$39:$A$782,$A38,СВЦЭМ!$B$39:$B$782,K$11)+'СЕТ СН'!$F$14+СВЦЭМ!$D$10+'СЕТ СН'!$F$5-'СЕТ СН'!$F$24</f>
        <v>2676.3957669399997</v>
      </c>
      <c r="L38" s="36">
        <f>SUMIFS(СВЦЭМ!$D$39:$D$782,СВЦЭМ!$A$39:$A$782,$A38,СВЦЭМ!$B$39:$B$782,L$11)+'СЕТ СН'!$F$14+СВЦЭМ!$D$10+'СЕТ СН'!$F$5-'СЕТ СН'!$F$24</f>
        <v>2610.87591092</v>
      </c>
      <c r="M38" s="36">
        <f>SUMIFS(СВЦЭМ!$D$39:$D$782,СВЦЭМ!$A$39:$A$782,$A38,СВЦЭМ!$B$39:$B$782,M$11)+'СЕТ СН'!$F$14+СВЦЭМ!$D$10+'СЕТ СН'!$F$5-'СЕТ СН'!$F$24</f>
        <v>2617.0649179000002</v>
      </c>
      <c r="N38" s="36">
        <f>SUMIFS(СВЦЭМ!$D$39:$D$782,СВЦЭМ!$A$39:$A$782,$A38,СВЦЭМ!$B$39:$B$782,N$11)+'СЕТ СН'!$F$14+СВЦЭМ!$D$10+'СЕТ СН'!$F$5-'СЕТ СН'!$F$24</f>
        <v>2673.4001516099997</v>
      </c>
      <c r="O38" s="36">
        <f>SUMIFS(СВЦЭМ!$D$39:$D$782,СВЦЭМ!$A$39:$A$782,$A38,СВЦЭМ!$B$39:$B$782,O$11)+'СЕТ СН'!$F$14+СВЦЭМ!$D$10+'СЕТ СН'!$F$5-'СЕТ СН'!$F$24</f>
        <v>2648.8170568300002</v>
      </c>
      <c r="P38" s="36">
        <f>SUMIFS(СВЦЭМ!$D$39:$D$782,СВЦЭМ!$A$39:$A$782,$A38,СВЦЭМ!$B$39:$B$782,P$11)+'СЕТ СН'!$F$14+СВЦЭМ!$D$10+'СЕТ СН'!$F$5-'СЕТ СН'!$F$24</f>
        <v>2656.2369101899999</v>
      </c>
      <c r="Q38" s="36">
        <f>SUMIFS(СВЦЭМ!$D$39:$D$782,СВЦЭМ!$A$39:$A$782,$A38,СВЦЭМ!$B$39:$B$782,Q$11)+'СЕТ СН'!$F$14+СВЦЭМ!$D$10+'СЕТ СН'!$F$5-'СЕТ СН'!$F$24</f>
        <v>2679.23605761</v>
      </c>
      <c r="R38" s="36">
        <f>SUMIFS(СВЦЭМ!$D$39:$D$782,СВЦЭМ!$A$39:$A$782,$A38,СВЦЭМ!$B$39:$B$782,R$11)+'СЕТ СН'!$F$14+СВЦЭМ!$D$10+'СЕТ СН'!$F$5-'СЕТ СН'!$F$24</f>
        <v>2681.8368460199999</v>
      </c>
      <c r="S38" s="36">
        <f>SUMIFS(СВЦЭМ!$D$39:$D$782,СВЦЭМ!$A$39:$A$782,$A38,СВЦЭМ!$B$39:$B$782,S$11)+'СЕТ СН'!$F$14+СВЦЭМ!$D$10+'СЕТ СН'!$F$5-'СЕТ СН'!$F$24</f>
        <v>2701.9884894799998</v>
      </c>
      <c r="T38" s="36">
        <f>SUMIFS(СВЦЭМ!$D$39:$D$782,СВЦЭМ!$A$39:$A$782,$A38,СВЦЭМ!$B$39:$B$782,T$11)+'СЕТ СН'!$F$14+СВЦЭМ!$D$10+'СЕТ СН'!$F$5-'СЕТ СН'!$F$24</f>
        <v>2701.1402555300001</v>
      </c>
      <c r="U38" s="36">
        <f>SUMIFS(СВЦЭМ!$D$39:$D$782,СВЦЭМ!$A$39:$A$782,$A38,СВЦЭМ!$B$39:$B$782,U$11)+'СЕТ СН'!$F$14+СВЦЭМ!$D$10+'СЕТ СН'!$F$5-'СЕТ СН'!$F$24</f>
        <v>2692.1944669100003</v>
      </c>
      <c r="V38" s="36">
        <f>SUMIFS(СВЦЭМ!$D$39:$D$782,СВЦЭМ!$A$39:$A$782,$A38,СВЦЭМ!$B$39:$B$782,V$11)+'СЕТ СН'!$F$14+СВЦЭМ!$D$10+'СЕТ СН'!$F$5-'СЕТ СН'!$F$24</f>
        <v>2657.6104773799998</v>
      </c>
      <c r="W38" s="36">
        <f>SUMIFS(СВЦЭМ!$D$39:$D$782,СВЦЭМ!$A$39:$A$782,$A38,СВЦЭМ!$B$39:$B$782,W$11)+'СЕТ СН'!$F$14+СВЦЭМ!$D$10+'СЕТ СН'!$F$5-'СЕТ СН'!$F$24</f>
        <v>2618.2835109799998</v>
      </c>
      <c r="X38" s="36">
        <f>SUMIFS(СВЦЭМ!$D$39:$D$782,СВЦЭМ!$A$39:$A$782,$A38,СВЦЭМ!$B$39:$B$782,X$11)+'СЕТ СН'!$F$14+СВЦЭМ!$D$10+'СЕТ СН'!$F$5-'СЕТ СН'!$F$24</f>
        <v>2664.5446917700001</v>
      </c>
      <c r="Y38" s="36">
        <f>SUMIFS(СВЦЭМ!$D$39:$D$782,СВЦЭМ!$A$39:$A$782,$A38,СВЦЭМ!$B$39:$B$782,Y$11)+'СЕТ СН'!$F$14+СВЦЭМ!$D$10+'СЕТ СН'!$F$5-'СЕТ СН'!$F$24</f>
        <v>2695.7345754799999</v>
      </c>
    </row>
    <row r="39" spans="1:27" ht="15.75" x14ac:dyDescent="0.2">
      <c r="A39" s="35">
        <f t="shared" si="0"/>
        <v>45440</v>
      </c>
      <c r="B39" s="36">
        <f>SUMIFS(СВЦЭМ!$D$39:$D$782,СВЦЭМ!$A$39:$A$782,$A39,СВЦЭМ!$B$39:$B$782,B$11)+'СЕТ СН'!$F$14+СВЦЭМ!$D$10+'СЕТ СН'!$F$5-'СЕТ СН'!$F$24</f>
        <v>2769.33341045</v>
      </c>
      <c r="C39" s="36">
        <f>SUMIFS(СВЦЭМ!$D$39:$D$782,СВЦЭМ!$A$39:$A$782,$A39,СВЦЭМ!$B$39:$B$782,C$11)+'СЕТ СН'!$F$14+СВЦЭМ!$D$10+'СЕТ СН'!$F$5-'СЕТ СН'!$F$24</f>
        <v>2826.1750097499998</v>
      </c>
      <c r="D39" s="36">
        <f>SUMIFS(СВЦЭМ!$D$39:$D$782,СВЦЭМ!$A$39:$A$782,$A39,СВЦЭМ!$B$39:$B$782,D$11)+'СЕТ СН'!$F$14+СВЦЭМ!$D$10+'СЕТ СН'!$F$5-'СЕТ СН'!$F$24</f>
        <v>2892.6938823199998</v>
      </c>
      <c r="E39" s="36">
        <f>SUMIFS(СВЦЭМ!$D$39:$D$782,СВЦЭМ!$A$39:$A$782,$A39,СВЦЭМ!$B$39:$B$782,E$11)+'СЕТ СН'!$F$14+СВЦЭМ!$D$10+'СЕТ СН'!$F$5-'СЕТ СН'!$F$24</f>
        <v>2892.6943792900001</v>
      </c>
      <c r="F39" s="36">
        <f>SUMIFS(СВЦЭМ!$D$39:$D$782,СВЦЭМ!$A$39:$A$782,$A39,СВЦЭМ!$B$39:$B$782,F$11)+'СЕТ СН'!$F$14+СВЦЭМ!$D$10+'СЕТ СН'!$F$5-'СЕТ СН'!$F$24</f>
        <v>2892.4048443199999</v>
      </c>
      <c r="G39" s="36">
        <f>SUMIFS(СВЦЭМ!$D$39:$D$782,СВЦЭМ!$A$39:$A$782,$A39,СВЦЭМ!$B$39:$B$782,G$11)+'СЕТ СН'!$F$14+СВЦЭМ!$D$10+'СЕТ СН'!$F$5-'СЕТ СН'!$F$24</f>
        <v>2877.9056995199999</v>
      </c>
      <c r="H39" s="36">
        <f>SUMIFS(СВЦЭМ!$D$39:$D$782,СВЦЭМ!$A$39:$A$782,$A39,СВЦЭМ!$B$39:$B$782,H$11)+'СЕТ СН'!$F$14+СВЦЭМ!$D$10+'СЕТ СН'!$F$5-'СЕТ СН'!$F$24</f>
        <v>2794.7202089299999</v>
      </c>
      <c r="I39" s="36">
        <f>SUMIFS(СВЦЭМ!$D$39:$D$782,СВЦЭМ!$A$39:$A$782,$A39,СВЦЭМ!$B$39:$B$782,I$11)+'СЕТ СН'!$F$14+СВЦЭМ!$D$10+'СЕТ СН'!$F$5-'СЕТ СН'!$F$24</f>
        <v>2709.8366068200003</v>
      </c>
      <c r="J39" s="36">
        <f>SUMIFS(СВЦЭМ!$D$39:$D$782,СВЦЭМ!$A$39:$A$782,$A39,СВЦЭМ!$B$39:$B$782,J$11)+'СЕТ СН'!$F$14+СВЦЭМ!$D$10+'СЕТ СН'!$F$5-'СЕТ СН'!$F$24</f>
        <v>2678.1232962599997</v>
      </c>
      <c r="K39" s="36">
        <f>SUMIFS(СВЦЭМ!$D$39:$D$782,СВЦЭМ!$A$39:$A$782,$A39,СВЦЭМ!$B$39:$B$782,K$11)+'СЕТ СН'!$F$14+СВЦЭМ!$D$10+'СЕТ СН'!$F$5-'СЕТ СН'!$F$24</f>
        <v>2668.4151056199998</v>
      </c>
      <c r="L39" s="36">
        <f>SUMIFS(СВЦЭМ!$D$39:$D$782,СВЦЭМ!$A$39:$A$782,$A39,СВЦЭМ!$B$39:$B$782,L$11)+'СЕТ СН'!$F$14+СВЦЭМ!$D$10+'СЕТ СН'!$F$5-'СЕТ СН'!$F$24</f>
        <v>2618.0024198299998</v>
      </c>
      <c r="M39" s="36">
        <f>SUMIFS(СВЦЭМ!$D$39:$D$782,СВЦЭМ!$A$39:$A$782,$A39,СВЦЭМ!$B$39:$B$782,M$11)+'СЕТ СН'!$F$14+СВЦЭМ!$D$10+'СЕТ СН'!$F$5-'СЕТ СН'!$F$24</f>
        <v>2632.85126494</v>
      </c>
      <c r="N39" s="36">
        <f>SUMIFS(СВЦЭМ!$D$39:$D$782,СВЦЭМ!$A$39:$A$782,$A39,СВЦЭМ!$B$39:$B$782,N$11)+'СЕТ СН'!$F$14+СВЦЭМ!$D$10+'СЕТ СН'!$F$5-'СЕТ СН'!$F$24</f>
        <v>2636.5439189999997</v>
      </c>
      <c r="O39" s="36">
        <f>SUMIFS(СВЦЭМ!$D$39:$D$782,СВЦЭМ!$A$39:$A$782,$A39,СВЦЭМ!$B$39:$B$782,O$11)+'СЕТ СН'!$F$14+СВЦЭМ!$D$10+'СЕТ СН'!$F$5-'СЕТ СН'!$F$24</f>
        <v>2642.50000916</v>
      </c>
      <c r="P39" s="36">
        <f>SUMIFS(СВЦЭМ!$D$39:$D$782,СВЦЭМ!$A$39:$A$782,$A39,СВЦЭМ!$B$39:$B$782,P$11)+'СЕТ СН'!$F$14+СВЦЭМ!$D$10+'СЕТ СН'!$F$5-'СЕТ СН'!$F$24</f>
        <v>2729.4423766199998</v>
      </c>
      <c r="Q39" s="36">
        <f>SUMIFS(СВЦЭМ!$D$39:$D$782,СВЦЭМ!$A$39:$A$782,$A39,СВЦЭМ!$B$39:$B$782,Q$11)+'СЕТ СН'!$F$14+СВЦЭМ!$D$10+'СЕТ СН'!$F$5-'СЕТ СН'!$F$24</f>
        <v>2738.0043366199998</v>
      </c>
      <c r="R39" s="36">
        <f>SUMIFS(СВЦЭМ!$D$39:$D$782,СВЦЭМ!$A$39:$A$782,$A39,СВЦЭМ!$B$39:$B$782,R$11)+'СЕТ СН'!$F$14+СВЦЭМ!$D$10+'СЕТ СН'!$F$5-'СЕТ СН'!$F$24</f>
        <v>2761.7847103100003</v>
      </c>
      <c r="S39" s="36">
        <f>SUMIFS(СВЦЭМ!$D$39:$D$782,СВЦЭМ!$A$39:$A$782,$A39,СВЦЭМ!$B$39:$B$782,S$11)+'СЕТ СН'!$F$14+СВЦЭМ!$D$10+'СЕТ СН'!$F$5-'СЕТ СН'!$F$24</f>
        <v>2735.46935214</v>
      </c>
      <c r="T39" s="36">
        <f>SUMIFS(СВЦЭМ!$D$39:$D$782,СВЦЭМ!$A$39:$A$782,$A39,СВЦЭМ!$B$39:$B$782,T$11)+'СЕТ СН'!$F$14+СВЦЭМ!$D$10+'СЕТ СН'!$F$5-'СЕТ СН'!$F$24</f>
        <v>2748.30165257</v>
      </c>
      <c r="U39" s="36">
        <f>SUMIFS(СВЦЭМ!$D$39:$D$782,СВЦЭМ!$A$39:$A$782,$A39,СВЦЭМ!$B$39:$B$782,U$11)+'СЕТ СН'!$F$14+СВЦЭМ!$D$10+'СЕТ СН'!$F$5-'СЕТ СН'!$F$24</f>
        <v>2692.0212353899997</v>
      </c>
      <c r="V39" s="36">
        <f>SUMIFS(СВЦЭМ!$D$39:$D$782,СВЦЭМ!$A$39:$A$782,$A39,СВЦЭМ!$B$39:$B$782,V$11)+'СЕТ СН'!$F$14+СВЦЭМ!$D$10+'СЕТ СН'!$F$5-'СЕТ СН'!$F$24</f>
        <v>2668.2442441200001</v>
      </c>
      <c r="W39" s="36">
        <f>SUMIFS(СВЦЭМ!$D$39:$D$782,СВЦЭМ!$A$39:$A$782,$A39,СВЦЭМ!$B$39:$B$782,W$11)+'СЕТ СН'!$F$14+СВЦЭМ!$D$10+'СЕТ СН'!$F$5-'СЕТ СН'!$F$24</f>
        <v>2630.6924299000002</v>
      </c>
      <c r="X39" s="36">
        <f>SUMIFS(СВЦЭМ!$D$39:$D$782,СВЦЭМ!$A$39:$A$782,$A39,СВЦЭМ!$B$39:$B$782,X$11)+'СЕТ СН'!$F$14+СВЦЭМ!$D$10+'СЕТ СН'!$F$5-'СЕТ СН'!$F$24</f>
        <v>2660.07765371</v>
      </c>
      <c r="Y39" s="36">
        <f>SUMIFS(СВЦЭМ!$D$39:$D$782,СВЦЭМ!$A$39:$A$782,$A39,СВЦЭМ!$B$39:$B$782,Y$11)+'СЕТ СН'!$F$14+СВЦЭМ!$D$10+'СЕТ СН'!$F$5-'СЕТ СН'!$F$24</f>
        <v>2670.7279458399998</v>
      </c>
    </row>
    <row r="40" spans="1:27" ht="15.75" x14ac:dyDescent="0.2">
      <c r="A40" s="35">
        <f t="shared" si="0"/>
        <v>45441</v>
      </c>
      <c r="B40" s="36">
        <f>SUMIFS(СВЦЭМ!$D$39:$D$782,СВЦЭМ!$A$39:$A$782,$A40,СВЦЭМ!$B$39:$B$782,B$11)+'СЕТ СН'!$F$14+СВЦЭМ!$D$10+'СЕТ СН'!$F$5-'СЕТ СН'!$F$24</f>
        <v>2843.53589104</v>
      </c>
      <c r="C40" s="36">
        <f>SUMIFS(СВЦЭМ!$D$39:$D$782,СВЦЭМ!$A$39:$A$782,$A40,СВЦЭМ!$B$39:$B$782,C$11)+'СЕТ СН'!$F$14+СВЦЭМ!$D$10+'СЕТ СН'!$F$5-'СЕТ СН'!$F$24</f>
        <v>2893.71085038</v>
      </c>
      <c r="D40" s="36">
        <f>SUMIFS(СВЦЭМ!$D$39:$D$782,СВЦЭМ!$A$39:$A$782,$A40,СВЦЭМ!$B$39:$B$782,D$11)+'СЕТ СН'!$F$14+СВЦЭМ!$D$10+'СЕТ СН'!$F$5-'СЕТ СН'!$F$24</f>
        <v>2969.2942443800002</v>
      </c>
      <c r="E40" s="36">
        <f>SUMIFS(СВЦЭМ!$D$39:$D$782,СВЦЭМ!$A$39:$A$782,$A40,СВЦЭМ!$B$39:$B$782,E$11)+'СЕТ СН'!$F$14+СВЦЭМ!$D$10+'СЕТ СН'!$F$5-'СЕТ СН'!$F$24</f>
        <v>2972.3528060500003</v>
      </c>
      <c r="F40" s="36">
        <f>SUMIFS(СВЦЭМ!$D$39:$D$782,СВЦЭМ!$A$39:$A$782,$A40,СВЦЭМ!$B$39:$B$782,F$11)+'СЕТ СН'!$F$14+СВЦЭМ!$D$10+'СЕТ СН'!$F$5-'СЕТ СН'!$F$24</f>
        <v>2975.4157200499999</v>
      </c>
      <c r="G40" s="36">
        <f>SUMIFS(СВЦЭМ!$D$39:$D$782,СВЦЭМ!$A$39:$A$782,$A40,СВЦЭМ!$B$39:$B$782,G$11)+'СЕТ СН'!$F$14+СВЦЭМ!$D$10+'СЕТ СН'!$F$5-'СЕТ СН'!$F$24</f>
        <v>2966.81709353</v>
      </c>
      <c r="H40" s="36">
        <f>SUMIFS(СВЦЭМ!$D$39:$D$782,СВЦЭМ!$A$39:$A$782,$A40,СВЦЭМ!$B$39:$B$782,H$11)+'СЕТ СН'!$F$14+СВЦЭМ!$D$10+'СЕТ СН'!$F$5-'СЕТ СН'!$F$24</f>
        <v>2888.6050712799997</v>
      </c>
      <c r="I40" s="36">
        <f>SUMIFS(СВЦЭМ!$D$39:$D$782,СВЦЭМ!$A$39:$A$782,$A40,СВЦЭМ!$B$39:$B$782,I$11)+'СЕТ СН'!$F$14+СВЦЭМ!$D$10+'СЕТ СН'!$F$5-'СЕТ СН'!$F$24</f>
        <v>2805.21500225</v>
      </c>
      <c r="J40" s="36">
        <f>SUMIFS(СВЦЭМ!$D$39:$D$782,СВЦЭМ!$A$39:$A$782,$A40,СВЦЭМ!$B$39:$B$782,J$11)+'СЕТ СН'!$F$14+СВЦЭМ!$D$10+'СЕТ СН'!$F$5-'СЕТ СН'!$F$24</f>
        <v>2713.6199387699999</v>
      </c>
      <c r="K40" s="36">
        <f>SUMIFS(СВЦЭМ!$D$39:$D$782,СВЦЭМ!$A$39:$A$782,$A40,СВЦЭМ!$B$39:$B$782,K$11)+'СЕТ СН'!$F$14+СВЦЭМ!$D$10+'СЕТ СН'!$F$5-'СЕТ СН'!$F$24</f>
        <v>2694.0198758400002</v>
      </c>
      <c r="L40" s="36">
        <f>SUMIFS(СВЦЭМ!$D$39:$D$782,СВЦЭМ!$A$39:$A$782,$A40,СВЦЭМ!$B$39:$B$782,L$11)+'СЕТ СН'!$F$14+СВЦЭМ!$D$10+'СЕТ СН'!$F$5-'СЕТ СН'!$F$24</f>
        <v>2656.1560526900003</v>
      </c>
      <c r="M40" s="36">
        <f>SUMIFS(СВЦЭМ!$D$39:$D$782,СВЦЭМ!$A$39:$A$782,$A40,СВЦЭМ!$B$39:$B$782,M$11)+'СЕТ СН'!$F$14+СВЦЭМ!$D$10+'СЕТ СН'!$F$5-'СЕТ СН'!$F$24</f>
        <v>2671.6719058899998</v>
      </c>
      <c r="N40" s="36">
        <f>SUMIFS(СВЦЭМ!$D$39:$D$782,СВЦЭМ!$A$39:$A$782,$A40,СВЦЭМ!$B$39:$B$782,N$11)+'СЕТ СН'!$F$14+СВЦЭМ!$D$10+'СЕТ СН'!$F$5-'СЕТ СН'!$F$24</f>
        <v>2694.5355414999999</v>
      </c>
      <c r="O40" s="36">
        <f>SUMIFS(СВЦЭМ!$D$39:$D$782,СВЦЭМ!$A$39:$A$782,$A40,СВЦЭМ!$B$39:$B$782,O$11)+'СЕТ СН'!$F$14+СВЦЭМ!$D$10+'СЕТ СН'!$F$5-'СЕТ СН'!$F$24</f>
        <v>2681.8896339599996</v>
      </c>
      <c r="P40" s="36">
        <f>SUMIFS(СВЦЭМ!$D$39:$D$782,СВЦЭМ!$A$39:$A$782,$A40,СВЦЭМ!$B$39:$B$782,P$11)+'СЕТ СН'!$F$14+СВЦЭМ!$D$10+'СЕТ СН'!$F$5-'СЕТ СН'!$F$24</f>
        <v>2687.5398701699996</v>
      </c>
      <c r="Q40" s="36">
        <f>SUMIFS(СВЦЭМ!$D$39:$D$782,СВЦЭМ!$A$39:$A$782,$A40,СВЦЭМ!$B$39:$B$782,Q$11)+'СЕТ СН'!$F$14+СВЦЭМ!$D$10+'СЕТ СН'!$F$5-'СЕТ СН'!$F$24</f>
        <v>2693.2523263599996</v>
      </c>
      <c r="R40" s="36">
        <f>SUMIFS(СВЦЭМ!$D$39:$D$782,СВЦЭМ!$A$39:$A$782,$A40,СВЦЭМ!$B$39:$B$782,R$11)+'СЕТ СН'!$F$14+СВЦЭМ!$D$10+'СЕТ СН'!$F$5-'СЕТ СН'!$F$24</f>
        <v>2693.2226317899999</v>
      </c>
      <c r="S40" s="36">
        <f>SUMIFS(СВЦЭМ!$D$39:$D$782,СВЦЭМ!$A$39:$A$782,$A40,СВЦЭМ!$B$39:$B$782,S$11)+'СЕТ СН'!$F$14+СВЦЭМ!$D$10+'СЕТ СН'!$F$5-'СЕТ СН'!$F$24</f>
        <v>2692.0710485099999</v>
      </c>
      <c r="T40" s="36">
        <f>SUMIFS(СВЦЭМ!$D$39:$D$782,СВЦЭМ!$A$39:$A$782,$A40,СВЦЭМ!$B$39:$B$782,T$11)+'СЕТ СН'!$F$14+СВЦЭМ!$D$10+'СЕТ СН'!$F$5-'СЕТ СН'!$F$24</f>
        <v>2685.25865617</v>
      </c>
      <c r="U40" s="36">
        <f>SUMIFS(СВЦЭМ!$D$39:$D$782,СВЦЭМ!$A$39:$A$782,$A40,СВЦЭМ!$B$39:$B$782,U$11)+'СЕТ СН'!$F$14+СВЦЭМ!$D$10+'СЕТ СН'!$F$5-'СЕТ СН'!$F$24</f>
        <v>2675.05243617</v>
      </c>
      <c r="V40" s="36">
        <f>SUMIFS(СВЦЭМ!$D$39:$D$782,СВЦЭМ!$A$39:$A$782,$A40,СВЦЭМ!$B$39:$B$782,V$11)+'СЕТ СН'!$F$14+СВЦЭМ!$D$10+'СЕТ СН'!$F$5-'СЕТ СН'!$F$24</f>
        <v>2681.9460591299999</v>
      </c>
      <c r="W40" s="36">
        <f>SUMIFS(СВЦЭМ!$D$39:$D$782,СВЦЭМ!$A$39:$A$782,$A40,СВЦЭМ!$B$39:$B$782,W$11)+'СЕТ СН'!$F$14+СВЦЭМ!$D$10+'СЕТ СН'!$F$5-'СЕТ СН'!$F$24</f>
        <v>2667.9484022199999</v>
      </c>
      <c r="X40" s="36">
        <f>SUMIFS(СВЦЭМ!$D$39:$D$782,СВЦЭМ!$A$39:$A$782,$A40,СВЦЭМ!$B$39:$B$782,X$11)+'СЕТ СН'!$F$14+СВЦЭМ!$D$10+'СЕТ СН'!$F$5-'СЕТ СН'!$F$24</f>
        <v>2700.4412254600002</v>
      </c>
      <c r="Y40" s="36">
        <f>SUMIFS(СВЦЭМ!$D$39:$D$782,СВЦЭМ!$A$39:$A$782,$A40,СВЦЭМ!$B$39:$B$782,Y$11)+'СЕТ СН'!$F$14+СВЦЭМ!$D$10+'СЕТ СН'!$F$5-'СЕТ СН'!$F$24</f>
        <v>2754.8157747499999</v>
      </c>
    </row>
    <row r="41" spans="1:27" ht="15.75" x14ac:dyDescent="0.2">
      <c r="A41" s="35">
        <f t="shared" si="0"/>
        <v>45442</v>
      </c>
      <c r="B41" s="36">
        <f>SUMIFS(СВЦЭМ!$D$39:$D$782,СВЦЭМ!$A$39:$A$782,$A41,СВЦЭМ!$B$39:$B$782,B$11)+'СЕТ СН'!$F$14+СВЦЭМ!$D$10+'СЕТ СН'!$F$5-'СЕТ СН'!$F$24</f>
        <v>2718.3235290299999</v>
      </c>
      <c r="C41" s="36">
        <f>SUMIFS(СВЦЭМ!$D$39:$D$782,СВЦЭМ!$A$39:$A$782,$A41,СВЦЭМ!$B$39:$B$782,C$11)+'СЕТ СН'!$F$14+СВЦЭМ!$D$10+'СЕТ СН'!$F$5-'СЕТ СН'!$F$24</f>
        <v>2796.9243989300003</v>
      </c>
      <c r="D41" s="36">
        <f>SUMIFS(СВЦЭМ!$D$39:$D$782,СВЦЭМ!$A$39:$A$782,$A41,СВЦЭМ!$B$39:$B$782,D$11)+'СЕТ СН'!$F$14+СВЦЭМ!$D$10+'СЕТ СН'!$F$5-'СЕТ СН'!$F$24</f>
        <v>2858.9003572399997</v>
      </c>
      <c r="E41" s="36">
        <f>SUMIFS(СВЦЭМ!$D$39:$D$782,СВЦЭМ!$A$39:$A$782,$A41,СВЦЭМ!$B$39:$B$782,E$11)+'СЕТ СН'!$F$14+СВЦЭМ!$D$10+'СЕТ СН'!$F$5-'СЕТ СН'!$F$24</f>
        <v>2860.06605081</v>
      </c>
      <c r="F41" s="36">
        <f>SUMIFS(СВЦЭМ!$D$39:$D$782,СВЦЭМ!$A$39:$A$782,$A41,СВЦЭМ!$B$39:$B$782,F$11)+'СЕТ СН'!$F$14+СВЦЭМ!$D$10+'СЕТ СН'!$F$5-'СЕТ СН'!$F$24</f>
        <v>2863.9744900699998</v>
      </c>
      <c r="G41" s="36">
        <f>SUMIFS(СВЦЭМ!$D$39:$D$782,СВЦЭМ!$A$39:$A$782,$A41,СВЦЭМ!$B$39:$B$782,G$11)+'СЕТ СН'!$F$14+СВЦЭМ!$D$10+'СЕТ СН'!$F$5-'СЕТ СН'!$F$24</f>
        <v>2867.3713943499997</v>
      </c>
      <c r="H41" s="36">
        <f>SUMIFS(СВЦЭМ!$D$39:$D$782,СВЦЭМ!$A$39:$A$782,$A41,СВЦЭМ!$B$39:$B$782,H$11)+'СЕТ СН'!$F$14+СВЦЭМ!$D$10+'СЕТ СН'!$F$5-'СЕТ СН'!$F$24</f>
        <v>2809.7064632699999</v>
      </c>
      <c r="I41" s="36">
        <f>SUMIFS(СВЦЭМ!$D$39:$D$782,СВЦЭМ!$A$39:$A$782,$A41,СВЦЭМ!$B$39:$B$782,I$11)+'СЕТ СН'!$F$14+СВЦЭМ!$D$10+'СЕТ СН'!$F$5-'СЕТ СН'!$F$24</f>
        <v>2755.0377613399996</v>
      </c>
      <c r="J41" s="36">
        <f>SUMIFS(СВЦЭМ!$D$39:$D$782,СВЦЭМ!$A$39:$A$782,$A41,СВЦЭМ!$B$39:$B$782,J$11)+'СЕТ СН'!$F$14+СВЦЭМ!$D$10+'СЕТ СН'!$F$5-'СЕТ СН'!$F$24</f>
        <v>2666.0514533999999</v>
      </c>
      <c r="K41" s="36">
        <f>SUMIFS(СВЦЭМ!$D$39:$D$782,СВЦЭМ!$A$39:$A$782,$A41,СВЦЭМ!$B$39:$B$782,K$11)+'СЕТ СН'!$F$14+СВЦЭМ!$D$10+'СЕТ СН'!$F$5-'СЕТ СН'!$F$24</f>
        <v>2632.6530568399999</v>
      </c>
      <c r="L41" s="36">
        <f>SUMIFS(СВЦЭМ!$D$39:$D$782,СВЦЭМ!$A$39:$A$782,$A41,СВЦЭМ!$B$39:$B$782,L$11)+'СЕТ СН'!$F$14+СВЦЭМ!$D$10+'СЕТ СН'!$F$5-'СЕТ СН'!$F$24</f>
        <v>2622.3437105799999</v>
      </c>
      <c r="M41" s="36">
        <f>SUMIFS(СВЦЭМ!$D$39:$D$782,СВЦЭМ!$A$39:$A$782,$A41,СВЦЭМ!$B$39:$B$782,M$11)+'СЕТ СН'!$F$14+СВЦЭМ!$D$10+'СЕТ СН'!$F$5-'СЕТ СН'!$F$24</f>
        <v>2624.02693688</v>
      </c>
      <c r="N41" s="36">
        <f>SUMIFS(СВЦЭМ!$D$39:$D$782,СВЦЭМ!$A$39:$A$782,$A41,СВЦЭМ!$B$39:$B$782,N$11)+'СЕТ СН'!$F$14+СВЦЭМ!$D$10+'СЕТ СН'!$F$5-'СЕТ СН'!$F$24</f>
        <v>2647.6593182400002</v>
      </c>
      <c r="O41" s="36">
        <f>SUMIFS(СВЦЭМ!$D$39:$D$782,СВЦЭМ!$A$39:$A$782,$A41,СВЦЭМ!$B$39:$B$782,O$11)+'СЕТ СН'!$F$14+СВЦЭМ!$D$10+'СЕТ СН'!$F$5-'СЕТ СН'!$F$24</f>
        <v>2660.1974420899996</v>
      </c>
      <c r="P41" s="36">
        <f>SUMIFS(СВЦЭМ!$D$39:$D$782,СВЦЭМ!$A$39:$A$782,$A41,СВЦЭМ!$B$39:$B$782,P$11)+'СЕТ СН'!$F$14+СВЦЭМ!$D$10+'СЕТ СН'!$F$5-'СЕТ СН'!$F$24</f>
        <v>2668.3664343</v>
      </c>
      <c r="Q41" s="36">
        <f>SUMIFS(СВЦЭМ!$D$39:$D$782,СВЦЭМ!$A$39:$A$782,$A41,СВЦЭМ!$B$39:$B$782,Q$11)+'СЕТ СН'!$F$14+СВЦЭМ!$D$10+'СЕТ СН'!$F$5-'СЕТ СН'!$F$24</f>
        <v>2680.9526579599997</v>
      </c>
      <c r="R41" s="36">
        <f>SUMIFS(СВЦЭМ!$D$39:$D$782,СВЦЭМ!$A$39:$A$782,$A41,СВЦЭМ!$B$39:$B$782,R$11)+'СЕТ СН'!$F$14+СВЦЭМ!$D$10+'СЕТ СН'!$F$5-'СЕТ СН'!$F$24</f>
        <v>2679.7539014700001</v>
      </c>
      <c r="S41" s="36">
        <f>SUMIFS(СВЦЭМ!$D$39:$D$782,СВЦЭМ!$A$39:$A$782,$A41,СВЦЭМ!$B$39:$B$782,S$11)+'СЕТ СН'!$F$14+СВЦЭМ!$D$10+'СЕТ СН'!$F$5-'СЕТ СН'!$F$24</f>
        <v>2659.7063825499999</v>
      </c>
      <c r="T41" s="36">
        <f>SUMIFS(СВЦЭМ!$D$39:$D$782,СВЦЭМ!$A$39:$A$782,$A41,СВЦЭМ!$B$39:$B$782,T$11)+'СЕТ СН'!$F$14+СВЦЭМ!$D$10+'СЕТ СН'!$F$5-'СЕТ СН'!$F$24</f>
        <v>2636.7077598599999</v>
      </c>
      <c r="U41" s="36">
        <f>SUMIFS(СВЦЭМ!$D$39:$D$782,СВЦЭМ!$A$39:$A$782,$A41,СВЦЭМ!$B$39:$B$782,U$11)+'СЕТ СН'!$F$14+СВЦЭМ!$D$10+'СЕТ СН'!$F$5-'СЕТ СН'!$F$24</f>
        <v>2636.66677269</v>
      </c>
      <c r="V41" s="36">
        <f>SUMIFS(СВЦЭМ!$D$39:$D$782,СВЦЭМ!$A$39:$A$782,$A41,СВЦЭМ!$B$39:$B$782,V$11)+'СЕТ СН'!$F$14+СВЦЭМ!$D$10+'СЕТ СН'!$F$5-'СЕТ СН'!$F$24</f>
        <v>2649.2181888200003</v>
      </c>
      <c r="W41" s="36">
        <f>SUMIFS(СВЦЭМ!$D$39:$D$782,СВЦЭМ!$A$39:$A$782,$A41,СВЦЭМ!$B$39:$B$782,W$11)+'СЕТ СН'!$F$14+СВЦЭМ!$D$10+'СЕТ СН'!$F$5-'СЕТ СН'!$F$24</f>
        <v>2617.9250841100002</v>
      </c>
      <c r="X41" s="36">
        <f>SUMIFS(СВЦЭМ!$D$39:$D$782,СВЦЭМ!$A$39:$A$782,$A41,СВЦЭМ!$B$39:$B$782,X$11)+'СЕТ СН'!$F$14+СВЦЭМ!$D$10+'СЕТ СН'!$F$5-'СЕТ СН'!$F$24</f>
        <v>2652.7225216500001</v>
      </c>
      <c r="Y41" s="36">
        <f>SUMIFS(СВЦЭМ!$D$39:$D$782,СВЦЭМ!$A$39:$A$782,$A41,СВЦЭМ!$B$39:$B$782,Y$11)+'СЕТ СН'!$F$14+СВЦЭМ!$D$10+'СЕТ СН'!$F$5-'СЕТ СН'!$F$24</f>
        <v>2730.2537097300001</v>
      </c>
    </row>
    <row r="42" spans="1:27" ht="15.75" x14ac:dyDescent="0.2">
      <c r="A42" s="35">
        <f t="shared" si="0"/>
        <v>45443</v>
      </c>
      <c r="B42" s="36">
        <f>SUMIFS(СВЦЭМ!$D$39:$D$782,СВЦЭМ!$A$39:$A$782,$A42,СВЦЭМ!$B$39:$B$782,B$11)+'СЕТ СН'!$F$14+СВЦЭМ!$D$10+'СЕТ СН'!$F$5-'СЕТ СН'!$F$24</f>
        <v>2719.18512827</v>
      </c>
      <c r="C42" s="36">
        <f>SUMIFS(СВЦЭМ!$D$39:$D$782,СВЦЭМ!$A$39:$A$782,$A42,СВЦЭМ!$B$39:$B$782,C$11)+'СЕТ СН'!$F$14+СВЦЭМ!$D$10+'СЕТ СН'!$F$5-'СЕТ СН'!$F$24</f>
        <v>2791.12334732</v>
      </c>
      <c r="D42" s="36">
        <f>SUMIFS(СВЦЭМ!$D$39:$D$782,СВЦЭМ!$A$39:$A$782,$A42,СВЦЭМ!$B$39:$B$782,D$11)+'СЕТ СН'!$F$14+СВЦЭМ!$D$10+'СЕТ СН'!$F$5-'СЕТ СН'!$F$24</f>
        <v>2827.1986245399999</v>
      </c>
      <c r="E42" s="36">
        <f>SUMIFS(СВЦЭМ!$D$39:$D$782,СВЦЭМ!$A$39:$A$782,$A42,СВЦЭМ!$B$39:$B$782,E$11)+'СЕТ СН'!$F$14+СВЦЭМ!$D$10+'СЕТ СН'!$F$5-'СЕТ СН'!$F$24</f>
        <v>2865.2192777299997</v>
      </c>
      <c r="F42" s="36">
        <f>SUMIFS(СВЦЭМ!$D$39:$D$782,СВЦЭМ!$A$39:$A$782,$A42,СВЦЭМ!$B$39:$B$782,F$11)+'СЕТ СН'!$F$14+СВЦЭМ!$D$10+'СЕТ СН'!$F$5-'СЕТ СН'!$F$24</f>
        <v>2887.2817727299998</v>
      </c>
      <c r="G42" s="36">
        <f>SUMIFS(СВЦЭМ!$D$39:$D$782,СВЦЭМ!$A$39:$A$782,$A42,СВЦЭМ!$B$39:$B$782,G$11)+'СЕТ СН'!$F$14+СВЦЭМ!$D$10+'СЕТ СН'!$F$5-'СЕТ СН'!$F$24</f>
        <v>2867.4735379499998</v>
      </c>
      <c r="H42" s="36">
        <f>SUMIFS(СВЦЭМ!$D$39:$D$782,СВЦЭМ!$A$39:$A$782,$A42,СВЦЭМ!$B$39:$B$782,H$11)+'СЕТ СН'!$F$14+СВЦЭМ!$D$10+'СЕТ СН'!$F$5-'СЕТ СН'!$F$24</f>
        <v>2788.4781685999997</v>
      </c>
      <c r="I42" s="36">
        <f>SUMIFS(СВЦЭМ!$D$39:$D$782,СВЦЭМ!$A$39:$A$782,$A42,СВЦЭМ!$B$39:$B$782,I$11)+'СЕТ СН'!$F$14+СВЦЭМ!$D$10+'СЕТ СН'!$F$5-'СЕТ СН'!$F$24</f>
        <v>2769.0129644199997</v>
      </c>
      <c r="J42" s="36">
        <f>SUMIFS(СВЦЭМ!$D$39:$D$782,СВЦЭМ!$A$39:$A$782,$A42,СВЦЭМ!$B$39:$B$782,J$11)+'СЕТ СН'!$F$14+СВЦЭМ!$D$10+'СЕТ СН'!$F$5-'СЕТ СН'!$F$24</f>
        <v>2711.4198078899999</v>
      </c>
      <c r="K42" s="36">
        <f>SUMIFS(СВЦЭМ!$D$39:$D$782,СВЦЭМ!$A$39:$A$782,$A42,СВЦЭМ!$B$39:$B$782,K$11)+'СЕТ СН'!$F$14+СВЦЭМ!$D$10+'СЕТ СН'!$F$5-'СЕТ СН'!$F$24</f>
        <v>2715.8923464600002</v>
      </c>
      <c r="L42" s="36">
        <f>SUMIFS(СВЦЭМ!$D$39:$D$782,СВЦЭМ!$A$39:$A$782,$A42,СВЦЭМ!$B$39:$B$782,L$11)+'СЕТ СН'!$F$14+СВЦЭМ!$D$10+'СЕТ СН'!$F$5-'СЕТ СН'!$F$24</f>
        <v>2689.0149235199997</v>
      </c>
      <c r="M42" s="36">
        <f>SUMIFS(СВЦЭМ!$D$39:$D$782,СВЦЭМ!$A$39:$A$782,$A42,СВЦЭМ!$B$39:$B$782,M$11)+'СЕТ СН'!$F$14+СВЦЭМ!$D$10+'СЕТ СН'!$F$5-'СЕТ СН'!$F$24</f>
        <v>2684.6500703699999</v>
      </c>
      <c r="N42" s="36">
        <f>SUMIFS(СВЦЭМ!$D$39:$D$782,СВЦЭМ!$A$39:$A$782,$A42,СВЦЭМ!$B$39:$B$782,N$11)+'СЕТ СН'!$F$14+СВЦЭМ!$D$10+'СЕТ СН'!$F$5-'СЕТ СН'!$F$24</f>
        <v>2703.8994098399999</v>
      </c>
      <c r="O42" s="36">
        <f>SUMIFS(СВЦЭМ!$D$39:$D$782,СВЦЭМ!$A$39:$A$782,$A42,СВЦЭМ!$B$39:$B$782,O$11)+'СЕТ СН'!$F$14+СВЦЭМ!$D$10+'СЕТ СН'!$F$5-'СЕТ СН'!$F$24</f>
        <v>2691.2154919699997</v>
      </c>
      <c r="P42" s="36">
        <f>SUMIFS(СВЦЭМ!$D$39:$D$782,СВЦЭМ!$A$39:$A$782,$A42,СВЦЭМ!$B$39:$B$782,P$11)+'СЕТ СН'!$F$14+СВЦЭМ!$D$10+'СЕТ СН'!$F$5-'СЕТ СН'!$F$24</f>
        <v>2694.8413525199999</v>
      </c>
      <c r="Q42" s="36">
        <f>SUMIFS(СВЦЭМ!$D$39:$D$782,СВЦЭМ!$A$39:$A$782,$A42,СВЦЭМ!$B$39:$B$782,Q$11)+'СЕТ СН'!$F$14+СВЦЭМ!$D$10+'СЕТ СН'!$F$5-'СЕТ СН'!$F$24</f>
        <v>2710.6963016700001</v>
      </c>
      <c r="R42" s="36">
        <f>SUMIFS(СВЦЭМ!$D$39:$D$782,СВЦЭМ!$A$39:$A$782,$A42,СВЦЭМ!$B$39:$B$782,R$11)+'СЕТ СН'!$F$14+СВЦЭМ!$D$10+'СЕТ СН'!$F$5-'СЕТ СН'!$F$24</f>
        <v>2711.1854674699998</v>
      </c>
      <c r="S42" s="36">
        <f>SUMIFS(СВЦЭМ!$D$39:$D$782,СВЦЭМ!$A$39:$A$782,$A42,СВЦЭМ!$B$39:$B$782,S$11)+'СЕТ СН'!$F$14+СВЦЭМ!$D$10+'СЕТ СН'!$F$5-'СЕТ СН'!$F$24</f>
        <v>2689.2790556099999</v>
      </c>
      <c r="T42" s="36">
        <f>SUMIFS(СВЦЭМ!$D$39:$D$782,СВЦЭМ!$A$39:$A$782,$A42,СВЦЭМ!$B$39:$B$782,T$11)+'СЕТ СН'!$F$14+СВЦЭМ!$D$10+'СЕТ СН'!$F$5-'СЕТ СН'!$F$24</f>
        <v>2647.5790352899999</v>
      </c>
      <c r="U42" s="36">
        <f>SUMIFS(СВЦЭМ!$D$39:$D$782,СВЦЭМ!$A$39:$A$782,$A42,СВЦЭМ!$B$39:$B$782,U$11)+'СЕТ СН'!$F$14+СВЦЭМ!$D$10+'СЕТ СН'!$F$5-'СЕТ СН'!$F$24</f>
        <v>2643.0954881500002</v>
      </c>
      <c r="V42" s="36">
        <f>SUMIFS(СВЦЭМ!$D$39:$D$782,СВЦЭМ!$A$39:$A$782,$A42,СВЦЭМ!$B$39:$B$782,V$11)+'СЕТ СН'!$F$14+СВЦЭМ!$D$10+'СЕТ СН'!$F$5-'СЕТ СН'!$F$24</f>
        <v>2654.1857429000002</v>
      </c>
      <c r="W42" s="36">
        <f>SUMIFS(СВЦЭМ!$D$39:$D$782,СВЦЭМ!$A$39:$A$782,$A42,СВЦЭМ!$B$39:$B$782,W$11)+'СЕТ СН'!$F$14+СВЦЭМ!$D$10+'СЕТ СН'!$F$5-'СЕТ СН'!$F$24</f>
        <v>2632.1281890999999</v>
      </c>
      <c r="X42" s="36">
        <f>SUMIFS(СВЦЭМ!$D$39:$D$782,СВЦЭМ!$A$39:$A$782,$A42,СВЦЭМ!$B$39:$B$782,X$11)+'СЕТ СН'!$F$14+СВЦЭМ!$D$10+'СЕТ СН'!$F$5-'СЕТ СН'!$F$24</f>
        <v>2662.6010470599999</v>
      </c>
      <c r="Y42" s="36">
        <f>SUMIFS(СВЦЭМ!$D$39:$D$782,СВЦЭМ!$A$39:$A$782,$A42,СВЦЭМ!$B$39:$B$782,Y$11)+'СЕТ СН'!$F$14+СВЦЭМ!$D$10+'СЕТ СН'!$F$5-'СЕТ СН'!$F$24</f>
        <v>2671.97884789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37"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01.05.2024</v>
      </c>
      <c r="B48" s="36">
        <f>SUMIFS(СВЦЭМ!$D$39:$D$782,СВЦЭМ!$A$39:$A$782,$A48,СВЦЭМ!$B$39:$B$782,B$47)+'СЕТ СН'!$G$14+СВЦЭМ!$D$10+'СЕТ СН'!$G$5-'СЕТ СН'!$G$24</f>
        <v>3809.4566388200001</v>
      </c>
      <c r="C48" s="36">
        <f>SUMIFS(СВЦЭМ!$D$39:$D$782,СВЦЭМ!$A$39:$A$782,$A48,СВЦЭМ!$B$39:$B$782,C$47)+'СЕТ СН'!$G$14+СВЦЭМ!$D$10+'СЕТ СН'!$G$5-'СЕТ СН'!$G$24</f>
        <v>3854.5660095799999</v>
      </c>
      <c r="D48" s="36">
        <f>SUMIFS(СВЦЭМ!$D$39:$D$782,СВЦЭМ!$A$39:$A$782,$A48,СВЦЭМ!$B$39:$B$782,D$47)+'СЕТ СН'!$G$14+СВЦЭМ!$D$10+'СЕТ СН'!$G$5-'СЕТ СН'!$G$24</f>
        <v>3874.9789099099999</v>
      </c>
      <c r="E48" s="36">
        <f>SUMIFS(СВЦЭМ!$D$39:$D$782,СВЦЭМ!$A$39:$A$782,$A48,СВЦЭМ!$B$39:$B$782,E$47)+'СЕТ СН'!$G$14+СВЦЭМ!$D$10+'СЕТ СН'!$G$5-'СЕТ СН'!$G$24</f>
        <v>3884.0297933700003</v>
      </c>
      <c r="F48" s="36">
        <f>SUMIFS(СВЦЭМ!$D$39:$D$782,СВЦЭМ!$A$39:$A$782,$A48,СВЦЭМ!$B$39:$B$782,F$47)+'СЕТ СН'!$G$14+СВЦЭМ!$D$10+'СЕТ СН'!$G$5-'СЕТ СН'!$G$24</f>
        <v>3879.5438400799999</v>
      </c>
      <c r="G48" s="36">
        <f>SUMIFS(СВЦЭМ!$D$39:$D$782,СВЦЭМ!$A$39:$A$782,$A48,СВЦЭМ!$B$39:$B$782,G$47)+'СЕТ СН'!$G$14+СВЦЭМ!$D$10+'СЕТ СН'!$G$5-'СЕТ СН'!$G$24</f>
        <v>3868.2710723099999</v>
      </c>
      <c r="H48" s="36">
        <f>SUMIFS(СВЦЭМ!$D$39:$D$782,СВЦЭМ!$A$39:$A$782,$A48,СВЦЭМ!$B$39:$B$782,H$47)+'СЕТ СН'!$G$14+СВЦЭМ!$D$10+'СЕТ СН'!$G$5-'СЕТ СН'!$G$24</f>
        <v>3861.2352621499999</v>
      </c>
      <c r="I48" s="36">
        <f>SUMIFS(СВЦЭМ!$D$39:$D$782,СВЦЭМ!$A$39:$A$782,$A48,СВЦЭМ!$B$39:$B$782,I$47)+'СЕТ СН'!$G$14+СВЦЭМ!$D$10+'СЕТ СН'!$G$5-'СЕТ СН'!$G$24</f>
        <v>3823.7374166499999</v>
      </c>
      <c r="J48" s="36">
        <f>SUMIFS(СВЦЭМ!$D$39:$D$782,СВЦЭМ!$A$39:$A$782,$A48,СВЦЭМ!$B$39:$B$782,J$47)+'СЕТ СН'!$G$14+СВЦЭМ!$D$10+'СЕТ СН'!$G$5-'СЕТ СН'!$G$24</f>
        <v>3724.8682603400002</v>
      </c>
      <c r="K48" s="36">
        <f>SUMIFS(СВЦЭМ!$D$39:$D$782,СВЦЭМ!$A$39:$A$782,$A48,СВЦЭМ!$B$39:$B$782,K$47)+'СЕТ СН'!$G$14+СВЦЭМ!$D$10+'СЕТ СН'!$G$5-'СЕТ СН'!$G$24</f>
        <v>3653.63093024</v>
      </c>
      <c r="L48" s="36">
        <f>SUMIFS(СВЦЭМ!$D$39:$D$782,СВЦЭМ!$A$39:$A$782,$A48,СВЦЭМ!$B$39:$B$782,L$47)+'СЕТ СН'!$G$14+СВЦЭМ!$D$10+'СЕТ СН'!$G$5-'СЕТ СН'!$G$24</f>
        <v>3646.6841458600002</v>
      </c>
      <c r="M48" s="36">
        <f>SUMIFS(СВЦЭМ!$D$39:$D$782,СВЦЭМ!$A$39:$A$782,$A48,СВЦЭМ!$B$39:$B$782,M$47)+'СЕТ СН'!$G$14+СВЦЭМ!$D$10+'СЕТ СН'!$G$5-'СЕТ СН'!$G$24</f>
        <v>3651.3274209900001</v>
      </c>
      <c r="N48" s="36">
        <f>SUMIFS(СВЦЭМ!$D$39:$D$782,СВЦЭМ!$A$39:$A$782,$A48,СВЦЭМ!$B$39:$B$782,N$47)+'СЕТ СН'!$G$14+СВЦЭМ!$D$10+'СЕТ СН'!$G$5-'СЕТ СН'!$G$24</f>
        <v>3703.3127692200001</v>
      </c>
      <c r="O48" s="36">
        <f>SUMIFS(СВЦЭМ!$D$39:$D$782,СВЦЭМ!$A$39:$A$782,$A48,СВЦЭМ!$B$39:$B$782,O$47)+'СЕТ СН'!$G$14+СВЦЭМ!$D$10+'СЕТ СН'!$G$5-'СЕТ СН'!$G$24</f>
        <v>3726.0596798300003</v>
      </c>
      <c r="P48" s="36">
        <f>SUMIFS(СВЦЭМ!$D$39:$D$782,СВЦЭМ!$A$39:$A$782,$A48,СВЦЭМ!$B$39:$B$782,P$47)+'СЕТ СН'!$G$14+СВЦЭМ!$D$10+'СЕТ СН'!$G$5-'СЕТ СН'!$G$24</f>
        <v>3745.8788528200002</v>
      </c>
      <c r="Q48" s="36">
        <f>SUMIFS(СВЦЭМ!$D$39:$D$782,СВЦЭМ!$A$39:$A$782,$A48,СВЦЭМ!$B$39:$B$782,Q$47)+'СЕТ СН'!$G$14+СВЦЭМ!$D$10+'СЕТ СН'!$G$5-'СЕТ СН'!$G$24</f>
        <v>3765.6522362699998</v>
      </c>
      <c r="R48" s="36">
        <f>SUMIFS(СВЦЭМ!$D$39:$D$782,СВЦЭМ!$A$39:$A$782,$A48,СВЦЭМ!$B$39:$B$782,R$47)+'СЕТ СН'!$G$14+СВЦЭМ!$D$10+'СЕТ СН'!$G$5-'СЕТ СН'!$G$24</f>
        <v>3767.94969481</v>
      </c>
      <c r="S48" s="36">
        <f>SUMIFS(СВЦЭМ!$D$39:$D$782,СВЦЭМ!$A$39:$A$782,$A48,СВЦЭМ!$B$39:$B$782,S$47)+'СЕТ СН'!$G$14+СВЦЭМ!$D$10+'СЕТ СН'!$G$5-'СЕТ СН'!$G$24</f>
        <v>3753.0172694600001</v>
      </c>
      <c r="T48" s="36">
        <f>SUMIFS(СВЦЭМ!$D$39:$D$782,СВЦЭМ!$A$39:$A$782,$A48,СВЦЭМ!$B$39:$B$782,T$47)+'СЕТ СН'!$G$14+СВЦЭМ!$D$10+'СЕТ СН'!$G$5-'СЕТ СН'!$G$24</f>
        <v>3675.6711893700003</v>
      </c>
      <c r="U48" s="36">
        <f>SUMIFS(СВЦЭМ!$D$39:$D$782,СВЦЭМ!$A$39:$A$782,$A48,СВЦЭМ!$B$39:$B$782,U$47)+'СЕТ СН'!$G$14+СВЦЭМ!$D$10+'СЕТ СН'!$G$5-'СЕТ СН'!$G$24</f>
        <v>3648.39080001</v>
      </c>
      <c r="V48" s="36">
        <f>SUMIFS(СВЦЭМ!$D$39:$D$782,СВЦЭМ!$A$39:$A$782,$A48,СВЦЭМ!$B$39:$B$782,V$47)+'СЕТ СН'!$G$14+СВЦЭМ!$D$10+'СЕТ СН'!$G$5-'СЕТ СН'!$G$24</f>
        <v>3638.3611825899998</v>
      </c>
      <c r="W48" s="36">
        <f>SUMIFS(СВЦЭМ!$D$39:$D$782,СВЦЭМ!$A$39:$A$782,$A48,СВЦЭМ!$B$39:$B$782,W$47)+'СЕТ СН'!$G$14+СВЦЭМ!$D$10+'СЕТ СН'!$G$5-'СЕТ СН'!$G$24</f>
        <v>3634.7911790200001</v>
      </c>
      <c r="X48" s="36">
        <f>SUMIFS(СВЦЭМ!$D$39:$D$782,СВЦЭМ!$A$39:$A$782,$A48,СВЦЭМ!$B$39:$B$782,X$47)+'СЕТ СН'!$G$14+СВЦЭМ!$D$10+'СЕТ СН'!$G$5-'СЕТ СН'!$G$24</f>
        <v>3638.47320567</v>
      </c>
      <c r="Y48" s="36">
        <f>SUMIFS(СВЦЭМ!$D$39:$D$782,СВЦЭМ!$A$39:$A$782,$A48,СВЦЭМ!$B$39:$B$782,Y$47)+'СЕТ СН'!$G$14+СВЦЭМ!$D$10+'СЕТ СН'!$G$5-'СЕТ СН'!$G$24</f>
        <v>3634.9641186899999</v>
      </c>
      <c r="AA48" s="45"/>
    </row>
    <row r="49" spans="1:25" ht="15.75" x14ac:dyDescent="0.2">
      <c r="A49" s="35">
        <f>A48+1</f>
        <v>45414</v>
      </c>
      <c r="B49" s="36">
        <f>SUMIFS(СВЦЭМ!$D$39:$D$782,СВЦЭМ!$A$39:$A$782,$A49,СВЦЭМ!$B$39:$B$782,B$47)+'СЕТ СН'!$G$14+СВЦЭМ!$D$10+'СЕТ СН'!$G$5-'СЕТ СН'!$G$24</f>
        <v>3673.2806690400002</v>
      </c>
      <c r="C49" s="36">
        <f>SUMIFS(СВЦЭМ!$D$39:$D$782,СВЦЭМ!$A$39:$A$782,$A49,СВЦЭМ!$B$39:$B$782,C$47)+'СЕТ СН'!$G$14+СВЦЭМ!$D$10+'СЕТ СН'!$G$5-'СЕТ СН'!$G$24</f>
        <v>3726.1930453300001</v>
      </c>
      <c r="D49" s="36">
        <f>SUMIFS(СВЦЭМ!$D$39:$D$782,СВЦЭМ!$A$39:$A$782,$A49,СВЦЭМ!$B$39:$B$782,D$47)+'СЕТ СН'!$G$14+СВЦЭМ!$D$10+'СЕТ СН'!$G$5-'СЕТ СН'!$G$24</f>
        <v>3751.6625459400002</v>
      </c>
      <c r="E49" s="36">
        <f>SUMIFS(СВЦЭМ!$D$39:$D$782,СВЦЭМ!$A$39:$A$782,$A49,СВЦЭМ!$B$39:$B$782,E$47)+'СЕТ СН'!$G$14+СВЦЭМ!$D$10+'СЕТ СН'!$G$5-'СЕТ СН'!$G$24</f>
        <v>3762.5016712699999</v>
      </c>
      <c r="F49" s="36">
        <f>SUMIFS(СВЦЭМ!$D$39:$D$782,СВЦЭМ!$A$39:$A$782,$A49,СВЦЭМ!$B$39:$B$782,F$47)+'СЕТ СН'!$G$14+СВЦЭМ!$D$10+'СЕТ СН'!$G$5-'СЕТ СН'!$G$24</f>
        <v>3759.3088050400002</v>
      </c>
      <c r="G49" s="36">
        <f>SUMIFS(СВЦЭМ!$D$39:$D$782,СВЦЭМ!$A$39:$A$782,$A49,СВЦЭМ!$B$39:$B$782,G$47)+'СЕТ СН'!$G$14+СВЦЭМ!$D$10+'СЕТ СН'!$G$5-'СЕТ СН'!$G$24</f>
        <v>3742.1118783900001</v>
      </c>
      <c r="H49" s="36">
        <f>SUMIFS(СВЦЭМ!$D$39:$D$782,СВЦЭМ!$A$39:$A$782,$A49,СВЦЭМ!$B$39:$B$782,H$47)+'СЕТ СН'!$G$14+СВЦЭМ!$D$10+'СЕТ СН'!$G$5-'СЕТ СН'!$G$24</f>
        <v>3687.3512185</v>
      </c>
      <c r="I49" s="36">
        <f>SUMIFS(СВЦЭМ!$D$39:$D$782,СВЦЭМ!$A$39:$A$782,$A49,СВЦЭМ!$B$39:$B$782,I$47)+'СЕТ СН'!$G$14+СВЦЭМ!$D$10+'СЕТ СН'!$G$5-'СЕТ СН'!$G$24</f>
        <v>3612.6630532500003</v>
      </c>
      <c r="J49" s="36">
        <f>SUMIFS(СВЦЭМ!$D$39:$D$782,СВЦЭМ!$A$39:$A$782,$A49,СВЦЭМ!$B$39:$B$782,J$47)+'СЕТ СН'!$G$14+СВЦЭМ!$D$10+'СЕТ СН'!$G$5-'СЕТ СН'!$G$24</f>
        <v>3559.6944876099997</v>
      </c>
      <c r="K49" s="36">
        <f>SUMIFS(СВЦЭМ!$D$39:$D$782,СВЦЭМ!$A$39:$A$782,$A49,СВЦЭМ!$B$39:$B$782,K$47)+'СЕТ СН'!$G$14+СВЦЭМ!$D$10+'СЕТ СН'!$G$5-'СЕТ СН'!$G$24</f>
        <v>3532.3599735899998</v>
      </c>
      <c r="L49" s="36">
        <f>SUMIFS(СВЦЭМ!$D$39:$D$782,СВЦЭМ!$A$39:$A$782,$A49,СВЦЭМ!$B$39:$B$782,L$47)+'СЕТ СН'!$G$14+СВЦЭМ!$D$10+'СЕТ СН'!$G$5-'СЕТ СН'!$G$24</f>
        <v>3538.10100663</v>
      </c>
      <c r="M49" s="36">
        <f>SUMIFS(СВЦЭМ!$D$39:$D$782,СВЦЭМ!$A$39:$A$782,$A49,СВЦЭМ!$B$39:$B$782,M$47)+'СЕТ СН'!$G$14+СВЦЭМ!$D$10+'СЕТ СН'!$G$5-'СЕТ СН'!$G$24</f>
        <v>3557.9010647599998</v>
      </c>
      <c r="N49" s="36">
        <f>SUMIFS(СВЦЭМ!$D$39:$D$782,СВЦЭМ!$A$39:$A$782,$A49,СВЦЭМ!$B$39:$B$782,N$47)+'СЕТ СН'!$G$14+СВЦЭМ!$D$10+'СЕТ СН'!$G$5-'СЕТ СН'!$G$24</f>
        <v>3580.3898040599997</v>
      </c>
      <c r="O49" s="36">
        <f>SUMIFS(СВЦЭМ!$D$39:$D$782,СВЦЭМ!$A$39:$A$782,$A49,СВЦЭМ!$B$39:$B$782,O$47)+'СЕТ СН'!$G$14+СВЦЭМ!$D$10+'СЕТ СН'!$G$5-'СЕТ СН'!$G$24</f>
        <v>3578.8970314099997</v>
      </c>
      <c r="P49" s="36">
        <f>SUMIFS(СВЦЭМ!$D$39:$D$782,СВЦЭМ!$A$39:$A$782,$A49,СВЦЭМ!$B$39:$B$782,P$47)+'СЕТ СН'!$G$14+СВЦЭМ!$D$10+'СЕТ СН'!$G$5-'СЕТ СН'!$G$24</f>
        <v>3591.2256092699999</v>
      </c>
      <c r="Q49" s="36">
        <f>SUMIFS(СВЦЭМ!$D$39:$D$782,СВЦЭМ!$A$39:$A$782,$A49,СВЦЭМ!$B$39:$B$782,Q$47)+'СЕТ СН'!$G$14+СВЦЭМ!$D$10+'СЕТ СН'!$G$5-'СЕТ СН'!$G$24</f>
        <v>3611.89219469</v>
      </c>
      <c r="R49" s="36">
        <f>SUMIFS(СВЦЭМ!$D$39:$D$782,СВЦЭМ!$A$39:$A$782,$A49,СВЦЭМ!$B$39:$B$782,R$47)+'СЕТ СН'!$G$14+СВЦЭМ!$D$10+'СЕТ СН'!$G$5-'СЕТ СН'!$G$24</f>
        <v>3615.7228300400002</v>
      </c>
      <c r="S49" s="36">
        <f>SUMIFS(СВЦЭМ!$D$39:$D$782,СВЦЭМ!$A$39:$A$782,$A49,СВЦЭМ!$B$39:$B$782,S$47)+'СЕТ СН'!$G$14+СВЦЭМ!$D$10+'СЕТ СН'!$G$5-'СЕТ СН'!$G$24</f>
        <v>3615.53395563</v>
      </c>
      <c r="T49" s="36">
        <f>SUMIFS(СВЦЭМ!$D$39:$D$782,СВЦЭМ!$A$39:$A$782,$A49,СВЦЭМ!$B$39:$B$782,T$47)+'СЕТ СН'!$G$14+СВЦЭМ!$D$10+'СЕТ СН'!$G$5-'СЕТ СН'!$G$24</f>
        <v>3588.1343820399998</v>
      </c>
      <c r="U49" s="36">
        <f>SUMIFS(СВЦЭМ!$D$39:$D$782,СВЦЭМ!$A$39:$A$782,$A49,СВЦЭМ!$B$39:$B$782,U$47)+'СЕТ СН'!$G$14+СВЦЭМ!$D$10+'СЕТ СН'!$G$5-'СЕТ СН'!$G$24</f>
        <v>3558.7835304800001</v>
      </c>
      <c r="V49" s="36">
        <f>SUMIFS(СВЦЭМ!$D$39:$D$782,СВЦЭМ!$A$39:$A$782,$A49,СВЦЭМ!$B$39:$B$782,V$47)+'СЕТ СН'!$G$14+СВЦЭМ!$D$10+'СЕТ СН'!$G$5-'СЕТ СН'!$G$24</f>
        <v>3509.7386661099999</v>
      </c>
      <c r="W49" s="36">
        <f>SUMIFS(СВЦЭМ!$D$39:$D$782,СВЦЭМ!$A$39:$A$782,$A49,СВЦЭМ!$B$39:$B$782,W$47)+'СЕТ СН'!$G$14+СВЦЭМ!$D$10+'СЕТ СН'!$G$5-'СЕТ СН'!$G$24</f>
        <v>3505.9086921600001</v>
      </c>
      <c r="X49" s="36">
        <f>SUMIFS(СВЦЭМ!$D$39:$D$782,СВЦЭМ!$A$39:$A$782,$A49,СВЦЭМ!$B$39:$B$782,X$47)+'СЕТ СН'!$G$14+СВЦЭМ!$D$10+'СЕТ СН'!$G$5-'СЕТ СН'!$G$24</f>
        <v>3560.1963395600001</v>
      </c>
      <c r="Y49" s="36">
        <f>SUMIFS(СВЦЭМ!$D$39:$D$782,СВЦЭМ!$A$39:$A$782,$A49,СВЦЭМ!$B$39:$B$782,Y$47)+'СЕТ СН'!$G$14+СВЦЭМ!$D$10+'СЕТ СН'!$G$5-'СЕТ СН'!$G$24</f>
        <v>3700.8188307600003</v>
      </c>
    </row>
    <row r="50" spans="1:25" ht="15.75" x14ac:dyDescent="0.2">
      <c r="A50" s="35">
        <f t="shared" ref="A50:A78" si="1">A49+1</f>
        <v>45415</v>
      </c>
      <c r="B50" s="36">
        <f>SUMIFS(СВЦЭМ!$D$39:$D$782,СВЦЭМ!$A$39:$A$782,$A50,СВЦЭМ!$B$39:$B$782,B$47)+'СЕТ СН'!$G$14+СВЦЭМ!$D$10+'СЕТ СН'!$G$5-'СЕТ СН'!$G$24</f>
        <v>3792.1260624799997</v>
      </c>
      <c r="C50" s="36">
        <f>SUMIFS(СВЦЭМ!$D$39:$D$782,СВЦЭМ!$A$39:$A$782,$A50,СВЦЭМ!$B$39:$B$782,C$47)+'СЕТ СН'!$G$14+СВЦЭМ!$D$10+'СЕТ СН'!$G$5-'СЕТ СН'!$G$24</f>
        <v>3838.3314161500002</v>
      </c>
      <c r="D50" s="36">
        <f>SUMIFS(СВЦЭМ!$D$39:$D$782,СВЦЭМ!$A$39:$A$782,$A50,СВЦЭМ!$B$39:$B$782,D$47)+'СЕТ СН'!$G$14+СВЦЭМ!$D$10+'СЕТ СН'!$G$5-'СЕТ СН'!$G$24</f>
        <v>3865.00797719</v>
      </c>
      <c r="E50" s="36">
        <f>SUMIFS(СВЦЭМ!$D$39:$D$782,СВЦЭМ!$A$39:$A$782,$A50,СВЦЭМ!$B$39:$B$782,E$47)+'СЕТ СН'!$G$14+СВЦЭМ!$D$10+'СЕТ СН'!$G$5-'СЕТ СН'!$G$24</f>
        <v>3885.8815752400001</v>
      </c>
      <c r="F50" s="36">
        <f>SUMIFS(СВЦЭМ!$D$39:$D$782,СВЦЭМ!$A$39:$A$782,$A50,СВЦЭМ!$B$39:$B$782,F$47)+'СЕТ СН'!$G$14+СВЦЭМ!$D$10+'СЕТ СН'!$G$5-'СЕТ СН'!$G$24</f>
        <v>3879.8615787700001</v>
      </c>
      <c r="G50" s="36">
        <f>SUMIFS(СВЦЭМ!$D$39:$D$782,СВЦЭМ!$A$39:$A$782,$A50,СВЦЭМ!$B$39:$B$782,G$47)+'СЕТ СН'!$G$14+СВЦЭМ!$D$10+'СЕТ СН'!$G$5-'СЕТ СН'!$G$24</f>
        <v>3868.1598443600001</v>
      </c>
      <c r="H50" s="36">
        <f>SUMIFS(СВЦЭМ!$D$39:$D$782,СВЦЭМ!$A$39:$A$782,$A50,СВЦЭМ!$B$39:$B$782,H$47)+'СЕТ СН'!$G$14+СВЦЭМ!$D$10+'СЕТ СН'!$G$5-'СЕТ СН'!$G$24</f>
        <v>3794.9005395100003</v>
      </c>
      <c r="I50" s="36">
        <f>SUMIFS(СВЦЭМ!$D$39:$D$782,СВЦЭМ!$A$39:$A$782,$A50,СВЦЭМ!$B$39:$B$782,I$47)+'СЕТ СН'!$G$14+СВЦЭМ!$D$10+'СЕТ СН'!$G$5-'СЕТ СН'!$G$24</f>
        <v>3705.96561049</v>
      </c>
      <c r="J50" s="36">
        <f>SUMIFS(СВЦЭМ!$D$39:$D$782,СВЦЭМ!$A$39:$A$782,$A50,СВЦЭМ!$B$39:$B$782,J$47)+'СЕТ СН'!$G$14+СВЦЭМ!$D$10+'СЕТ СН'!$G$5-'СЕТ СН'!$G$24</f>
        <v>3652.9337885599998</v>
      </c>
      <c r="K50" s="36">
        <f>SUMIFS(СВЦЭМ!$D$39:$D$782,СВЦЭМ!$A$39:$A$782,$A50,СВЦЭМ!$B$39:$B$782,K$47)+'СЕТ СН'!$G$14+СВЦЭМ!$D$10+'СЕТ СН'!$G$5-'СЕТ СН'!$G$24</f>
        <v>3637.8406722700001</v>
      </c>
      <c r="L50" s="36">
        <f>SUMIFS(СВЦЭМ!$D$39:$D$782,СВЦЭМ!$A$39:$A$782,$A50,СВЦЭМ!$B$39:$B$782,L$47)+'СЕТ СН'!$G$14+СВЦЭМ!$D$10+'СЕТ СН'!$G$5-'СЕТ СН'!$G$24</f>
        <v>3626.3770103799998</v>
      </c>
      <c r="M50" s="36">
        <f>SUMIFS(СВЦЭМ!$D$39:$D$782,СВЦЭМ!$A$39:$A$782,$A50,СВЦЭМ!$B$39:$B$782,M$47)+'СЕТ СН'!$G$14+СВЦЭМ!$D$10+'СЕТ СН'!$G$5-'СЕТ СН'!$G$24</f>
        <v>3637.6786485100001</v>
      </c>
      <c r="N50" s="36">
        <f>SUMIFS(СВЦЭМ!$D$39:$D$782,СВЦЭМ!$A$39:$A$782,$A50,СВЦЭМ!$B$39:$B$782,N$47)+'СЕТ СН'!$G$14+СВЦЭМ!$D$10+'СЕТ СН'!$G$5-'СЕТ СН'!$G$24</f>
        <v>3602.3933226600002</v>
      </c>
      <c r="O50" s="36">
        <f>SUMIFS(СВЦЭМ!$D$39:$D$782,СВЦЭМ!$A$39:$A$782,$A50,СВЦЭМ!$B$39:$B$782,O$47)+'СЕТ СН'!$G$14+СВЦЭМ!$D$10+'СЕТ СН'!$G$5-'СЕТ СН'!$G$24</f>
        <v>3601.4333313500001</v>
      </c>
      <c r="P50" s="36">
        <f>SUMIFS(СВЦЭМ!$D$39:$D$782,СВЦЭМ!$A$39:$A$782,$A50,СВЦЭМ!$B$39:$B$782,P$47)+'СЕТ СН'!$G$14+СВЦЭМ!$D$10+'СЕТ СН'!$G$5-'СЕТ СН'!$G$24</f>
        <v>3653.6279043300001</v>
      </c>
      <c r="Q50" s="36">
        <f>SUMIFS(СВЦЭМ!$D$39:$D$782,СВЦЭМ!$A$39:$A$782,$A50,СВЦЭМ!$B$39:$B$782,Q$47)+'СЕТ СН'!$G$14+СВЦЭМ!$D$10+'СЕТ СН'!$G$5-'СЕТ СН'!$G$24</f>
        <v>3673.1711090199997</v>
      </c>
      <c r="R50" s="36">
        <f>SUMIFS(СВЦЭМ!$D$39:$D$782,СВЦЭМ!$A$39:$A$782,$A50,СВЦЭМ!$B$39:$B$782,R$47)+'СЕТ СН'!$G$14+СВЦЭМ!$D$10+'СЕТ СН'!$G$5-'СЕТ СН'!$G$24</f>
        <v>3692.1764730599998</v>
      </c>
      <c r="S50" s="36">
        <f>SUMIFS(СВЦЭМ!$D$39:$D$782,СВЦЭМ!$A$39:$A$782,$A50,СВЦЭМ!$B$39:$B$782,S$47)+'СЕТ СН'!$G$14+СВЦЭМ!$D$10+'СЕТ СН'!$G$5-'СЕТ СН'!$G$24</f>
        <v>3672.6639107199999</v>
      </c>
      <c r="T50" s="36">
        <f>SUMIFS(СВЦЭМ!$D$39:$D$782,СВЦЭМ!$A$39:$A$782,$A50,СВЦЭМ!$B$39:$B$782,T$47)+'СЕТ СН'!$G$14+СВЦЭМ!$D$10+'СЕТ СН'!$G$5-'СЕТ СН'!$G$24</f>
        <v>3652.8706207200003</v>
      </c>
      <c r="U50" s="36">
        <f>SUMIFS(СВЦЭМ!$D$39:$D$782,СВЦЭМ!$A$39:$A$782,$A50,СВЦЭМ!$B$39:$B$782,U$47)+'СЕТ СН'!$G$14+СВЦЭМ!$D$10+'СЕТ СН'!$G$5-'СЕТ СН'!$G$24</f>
        <v>3638.9180268499999</v>
      </c>
      <c r="V50" s="36">
        <f>SUMIFS(СВЦЭМ!$D$39:$D$782,СВЦЭМ!$A$39:$A$782,$A50,СВЦЭМ!$B$39:$B$782,V$47)+'СЕТ СН'!$G$14+СВЦЭМ!$D$10+'СЕТ СН'!$G$5-'СЕТ СН'!$G$24</f>
        <v>3619.9839144299999</v>
      </c>
      <c r="W50" s="36">
        <f>SUMIFS(СВЦЭМ!$D$39:$D$782,СВЦЭМ!$A$39:$A$782,$A50,СВЦЭМ!$B$39:$B$782,W$47)+'СЕТ СН'!$G$14+СВЦЭМ!$D$10+'СЕТ СН'!$G$5-'СЕТ СН'!$G$24</f>
        <v>3604.8802967800002</v>
      </c>
      <c r="X50" s="36">
        <f>SUMIFS(СВЦЭМ!$D$39:$D$782,СВЦЭМ!$A$39:$A$782,$A50,СВЦЭМ!$B$39:$B$782,X$47)+'СЕТ СН'!$G$14+СВЦЭМ!$D$10+'СЕТ СН'!$G$5-'СЕТ СН'!$G$24</f>
        <v>3646.9500815900001</v>
      </c>
      <c r="Y50" s="36">
        <f>SUMIFS(СВЦЭМ!$D$39:$D$782,СВЦЭМ!$A$39:$A$782,$A50,СВЦЭМ!$B$39:$B$782,Y$47)+'СЕТ СН'!$G$14+СВЦЭМ!$D$10+'СЕТ СН'!$G$5-'СЕТ СН'!$G$24</f>
        <v>3722.9908953300001</v>
      </c>
    </row>
    <row r="51" spans="1:25" ht="15.75" x14ac:dyDescent="0.2">
      <c r="A51" s="35">
        <f t="shared" si="1"/>
        <v>45416</v>
      </c>
      <c r="B51" s="36">
        <f>SUMIFS(СВЦЭМ!$D$39:$D$782,СВЦЭМ!$A$39:$A$782,$A51,СВЦЭМ!$B$39:$B$782,B$47)+'СЕТ СН'!$G$14+СВЦЭМ!$D$10+'СЕТ СН'!$G$5-'СЕТ СН'!$G$24</f>
        <v>3720.3857509600002</v>
      </c>
      <c r="C51" s="36">
        <f>SUMIFS(СВЦЭМ!$D$39:$D$782,СВЦЭМ!$A$39:$A$782,$A51,СВЦЭМ!$B$39:$B$782,C$47)+'СЕТ СН'!$G$14+СВЦЭМ!$D$10+'СЕТ СН'!$G$5-'СЕТ СН'!$G$24</f>
        <v>3741.9627595699999</v>
      </c>
      <c r="D51" s="36">
        <f>SUMIFS(СВЦЭМ!$D$39:$D$782,СВЦЭМ!$A$39:$A$782,$A51,СВЦЭМ!$B$39:$B$782,D$47)+'СЕТ СН'!$G$14+СВЦЭМ!$D$10+'СЕТ СН'!$G$5-'СЕТ СН'!$G$24</f>
        <v>3777.8655099400003</v>
      </c>
      <c r="E51" s="36">
        <f>SUMIFS(СВЦЭМ!$D$39:$D$782,СВЦЭМ!$A$39:$A$782,$A51,СВЦЭМ!$B$39:$B$782,E$47)+'СЕТ СН'!$G$14+СВЦЭМ!$D$10+'СЕТ СН'!$G$5-'СЕТ СН'!$G$24</f>
        <v>3805.97459415</v>
      </c>
      <c r="F51" s="36">
        <f>SUMIFS(СВЦЭМ!$D$39:$D$782,СВЦЭМ!$A$39:$A$782,$A51,СВЦЭМ!$B$39:$B$782,F$47)+'СЕТ СН'!$G$14+СВЦЭМ!$D$10+'СЕТ СН'!$G$5-'СЕТ СН'!$G$24</f>
        <v>3831.5238377699998</v>
      </c>
      <c r="G51" s="36">
        <f>SUMIFS(СВЦЭМ!$D$39:$D$782,СВЦЭМ!$A$39:$A$782,$A51,СВЦЭМ!$B$39:$B$782,G$47)+'СЕТ СН'!$G$14+СВЦЭМ!$D$10+'СЕТ СН'!$G$5-'СЕТ СН'!$G$24</f>
        <v>3820.9823267700003</v>
      </c>
      <c r="H51" s="36">
        <f>SUMIFS(СВЦЭМ!$D$39:$D$782,СВЦЭМ!$A$39:$A$782,$A51,СВЦЭМ!$B$39:$B$782,H$47)+'СЕТ СН'!$G$14+СВЦЭМ!$D$10+'СЕТ СН'!$G$5-'СЕТ СН'!$G$24</f>
        <v>3701.00976782</v>
      </c>
      <c r="I51" s="36">
        <f>SUMIFS(СВЦЭМ!$D$39:$D$782,СВЦЭМ!$A$39:$A$782,$A51,СВЦЭМ!$B$39:$B$782,I$47)+'СЕТ СН'!$G$14+СВЦЭМ!$D$10+'СЕТ СН'!$G$5-'СЕТ СН'!$G$24</f>
        <v>3648.2852441099999</v>
      </c>
      <c r="J51" s="36">
        <f>SUMIFS(СВЦЭМ!$D$39:$D$782,СВЦЭМ!$A$39:$A$782,$A51,СВЦЭМ!$B$39:$B$782,J$47)+'СЕТ СН'!$G$14+СВЦЭМ!$D$10+'СЕТ СН'!$G$5-'СЕТ СН'!$G$24</f>
        <v>3574.3437454699997</v>
      </c>
      <c r="K51" s="36">
        <f>SUMIFS(СВЦЭМ!$D$39:$D$782,СВЦЭМ!$A$39:$A$782,$A51,СВЦЭМ!$B$39:$B$782,K$47)+'СЕТ СН'!$G$14+СВЦЭМ!$D$10+'СЕТ СН'!$G$5-'СЕТ СН'!$G$24</f>
        <v>3539.9010153999998</v>
      </c>
      <c r="L51" s="36">
        <f>SUMIFS(СВЦЭМ!$D$39:$D$782,СВЦЭМ!$A$39:$A$782,$A51,СВЦЭМ!$B$39:$B$782,L$47)+'СЕТ СН'!$G$14+СВЦЭМ!$D$10+'СЕТ СН'!$G$5-'СЕТ СН'!$G$24</f>
        <v>3482.0516660499998</v>
      </c>
      <c r="M51" s="36">
        <f>SUMIFS(СВЦЭМ!$D$39:$D$782,СВЦЭМ!$A$39:$A$782,$A51,СВЦЭМ!$B$39:$B$782,M$47)+'СЕТ СН'!$G$14+СВЦЭМ!$D$10+'СЕТ СН'!$G$5-'СЕТ СН'!$G$24</f>
        <v>3482.1004101899998</v>
      </c>
      <c r="N51" s="36">
        <f>SUMIFS(СВЦЭМ!$D$39:$D$782,СВЦЭМ!$A$39:$A$782,$A51,СВЦЭМ!$B$39:$B$782,N$47)+'СЕТ СН'!$G$14+СВЦЭМ!$D$10+'СЕТ СН'!$G$5-'СЕТ СН'!$G$24</f>
        <v>3499.1063701200001</v>
      </c>
      <c r="O51" s="36">
        <f>SUMIFS(СВЦЭМ!$D$39:$D$782,СВЦЭМ!$A$39:$A$782,$A51,СВЦЭМ!$B$39:$B$782,O$47)+'СЕТ СН'!$G$14+СВЦЭМ!$D$10+'СЕТ СН'!$G$5-'СЕТ СН'!$G$24</f>
        <v>3512.9608375400003</v>
      </c>
      <c r="P51" s="36">
        <f>SUMIFS(СВЦЭМ!$D$39:$D$782,СВЦЭМ!$A$39:$A$782,$A51,СВЦЭМ!$B$39:$B$782,P$47)+'СЕТ СН'!$G$14+СВЦЭМ!$D$10+'СЕТ СН'!$G$5-'СЕТ СН'!$G$24</f>
        <v>3529.0182841599999</v>
      </c>
      <c r="Q51" s="36">
        <f>SUMIFS(СВЦЭМ!$D$39:$D$782,СВЦЭМ!$A$39:$A$782,$A51,СВЦЭМ!$B$39:$B$782,Q$47)+'СЕТ СН'!$G$14+СВЦЭМ!$D$10+'СЕТ СН'!$G$5-'СЕТ СН'!$G$24</f>
        <v>3542.6873600099998</v>
      </c>
      <c r="R51" s="36">
        <f>SUMIFS(СВЦЭМ!$D$39:$D$782,СВЦЭМ!$A$39:$A$782,$A51,СВЦЭМ!$B$39:$B$782,R$47)+'СЕТ СН'!$G$14+СВЦЭМ!$D$10+'СЕТ СН'!$G$5-'СЕТ СН'!$G$24</f>
        <v>3551.98172084</v>
      </c>
      <c r="S51" s="36">
        <f>SUMIFS(СВЦЭМ!$D$39:$D$782,СВЦЭМ!$A$39:$A$782,$A51,СВЦЭМ!$B$39:$B$782,S$47)+'СЕТ СН'!$G$14+СВЦЭМ!$D$10+'СЕТ СН'!$G$5-'СЕТ СН'!$G$24</f>
        <v>3540.40525957</v>
      </c>
      <c r="T51" s="36">
        <f>SUMIFS(СВЦЭМ!$D$39:$D$782,СВЦЭМ!$A$39:$A$782,$A51,СВЦЭМ!$B$39:$B$782,T$47)+'СЕТ СН'!$G$14+СВЦЭМ!$D$10+'СЕТ СН'!$G$5-'СЕТ СН'!$G$24</f>
        <v>3516.8849881599999</v>
      </c>
      <c r="U51" s="36">
        <f>SUMIFS(СВЦЭМ!$D$39:$D$782,СВЦЭМ!$A$39:$A$782,$A51,СВЦЭМ!$B$39:$B$782,U$47)+'СЕТ СН'!$G$14+СВЦЭМ!$D$10+'СЕТ СН'!$G$5-'СЕТ СН'!$G$24</f>
        <v>3518.4107641400001</v>
      </c>
      <c r="V51" s="36">
        <f>SUMIFS(СВЦЭМ!$D$39:$D$782,СВЦЭМ!$A$39:$A$782,$A51,СВЦЭМ!$B$39:$B$782,V$47)+'СЕТ СН'!$G$14+СВЦЭМ!$D$10+'СЕТ СН'!$G$5-'СЕТ СН'!$G$24</f>
        <v>3549.8982928</v>
      </c>
      <c r="W51" s="36">
        <f>SUMIFS(СВЦЭМ!$D$39:$D$782,СВЦЭМ!$A$39:$A$782,$A51,СВЦЭМ!$B$39:$B$782,W$47)+'СЕТ СН'!$G$14+СВЦЭМ!$D$10+'СЕТ СН'!$G$5-'СЕТ СН'!$G$24</f>
        <v>3513.7261203899998</v>
      </c>
      <c r="X51" s="36">
        <f>SUMIFS(СВЦЭМ!$D$39:$D$782,СВЦЭМ!$A$39:$A$782,$A51,СВЦЭМ!$B$39:$B$782,X$47)+'СЕТ СН'!$G$14+СВЦЭМ!$D$10+'СЕТ СН'!$G$5-'СЕТ СН'!$G$24</f>
        <v>3560.4137882200002</v>
      </c>
      <c r="Y51" s="36">
        <f>SUMIFS(СВЦЭМ!$D$39:$D$782,СВЦЭМ!$A$39:$A$782,$A51,СВЦЭМ!$B$39:$B$782,Y$47)+'СЕТ СН'!$G$14+СВЦЭМ!$D$10+'СЕТ СН'!$G$5-'СЕТ СН'!$G$24</f>
        <v>3637.1040514699998</v>
      </c>
    </row>
    <row r="52" spans="1:25" ht="15.75" x14ac:dyDescent="0.2">
      <c r="A52" s="35">
        <f t="shared" si="1"/>
        <v>45417</v>
      </c>
      <c r="B52" s="36">
        <f>SUMIFS(СВЦЭМ!$D$39:$D$782,СВЦЭМ!$A$39:$A$782,$A52,СВЦЭМ!$B$39:$B$782,B$47)+'СЕТ СН'!$G$14+СВЦЭМ!$D$10+'СЕТ СН'!$G$5-'СЕТ СН'!$G$24</f>
        <v>3705.2967792600002</v>
      </c>
      <c r="C52" s="36">
        <f>SUMIFS(СВЦЭМ!$D$39:$D$782,СВЦЭМ!$A$39:$A$782,$A52,СВЦЭМ!$B$39:$B$782,C$47)+'СЕТ СН'!$G$14+СВЦЭМ!$D$10+'СЕТ СН'!$G$5-'СЕТ СН'!$G$24</f>
        <v>3766.9885746199998</v>
      </c>
      <c r="D52" s="36">
        <f>SUMIFS(СВЦЭМ!$D$39:$D$782,СВЦЭМ!$A$39:$A$782,$A52,СВЦЭМ!$B$39:$B$782,D$47)+'СЕТ СН'!$G$14+СВЦЭМ!$D$10+'СЕТ СН'!$G$5-'СЕТ СН'!$G$24</f>
        <v>3799.2308831700002</v>
      </c>
      <c r="E52" s="36">
        <f>SUMIFS(СВЦЭМ!$D$39:$D$782,СВЦЭМ!$A$39:$A$782,$A52,СВЦЭМ!$B$39:$B$782,E$47)+'СЕТ СН'!$G$14+СВЦЭМ!$D$10+'СЕТ СН'!$G$5-'СЕТ СН'!$G$24</f>
        <v>3822.3510273100001</v>
      </c>
      <c r="F52" s="36">
        <f>SUMIFS(СВЦЭМ!$D$39:$D$782,СВЦЭМ!$A$39:$A$782,$A52,СВЦЭМ!$B$39:$B$782,F$47)+'СЕТ СН'!$G$14+СВЦЭМ!$D$10+'СЕТ СН'!$G$5-'СЕТ СН'!$G$24</f>
        <v>3832.6350943799998</v>
      </c>
      <c r="G52" s="36">
        <f>SUMIFS(СВЦЭМ!$D$39:$D$782,СВЦЭМ!$A$39:$A$782,$A52,СВЦЭМ!$B$39:$B$782,G$47)+'СЕТ СН'!$G$14+СВЦЭМ!$D$10+'СЕТ СН'!$G$5-'СЕТ СН'!$G$24</f>
        <v>3812.5500659199997</v>
      </c>
      <c r="H52" s="36">
        <f>SUMIFS(СВЦЭМ!$D$39:$D$782,СВЦЭМ!$A$39:$A$782,$A52,СВЦЭМ!$B$39:$B$782,H$47)+'СЕТ СН'!$G$14+СВЦЭМ!$D$10+'СЕТ СН'!$G$5-'СЕТ СН'!$G$24</f>
        <v>3808.1733161800003</v>
      </c>
      <c r="I52" s="36">
        <f>SUMIFS(СВЦЭМ!$D$39:$D$782,СВЦЭМ!$A$39:$A$782,$A52,СВЦЭМ!$B$39:$B$782,I$47)+'СЕТ СН'!$G$14+СВЦЭМ!$D$10+'СЕТ СН'!$G$5-'СЕТ СН'!$G$24</f>
        <v>3767.27819795</v>
      </c>
      <c r="J52" s="36">
        <f>SUMIFS(СВЦЭМ!$D$39:$D$782,СВЦЭМ!$A$39:$A$782,$A52,СВЦЭМ!$B$39:$B$782,J$47)+'СЕТ СН'!$G$14+СВЦЭМ!$D$10+'СЕТ СН'!$G$5-'СЕТ СН'!$G$24</f>
        <v>3672.8715669000003</v>
      </c>
      <c r="K52" s="36">
        <f>SUMIFS(СВЦЭМ!$D$39:$D$782,СВЦЭМ!$A$39:$A$782,$A52,СВЦЭМ!$B$39:$B$782,K$47)+'СЕТ СН'!$G$14+СВЦЭМ!$D$10+'СЕТ СН'!$G$5-'СЕТ СН'!$G$24</f>
        <v>3614.57945393</v>
      </c>
      <c r="L52" s="36">
        <f>SUMIFS(СВЦЭМ!$D$39:$D$782,СВЦЭМ!$A$39:$A$782,$A52,СВЦЭМ!$B$39:$B$782,L$47)+'СЕТ СН'!$G$14+СВЦЭМ!$D$10+'СЕТ СН'!$G$5-'СЕТ СН'!$G$24</f>
        <v>3564.88746244</v>
      </c>
      <c r="M52" s="36">
        <f>SUMIFS(СВЦЭМ!$D$39:$D$782,СВЦЭМ!$A$39:$A$782,$A52,СВЦЭМ!$B$39:$B$782,M$47)+'СЕТ СН'!$G$14+СВЦЭМ!$D$10+'СЕТ СН'!$G$5-'СЕТ СН'!$G$24</f>
        <v>3555.92599823</v>
      </c>
      <c r="N52" s="36">
        <f>SUMIFS(СВЦЭМ!$D$39:$D$782,СВЦЭМ!$A$39:$A$782,$A52,СВЦЭМ!$B$39:$B$782,N$47)+'СЕТ СН'!$G$14+СВЦЭМ!$D$10+'СЕТ СН'!$G$5-'СЕТ СН'!$G$24</f>
        <v>3564.4101759599998</v>
      </c>
      <c r="O52" s="36">
        <f>SUMIFS(СВЦЭМ!$D$39:$D$782,СВЦЭМ!$A$39:$A$782,$A52,СВЦЭМ!$B$39:$B$782,O$47)+'СЕТ СН'!$G$14+СВЦЭМ!$D$10+'СЕТ СН'!$G$5-'СЕТ СН'!$G$24</f>
        <v>3596.6761325500001</v>
      </c>
      <c r="P52" s="36">
        <f>SUMIFS(СВЦЭМ!$D$39:$D$782,СВЦЭМ!$A$39:$A$782,$A52,СВЦЭМ!$B$39:$B$782,P$47)+'СЕТ СН'!$G$14+СВЦЭМ!$D$10+'СЕТ СН'!$G$5-'СЕТ СН'!$G$24</f>
        <v>3614.7911937199997</v>
      </c>
      <c r="Q52" s="36">
        <f>SUMIFS(СВЦЭМ!$D$39:$D$782,СВЦЭМ!$A$39:$A$782,$A52,СВЦЭМ!$B$39:$B$782,Q$47)+'СЕТ СН'!$G$14+СВЦЭМ!$D$10+'СЕТ СН'!$G$5-'СЕТ СН'!$G$24</f>
        <v>3635.35249793</v>
      </c>
      <c r="R52" s="36">
        <f>SUMIFS(СВЦЭМ!$D$39:$D$782,СВЦЭМ!$A$39:$A$782,$A52,СВЦЭМ!$B$39:$B$782,R$47)+'СЕТ СН'!$G$14+СВЦЭМ!$D$10+'СЕТ СН'!$G$5-'СЕТ СН'!$G$24</f>
        <v>3653.7506998399999</v>
      </c>
      <c r="S52" s="36">
        <f>SUMIFS(СВЦЭМ!$D$39:$D$782,СВЦЭМ!$A$39:$A$782,$A52,СВЦЭМ!$B$39:$B$782,S$47)+'СЕТ СН'!$G$14+СВЦЭМ!$D$10+'СЕТ СН'!$G$5-'СЕТ СН'!$G$24</f>
        <v>3637.5356517299997</v>
      </c>
      <c r="T52" s="36">
        <f>SUMIFS(СВЦЭМ!$D$39:$D$782,СВЦЭМ!$A$39:$A$782,$A52,СВЦЭМ!$B$39:$B$782,T$47)+'СЕТ СН'!$G$14+СВЦЭМ!$D$10+'СЕТ СН'!$G$5-'СЕТ СН'!$G$24</f>
        <v>3596.3046480499997</v>
      </c>
      <c r="U52" s="36">
        <f>SUMIFS(СВЦЭМ!$D$39:$D$782,СВЦЭМ!$A$39:$A$782,$A52,СВЦЭМ!$B$39:$B$782,U$47)+'СЕТ СН'!$G$14+СВЦЭМ!$D$10+'СЕТ СН'!$G$5-'СЕТ СН'!$G$24</f>
        <v>3588.87842538</v>
      </c>
      <c r="V52" s="36">
        <f>SUMIFS(СВЦЭМ!$D$39:$D$782,СВЦЭМ!$A$39:$A$782,$A52,СВЦЭМ!$B$39:$B$782,V$47)+'СЕТ СН'!$G$14+СВЦЭМ!$D$10+'СЕТ СН'!$G$5-'СЕТ СН'!$G$24</f>
        <v>3551.3291629200003</v>
      </c>
      <c r="W52" s="36">
        <f>SUMIFS(СВЦЭМ!$D$39:$D$782,СВЦЭМ!$A$39:$A$782,$A52,СВЦЭМ!$B$39:$B$782,W$47)+'СЕТ СН'!$G$14+СВЦЭМ!$D$10+'СЕТ СН'!$G$5-'СЕТ СН'!$G$24</f>
        <v>3516.01270716</v>
      </c>
      <c r="X52" s="36">
        <f>SUMIFS(СВЦЭМ!$D$39:$D$782,СВЦЭМ!$A$39:$A$782,$A52,СВЦЭМ!$B$39:$B$782,X$47)+'СЕТ СН'!$G$14+СВЦЭМ!$D$10+'СЕТ СН'!$G$5-'СЕТ СН'!$G$24</f>
        <v>3566.0173775399999</v>
      </c>
      <c r="Y52" s="36">
        <f>SUMIFS(СВЦЭМ!$D$39:$D$782,СВЦЭМ!$A$39:$A$782,$A52,СВЦЭМ!$B$39:$B$782,Y$47)+'СЕТ СН'!$G$14+СВЦЭМ!$D$10+'СЕТ СН'!$G$5-'СЕТ СН'!$G$24</f>
        <v>3632.9455211200002</v>
      </c>
    </row>
    <row r="53" spans="1:25" ht="15.75" x14ac:dyDescent="0.2">
      <c r="A53" s="35">
        <f t="shared" si="1"/>
        <v>45418</v>
      </c>
      <c r="B53" s="36">
        <f>SUMIFS(СВЦЭМ!$D$39:$D$782,СВЦЭМ!$A$39:$A$782,$A53,СВЦЭМ!$B$39:$B$782,B$47)+'СЕТ СН'!$G$14+СВЦЭМ!$D$10+'СЕТ СН'!$G$5-'СЕТ СН'!$G$24</f>
        <v>3664.3259339599999</v>
      </c>
      <c r="C53" s="36">
        <f>SUMIFS(СВЦЭМ!$D$39:$D$782,СВЦЭМ!$A$39:$A$782,$A53,СВЦЭМ!$B$39:$B$782,C$47)+'СЕТ СН'!$G$14+СВЦЭМ!$D$10+'СЕТ СН'!$G$5-'СЕТ СН'!$G$24</f>
        <v>3678.17468504</v>
      </c>
      <c r="D53" s="36">
        <f>SUMIFS(СВЦЭМ!$D$39:$D$782,СВЦЭМ!$A$39:$A$782,$A53,СВЦЭМ!$B$39:$B$782,D$47)+'СЕТ СН'!$G$14+СВЦЭМ!$D$10+'СЕТ СН'!$G$5-'СЕТ СН'!$G$24</f>
        <v>3740.1089558399999</v>
      </c>
      <c r="E53" s="36">
        <f>SUMIFS(СВЦЭМ!$D$39:$D$782,СВЦЭМ!$A$39:$A$782,$A53,СВЦЭМ!$B$39:$B$782,E$47)+'СЕТ СН'!$G$14+СВЦЭМ!$D$10+'СЕТ СН'!$G$5-'СЕТ СН'!$G$24</f>
        <v>3785.0215268900001</v>
      </c>
      <c r="F53" s="36">
        <f>SUMIFS(СВЦЭМ!$D$39:$D$782,СВЦЭМ!$A$39:$A$782,$A53,СВЦЭМ!$B$39:$B$782,F$47)+'СЕТ СН'!$G$14+СВЦЭМ!$D$10+'СЕТ СН'!$G$5-'СЕТ СН'!$G$24</f>
        <v>3775.7371881099998</v>
      </c>
      <c r="G53" s="36">
        <f>SUMIFS(СВЦЭМ!$D$39:$D$782,СВЦЭМ!$A$39:$A$782,$A53,СВЦЭМ!$B$39:$B$782,G$47)+'СЕТ СН'!$G$14+СВЦЭМ!$D$10+'СЕТ СН'!$G$5-'СЕТ СН'!$G$24</f>
        <v>3758.6163623499997</v>
      </c>
      <c r="H53" s="36">
        <f>SUMIFS(СВЦЭМ!$D$39:$D$782,СВЦЭМ!$A$39:$A$782,$A53,СВЦЭМ!$B$39:$B$782,H$47)+'СЕТ СН'!$G$14+СВЦЭМ!$D$10+'СЕТ СН'!$G$5-'СЕТ СН'!$G$24</f>
        <v>3729.4216227699999</v>
      </c>
      <c r="I53" s="36">
        <f>SUMIFS(СВЦЭМ!$D$39:$D$782,СВЦЭМ!$A$39:$A$782,$A53,СВЦЭМ!$B$39:$B$782,I$47)+'СЕТ СН'!$G$14+СВЦЭМ!$D$10+'СЕТ СН'!$G$5-'СЕТ СН'!$G$24</f>
        <v>3685.4885358399997</v>
      </c>
      <c r="J53" s="36">
        <f>SUMIFS(СВЦЭМ!$D$39:$D$782,СВЦЭМ!$A$39:$A$782,$A53,СВЦЭМ!$B$39:$B$782,J$47)+'СЕТ СН'!$G$14+СВЦЭМ!$D$10+'СЕТ СН'!$G$5-'СЕТ СН'!$G$24</f>
        <v>3657.5277909799997</v>
      </c>
      <c r="K53" s="36">
        <f>SUMIFS(СВЦЭМ!$D$39:$D$782,СВЦЭМ!$A$39:$A$782,$A53,СВЦЭМ!$B$39:$B$782,K$47)+'СЕТ СН'!$G$14+СВЦЭМ!$D$10+'СЕТ СН'!$G$5-'СЕТ СН'!$G$24</f>
        <v>3662.66553368</v>
      </c>
      <c r="L53" s="36">
        <f>SUMIFS(СВЦЭМ!$D$39:$D$782,СВЦЭМ!$A$39:$A$782,$A53,СВЦЭМ!$B$39:$B$782,L$47)+'СЕТ СН'!$G$14+СВЦЭМ!$D$10+'СЕТ СН'!$G$5-'СЕТ СН'!$G$24</f>
        <v>3629.4997769900001</v>
      </c>
      <c r="M53" s="36">
        <f>SUMIFS(СВЦЭМ!$D$39:$D$782,СВЦЭМ!$A$39:$A$782,$A53,СВЦЭМ!$B$39:$B$782,M$47)+'СЕТ СН'!$G$14+СВЦЭМ!$D$10+'СЕТ СН'!$G$5-'СЕТ СН'!$G$24</f>
        <v>3634.2111766600001</v>
      </c>
      <c r="N53" s="36">
        <f>SUMIFS(СВЦЭМ!$D$39:$D$782,СВЦЭМ!$A$39:$A$782,$A53,СВЦЭМ!$B$39:$B$782,N$47)+'СЕТ СН'!$G$14+СВЦЭМ!$D$10+'СЕТ СН'!$G$5-'СЕТ СН'!$G$24</f>
        <v>3639.62338391</v>
      </c>
      <c r="O53" s="36">
        <f>SUMIFS(СВЦЭМ!$D$39:$D$782,СВЦЭМ!$A$39:$A$782,$A53,СВЦЭМ!$B$39:$B$782,O$47)+'СЕТ СН'!$G$14+СВЦЭМ!$D$10+'СЕТ СН'!$G$5-'СЕТ СН'!$G$24</f>
        <v>3646.27395531</v>
      </c>
      <c r="P53" s="36">
        <f>SUMIFS(СВЦЭМ!$D$39:$D$782,СВЦЭМ!$A$39:$A$782,$A53,СВЦЭМ!$B$39:$B$782,P$47)+'СЕТ СН'!$G$14+СВЦЭМ!$D$10+'СЕТ СН'!$G$5-'СЕТ СН'!$G$24</f>
        <v>3654.4595033699998</v>
      </c>
      <c r="Q53" s="36">
        <f>SUMIFS(СВЦЭМ!$D$39:$D$782,СВЦЭМ!$A$39:$A$782,$A53,СВЦЭМ!$B$39:$B$782,Q$47)+'СЕТ СН'!$G$14+СВЦЭМ!$D$10+'СЕТ СН'!$G$5-'СЕТ СН'!$G$24</f>
        <v>3669.17133801</v>
      </c>
      <c r="R53" s="36">
        <f>SUMIFS(СВЦЭМ!$D$39:$D$782,СВЦЭМ!$A$39:$A$782,$A53,СВЦЭМ!$B$39:$B$782,R$47)+'СЕТ СН'!$G$14+СВЦЭМ!$D$10+'СЕТ СН'!$G$5-'СЕТ СН'!$G$24</f>
        <v>3671.2281943999997</v>
      </c>
      <c r="S53" s="36">
        <f>SUMIFS(СВЦЭМ!$D$39:$D$782,СВЦЭМ!$A$39:$A$782,$A53,СВЦЭМ!$B$39:$B$782,S$47)+'СЕТ СН'!$G$14+СВЦЭМ!$D$10+'СЕТ СН'!$G$5-'СЕТ СН'!$G$24</f>
        <v>3656.7774271400003</v>
      </c>
      <c r="T53" s="36">
        <f>SUMIFS(СВЦЭМ!$D$39:$D$782,СВЦЭМ!$A$39:$A$782,$A53,СВЦЭМ!$B$39:$B$782,T$47)+'СЕТ СН'!$G$14+СВЦЭМ!$D$10+'СЕТ СН'!$G$5-'СЕТ СН'!$G$24</f>
        <v>3637.52278088</v>
      </c>
      <c r="U53" s="36">
        <f>SUMIFS(СВЦЭМ!$D$39:$D$782,СВЦЭМ!$A$39:$A$782,$A53,СВЦЭМ!$B$39:$B$782,U$47)+'СЕТ СН'!$G$14+СВЦЭМ!$D$10+'СЕТ СН'!$G$5-'СЕТ СН'!$G$24</f>
        <v>3632.12258552</v>
      </c>
      <c r="V53" s="36">
        <f>SUMIFS(СВЦЭМ!$D$39:$D$782,СВЦЭМ!$A$39:$A$782,$A53,СВЦЭМ!$B$39:$B$782,V$47)+'СЕТ СН'!$G$14+СВЦЭМ!$D$10+'СЕТ СН'!$G$5-'СЕТ СН'!$G$24</f>
        <v>3618.9559273100003</v>
      </c>
      <c r="W53" s="36">
        <f>SUMIFS(СВЦЭМ!$D$39:$D$782,СВЦЭМ!$A$39:$A$782,$A53,СВЦЭМ!$B$39:$B$782,W$47)+'СЕТ СН'!$G$14+СВЦЭМ!$D$10+'СЕТ СН'!$G$5-'СЕТ СН'!$G$24</f>
        <v>3593.68927983</v>
      </c>
      <c r="X53" s="36">
        <f>SUMIFS(СВЦЭМ!$D$39:$D$782,СВЦЭМ!$A$39:$A$782,$A53,СВЦЭМ!$B$39:$B$782,X$47)+'СЕТ СН'!$G$14+СВЦЭМ!$D$10+'СЕТ СН'!$G$5-'СЕТ СН'!$G$24</f>
        <v>3640.5029513199997</v>
      </c>
      <c r="Y53" s="36">
        <f>SUMIFS(СВЦЭМ!$D$39:$D$782,СВЦЭМ!$A$39:$A$782,$A53,СВЦЭМ!$B$39:$B$782,Y$47)+'СЕТ СН'!$G$14+СВЦЭМ!$D$10+'СЕТ СН'!$G$5-'СЕТ СН'!$G$24</f>
        <v>3660.4317667699997</v>
      </c>
    </row>
    <row r="54" spans="1:25" ht="15.75" x14ac:dyDescent="0.2">
      <c r="A54" s="35">
        <f t="shared" si="1"/>
        <v>45419</v>
      </c>
      <c r="B54" s="36">
        <f>SUMIFS(СВЦЭМ!$D$39:$D$782,СВЦЭМ!$A$39:$A$782,$A54,СВЦЭМ!$B$39:$B$782,B$47)+'СЕТ СН'!$G$14+СВЦЭМ!$D$10+'СЕТ СН'!$G$5-'СЕТ СН'!$G$24</f>
        <v>3672.6242194199999</v>
      </c>
      <c r="C54" s="36">
        <f>SUMIFS(СВЦЭМ!$D$39:$D$782,СВЦЭМ!$A$39:$A$782,$A54,СВЦЭМ!$B$39:$B$782,C$47)+'СЕТ СН'!$G$14+СВЦЭМ!$D$10+'СЕТ СН'!$G$5-'СЕТ СН'!$G$24</f>
        <v>3761.9247859899997</v>
      </c>
      <c r="D54" s="36">
        <f>SUMIFS(СВЦЭМ!$D$39:$D$782,СВЦЭМ!$A$39:$A$782,$A54,СВЦЭМ!$B$39:$B$782,D$47)+'СЕТ СН'!$G$14+СВЦЭМ!$D$10+'СЕТ СН'!$G$5-'СЕТ СН'!$G$24</f>
        <v>3869.2721633599999</v>
      </c>
      <c r="E54" s="36">
        <f>SUMIFS(СВЦЭМ!$D$39:$D$782,СВЦЭМ!$A$39:$A$782,$A54,СВЦЭМ!$B$39:$B$782,E$47)+'СЕТ СН'!$G$14+СВЦЭМ!$D$10+'СЕТ СН'!$G$5-'СЕТ СН'!$G$24</f>
        <v>3889.2711131699998</v>
      </c>
      <c r="F54" s="36">
        <f>SUMIFS(СВЦЭМ!$D$39:$D$782,СВЦЭМ!$A$39:$A$782,$A54,СВЦЭМ!$B$39:$B$782,F$47)+'СЕТ СН'!$G$14+СВЦЭМ!$D$10+'СЕТ СН'!$G$5-'СЕТ СН'!$G$24</f>
        <v>3907.4251606500002</v>
      </c>
      <c r="G54" s="36">
        <f>SUMIFS(СВЦЭМ!$D$39:$D$782,СВЦЭМ!$A$39:$A$782,$A54,СВЦЭМ!$B$39:$B$782,G$47)+'СЕТ СН'!$G$14+СВЦЭМ!$D$10+'СЕТ СН'!$G$5-'СЕТ СН'!$G$24</f>
        <v>3866.7783417099999</v>
      </c>
      <c r="H54" s="36">
        <f>SUMIFS(СВЦЭМ!$D$39:$D$782,СВЦЭМ!$A$39:$A$782,$A54,СВЦЭМ!$B$39:$B$782,H$47)+'СЕТ СН'!$G$14+СВЦЭМ!$D$10+'СЕТ СН'!$G$5-'СЕТ СН'!$G$24</f>
        <v>3801.1605406500003</v>
      </c>
      <c r="I54" s="36">
        <f>SUMIFS(СВЦЭМ!$D$39:$D$782,СВЦЭМ!$A$39:$A$782,$A54,СВЦЭМ!$B$39:$B$782,I$47)+'СЕТ СН'!$G$14+СВЦЭМ!$D$10+'СЕТ СН'!$G$5-'СЕТ СН'!$G$24</f>
        <v>3718.7993060700001</v>
      </c>
      <c r="J54" s="36">
        <f>SUMIFS(СВЦЭМ!$D$39:$D$782,СВЦЭМ!$A$39:$A$782,$A54,СВЦЭМ!$B$39:$B$782,J$47)+'СЕТ СН'!$G$14+СВЦЭМ!$D$10+'СЕТ СН'!$G$5-'СЕТ СН'!$G$24</f>
        <v>3660.2138561100001</v>
      </c>
      <c r="K54" s="36">
        <f>SUMIFS(СВЦЭМ!$D$39:$D$782,СВЦЭМ!$A$39:$A$782,$A54,СВЦЭМ!$B$39:$B$782,K$47)+'СЕТ СН'!$G$14+СВЦЭМ!$D$10+'СЕТ СН'!$G$5-'СЕТ СН'!$G$24</f>
        <v>3650.9242010400003</v>
      </c>
      <c r="L54" s="36">
        <f>SUMIFS(СВЦЭМ!$D$39:$D$782,СВЦЭМ!$A$39:$A$782,$A54,СВЦЭМ!$B$39:$B$782,L$47)+'СЕТ СН'!$G$14+СВЦЭМ!$D$10+'СЕТ СН'!$G$5-'СЕТ СН'!$G$24</f>
        <v>3609.0679599499999</v>
      </c>
      <c r="M54" s="36">
        <f>SUMIFS(СВЦЭМ!$D$39:$D$782,СВЦЭМ!$A$39:$A$782,$A54,СВЦЭМ!$B$39:$B$782,M$47)+'СЕТ СН'!$G$14+СВЦЭМ!$D$10+'СЕТ СН'!$G$5-'СЕТ СН'!$G$24</f>
        <v>3621.5156403800001</v>
      </c>
      <c r="N54" s="36">
        <f>SUMIFS(СВЦЭМ!$D$39:$D$782,СВЦЭМ!$A$39:$A$782,$A54,СВЦЭМ!$B$39:$B$782,N$47)+'СЕТ СН'!$G$14+СВЦЭМ!$D$10+'СЕТ СН'!$G$5-'СЕТ СН'!$G$24</f>
        <v>3613.20890749</v>
      </c>
      <c r="O54" s="36">
        <f>SUMIFS(СВЦЭМ!$D$39:$D$782,СВЦЭМ!$A$39:$A$782,$A54,СВЦЭМ!$B$39:$B$782,O$47)+'СЕТ СН'!$G$14+СВЦЭМ!$D$10+'СЕТ СН'!$G$5-'СЕТ СН'!$G$24</f>
        <v>3632.2031090099999</v>
      </c>
      <c r="P54" s="36">
        <f>SUMIFS(СВЦЭМ!$D$39:$D$782,СВЦЭМ!$A$39:$A$782,$A54,СВЦЭМ!$B$39:$B$782,P$47)+'СЕТ СН'!$G$14+СВЦЭМ!$D$10+'СЕТ СН'!$G$5-'СЕТ СН'!$G$24</f>
        <v>3647.5087453000001</v>
      </c>
      <c r="Q54" s="36">
        <f>SUMIFS(СВЦЭМ!$D$39:$D$782,СВЦЭМ!$A$39:$A$782,$A54,СВЦЭМ!$B$39:$B$782,Q$47)+'СЕТ СН'!$G$14+СВЦЭМ!$D$10+'СЕТ СН'!$G$5-'СЕТ СН'!$G$24</f>
        <v>3681.5564180199999</v>
      </c>
      <c r="R54" s="36">
        <f>SUMIFS(СВЦЭМ!$D$39:$D$782,СВЦЭМ!$A$39:$A$782,$A54,СВЦЭМ!$B$39:$B$782,R$47)+'СЕТ СН'!$G$14+СВЦЭМ!$D$10+'СЕТ СН'!$G$5-'СЕТ СН'!$G$24</f>
        <v>3692.27076919</v>
      </c>
      <c r="S54" s="36">
        <f>SUMIFS(СВЦЭМ!$D$39:$D$782,СВЦЭМ!$A$39:$A$782,$A54,СВЦЭМ!$B$39:$B$782,S$47)+'СЕТ СН'!$G$14+СВЦЭМ!$D$10+'СЕТ СН'!$G$5-'СЕТ СН'!$G$24</f>
        <v>3662.2424616099997</v>
      </c>
      <c r="T54" s="36">
        <f>SUMIFS(СВЦЭМ!$D$39:$D$782,СВЦЭМ!$A$39:$A$782,$A54,СВЦЭМ!$B$39:$B$782,T$47)+'СЕТ СН'!$G$14+СВЦЭМ!$D$10+'СЕТ СН'!$G$5-'СЕТ СН'!$G$24</f>
        <v>3629.6648537199999</v>
      </c>
      <c r="U54" s="36">
        <f>SUMIFS(СВЦЭМ!$D$39:$D$782,СВЦЭМ!$A$39:$A$782,$A54,СВЦЭМ!$B$39:$B$782,U$47)+'СЕТ СН'!$G$14+СВЦЭМ!$D$10+'СЕТ СН'!$G$5-'СЕТ СН'!$G$24</f>
        <v>3629.9627724000002</v>
      </c>
      <c r="V54" s="36">
        <f>SUMIFS(СВЦЭМ!$D$39:$D$782,СВЦЭМ!$A$39:$A$782,$A54,СВЦЭМ!$B$39:$B$782,V$47)+'СЕТ СН'!$G$14+СВЦЭМ!$D$10+'СЕТ СН'!$G$5-'СЕТ СН'!$G$24</f>
        <v>3603.54633259</v>
      </c>
      <c r="W54" s="36">
        <f>SUMIFS(СВЦЭМ!$D$39:$D$782,СВЦЭМ!$A$39:$A$782,$A54,СВЦЭМ!$B$39:$B$782,W$47)+'СЕТ СН'!$G$14+СВЦЭМ!$D$10+'СЕТ СН'!$G$5-'СЕТ СН'!$G$24</f>
        <v>3574.6636274399998</v>
      </c>
      <c r="X54" s="36">
        <f>SUMIFS(СВЦЭМ!$D$39:$D$782,СВЦЭМ!$A$39:$A$782,$A54,СВЦЭМ!$B$39:$B$782,X$47)+'СЕТ СН'!$G$14+СВЦЭМ!$D$10+'СЕТ СН'!$G$5-'СЕТ СН'!$G$24</f>
        <v>3614.6421703300002</v>
      </c>
      <c r="Y54" s="36">
        <f>SUMIFS(СВЦЭМ!$D$39:$D$782,СВЦЭМ!$A$39:$A$782,$A54,СВЦЭМ!$B$39:$B$782,Y$47)+'СЕТ СН'!$G$14+СВЦЭМ!$D$10+'СЕТ СН'!$G$5-'СЕТ СН'!$G$24</f>
        <v>3648.7213740400002</v>
      </c>
    </row>
    <row r="55" spans="1:25" ht="15.75" x14ac:dyDescent="0.2">
      <c r="A55" s="35">
        <f t="shared" si="1"/>
        <v>45420</v>
      </c>
      <c r="B55" s="36">
        <f>SUMIFS(СВЦЭМ!$D$39:$D$782,СВЦЭМ!$A$39:$A$782,$A55,СВЦЭМ!$B$39:$B$782,B$47)+'СЕТ СН'!$G$14+СВЦЭМ!$D$10+'СЕТ СН'!$G$5-'СЕТ СН'!$G$24</f>
        <v>3642.36092749</v>
      </c>
      <c r="C55" s="36">
        <f>SUMIFS(СВЦЭМ!$D$39:$D$782,СВЦЭМ!$A$39:$A$782,$A55,СВЦЭМ!$B$39:$B$782,C$47)+'СЕТ СН'!$G$14+СВЦЭМ!$D$10+'СЕТ СН'!$G$5-'СЕТ СН'!$G$24</f>
        <v>3697.96227421</v>
      </c>
      <c r="D55" s="36">
        <f>SUMIFS(СВЦЭМ!$D$39:$D$782,СВЦЭМ!$A$39:$A$782,$A55,СВЦЭМ!$B$39:$B$782,D$47)+'СЕТ СН'!$G$14+СВЦЭМ!$D$10+'СЕТ СН'!$G$5-'СЕТ СН'!$G$24</f>
        <v>3741.9409133700001</v>
      </c>
      <c r="E55" s="36">
        <f>SUMIFS(СВЦЭМ!$D$39:$D$782,СВЦЭМ!$A$39:$A$782,$A55,СВЦЭМ!$B$39:$B$782,E$47)+'СЕТ СН'!$G$14+СВЦЭМ!$D$10+'СЕТ СН'!$G$5-'СЕТ СН'!$G$24</f>
        <v>3767.9275767500003</v>
      </c>
      <c r="F55" s="36">
        <f>SUMIFS(СВЦЭМ!$D$39:$D$782,СВЦЭМ!$A$39:$A$782,$A55,СВЦЭМ!$B$39:$B$782,F$47)+'СЕТ СН'!$G$14+СВЦЭМ!$D$10+'СЕТ СН'!$G$5-'СЕТ СН'!$G$24</f>
        <v>3783.1319362499999</v>
      </c>
      <c r="G55" s="36">
        <f>SUMIFS(СВЦЭМ!$D$39:$D$782,СВЦЭМ!$A$39:$A$782,$A55,СВЦЭМ!$B$39:$B$782,G$47)+'СЕТ СН'!$G$14+СВЦЭМ!$D$10+'СЕТ СН'!$G$5-'СЕТ СН'!$G$24</f>
        <v>3755.4134123599997</v>
      </c>
      <c r="H55" s="36">
        <f>SUMIFS(СВЦЭМ!$D$39:$D$782,СВЦЭМ!$A$39:$A$782,$A55,СВЦЭМ!$B$39:$B$782,H$47)+'СЕТ СН'!$G$14+СВЦЭМ!$D$10+'СЕТ СН'!$G$5-'СЕТ СН'!$G$24</f>
        <v>3692.0783328799998</v>
      </c>
      <c r="I55" s="36">
        <f>SUMIFS(СВЦЭМ!$D$39:$D$782,СВЦЭМ!$A$39:$A$782,$A55,СВЦЭМ!$B$39:$B$782,I$47)+'СЕТ СН'!$G$14+СВЦЭМ!$D$10+'СЕТ СН'!$G$5-'СЕТ СН'!$G$24</f>
        <v>3607.9336963000001</v>
      </c>
      <c r="J55" s="36">
        <f>SUMIFS(СВЦЭМ!$D$39:$D$782,СВЦЭМ!$A$39:$A$782,$A55,СВЦЭМ!$B$39:$B$782,J$47)+'СЕТ СН'!$G$14+СВЦЭМ!$D$10+'СЕТ СН'!$G$5-'СЕТ СН'!$G$24</f>
        <v>3546.2051903399997</v>
      </c>
      <c r="K55" s="36">
        <f>SUMIFS(СВЦЭМ!$D$39:$D$782,СВЦЭМ!$A$39:$A$782,$A55,СВЦЭМ!$B$39:$B$782,K$47)+'СЕТ СН'!$G$14+СВЦЭМ!$D$10+'СЕТ СН'!$G$5-'СЕТ СН'!$G$24</f>
        <v>3534.06458135</v>
      </c>
      <c r="L55" s="36">
        <f>SUMIFS(СВЦЭМ!$D$39:$D$782,СВЦЭМ!$A$39:$A$782,$A55,СВЦЭМ!$B$39:$B$782,L$47)+'СЕТ СН'!$G$14+СВЦЭМ!$D$10+'СЕТ СН'!$G$5-'СЕТ СН'!$G$24</f>
        <v>3515.6097887300002</v>
      </c>
      <c r="M55" s="36">
        <f>SUMIFS(СВЦЭМ!$D$39:$D$782,СВЦЭМ!$A$39:$A$782,$A55,СВЦЭМ!$B$39:$B$782,M$47)+'СЕТ СН'!$G$14+СВЦЭМ!$D$10+'СЕТ СН'!$G$5-'СЕТ СН'!$G$24</f>
        <v>3513.4719883799999</v>
      </c>
      <c r="N55" s="36">
        <f>SUMIFS(СВЦЭМ!$D$39:$D$782,СВЦЭМ!$A$39:$A$782,$A55,СВЦЭМ!$B$39:$B$782,N$47)+'СЕТ СН'!$G$14+СВЦЭМ!$D$10+'СЕТ СН'!$G$5-'СЕТ СН'!$G$24</f>
        <v>3517.3944216899999</v>
      </c>
      <c r="O55" s="36">
        <f>SUMIFS(СВЦЭМ!$D$39:$D$782,СВЦЭМ!$A$39:$A$782,$A55,СВЦЭМ!$B$39:$B$782,O$47)+'СЕТ СН'!$G$14+СВЦЭМ!$D$10+'СЕТ СН'!$G$5-'СЕТ СН'!$G$24</f>
        <v>3541.6615397</v>
      </c>
      <c r="P55" s="36">
        <f>SUMIFS(СВЦЭМ!$D$39:$D$782,СВЦЭМ!$A$39:$A$782,$A55,СВЦЭМ!$B$39:$B$782,P$47)+'СЕТ СН'!$G$14+СВЦЭМ!$D$10+'СЕТ СН'!$G$5-'СЕТ СН'!$G$24</f>
        <v>3555.4363754699998</v>
      </c>
      <c r="Q55" s="36">
        <f>SUMIFS(СВЦЭМ!$D$39:$D$782,СВЦЭМ!$A$39:$A$782,$A55,СВЦЭМ!$B$39:$B$782,Q$47)+'СЕТ СН'!$G$14+СВЦЭМ!$D$10+'СЕТ СН'!$G$5-'СЕТ СН'!$G$24</f>
        <v>3579.7042625499998</v>
      </c>
      <c r="R55" s="36">
        <f>SUMIFS(СВЦЭМ!$D$39:$D$782,СВЦЭМ!$A$39:$A$782,$A55,СВЦЭМ!$B$39:$B$782,R$47)+'СЕТ СН'!$G$14+СВЦЭМ!$D$10+'СЕТ СН'!$G$5-'СЕТ СН'!$G$24</f>
        <v>3583.0172447</v>
      </c>
      <c r="S55" s="36">
        <f>SUMIFS(СВЦЭМ!$D$39:$D$782,СВЦЭМ!$A$39:$A$782,$A55,СВЦЭМ!$B$39:$B$782,S$47)+'СЕТ СН'!$G$14+СВЦЭМ!$D$10+'СЕТ СН'!$G$5-'СЕТ СН'!$G$24</f>
        <v>3572.5248226799999</v>
      </c>
      <c r="T55" s="36">
        <f>SUMIFS(СВЦЭМ!$D$39:$D$782,СВЦЭМ!$A$39:$A$782,$A55,СВЦЭМ!$B$39:$B$782,T$47)+'СЕТ СН'!$G$14+СВЦЭМ!$D$10+'СЕТ СН'!$G$5-'СЕТ СН'!$G$24</f>
        <v>3557.4630681600001</v>
      </c>
      <c r="U55" s="36">
        <f>SUMIFS(СВЦЭМ!$D$39:$D$782,СВЦЭМ!$A$39:$A$782,$A55,СВЦЭМ!$B$39:$B$782,U$47)+'СЕТ СН'!$G$14+СВЦЭМ!$D$10+'СЕТ СН'!$G$5-'СЕТ СН'!$G$24</f>
        <v>3542.91375204</v>
      </c>
      <c r="V55" s="36">
        <f>SUMIFS(СВЦЭМ!$D$39:$D$782,СВЦЭМ!$A$39:$A$782,$A55,СВЦЭМ!$B$39:$B$782,V$47)+'СЕТ СН'!$G$14+СВЦЭМ!$D$10+'СЕТ СН'!$G$5-'СЕТ СН'!$G$24</f>
        <v>3521.6858653600002</v>
      </c>
      <c r="W55" s="36">
        <f>SUMIFS(СВЦЭМ!$D$39:$D$782,СВЦЭМ!$A$39:$A$782,$A55,СВЦЭМ!$B$39:$B$782,W$47)+'СЕТ СН'!$G$14+СВЦЭМ!$D$10+'СЕТ СН'!$G$5-'СЕТ СН'!$G$24</f>
        <v>3492.8590487199999</v>
      </c>
      <c r="X55" s="36">
        <f>SUMIFS(СВЦЭМ!$D$39:$D$782,СВЦЭМ!$A$39:$A$782,$A55,СВЦЭМ!$B$39:$B$782,X$47)+'СЕТ СН'!$G$14+СВЦЭМ!$D$10+'СЕТ СН'!$G$5-'СЕТ СН'!$G$24</f>
        <v>3497.9540007000001</v>
      </c>
      <c r="Y55" s="36">
        <f>SUMIFS(СВЦЭМ!$D$39:$D$782,СВЦЭМ!$A$39:$A$782,$A55,СВЦЭМ!$B$39:$B$782,Y$47)+'СЕТ СН'!$G$14+СВЦЭМ!$D$10+'СЕТ СН'!$G$5-'СЕТ СН'!$G$24</f>
        <v>3520.3920079300001</v>
      </c>
    </row>
    <row r="56" spans="1:25" ht="15.75" x14ac:dyDescent="0.2">
      <c r="A56" s="35">
        <f t="shared" si="1"/>
        <v>45421</v>
      </c>
      <c r="B56" s="36">
        <f>SUMIFS(СВЦЭМ!$D$39:$D$782,СВЦЭМ!$A$39:$A$782,$A56,СВЦЭМ!$B$39:$B$782,B$47)+'СЕТ СН'!$G$14+СВЦЭМ!$D$10+'СЕТ СН'!$G$5-'СЕТ СН'!$G$24</f>
        <v>3681.84058297</v>
      </c>
      <c r="C56" s="36">
        <f>SUMIFS(СВЦЭМ!$D$39:$D$782,СВЦЭМ!$A$39:$A$782,$A56,СВЦЭМ!$B$39:$B$782,C$47)+'СЕТ СН'!$G$14+СВЦЭМ!$D$10+'СЕТ СН'!$G$5-'СЕТ СН'!$G$24</f>
        <v>3741.7699552499998</v>
      </c>
      <c r="D56" s="36">
        <f>SUMIFS(СВЦЭМ!$D$39:$D$782,СВЦЭМ!$A$39:$A$782,$A56,СВЦЭМ!$B$39:$B$782,D$47)+'СЕТ СН'!$G$14+СВЦЭМ!$D$10+'СЕТ СН'!$G$5-'СЕТ СН'!$G$24</f>
        <v>3785.7224275799999</v>
      </c>
      <c r="E56" s="36">
        <f>SUMIFS(СВЦЭМ!$D$39:$D$782,СВЦЭМ!$A$39:$A$782,$A56,СВЦЭМ!$B$39:$B$782,E$47)+'СЕТ СН'!$G$14+СВЦЭМ!$D$10+'СЕТ СН'!$G$5-'СЕТ СН'!$G$24</f>
        <v>3815.0220067299997</v>
      </c>
      <c r="F56" s="36">
        <f>SUMIFS(СВЦЭМ!$D$39:$D$782,СВЦЭМ!$A$39:$A$782,$A56,СВЦЭМ!$B$39:$B$782,F$47)+'СЕТ СН'!$G$14+СВЦЭМ!$D$10+'СЕТ СН'!$G$5-'СЕТ СН'!$G$24</f>
        <v>3815.08996007</v>
      </c>
      <c r="G56" s="36">
        <f>SUMIFS(СВЦЭМ!$D$39:$D$782,СВЦЭМ!$A$39:$A$782,$A56,СВЦЭМ!$B$39:$B$782,G$47)+'СЕТ СН'!$G$14+СВЦЭМ!$D$10+'СЕТ СН'!$G$5-'СЕТ СН'!$G$24</f>
        <v>3799.2460821599998</v>
      </c>
      <c r="H56" s="36">
        <f>SUMIFS(СВЦЭМ!$D$39:$D$782,СВЦЭМ!$A$39:$A$782,$A56,СВЦЭМ!$B$39:$B$782,H$47)+'СЕТ СН'!$G$14+СВЦЭМ!$D$10+'СЕТ СН'!$G$5-'СЕТ СН'!$G$24</f>
        <v>3798.1917458400003</v>
      </c>
      <c r="I56" s="36">
        <f>SUMIFS(СВЦЭМ!$D$39:$D$782,СВЦЭМ!$A$39:$A$782,$A56,СВЦЭМ!$B$39:$B$782,I$47)+'СЕТ СН'!$G$14+СВЦЭМ!$D$10+'СЕТ СН'!$G$5-'СЕТ СН'!$G$24</f>
        <v>3750.2078164</v>
      </c>
      <c r="J56" s="36">
        <f>SUMIFS(СВЦЭМ!$D$39:$D$782,СВЦЭМ!$A$39:$A$782,$A56,СВЦЭМ!$B$39:$B$782,J$47)+'СЕТ СН'!$G$14+СВЦЭМ!$D$10+'СЕТ СН'!$G$5-'СЕТ СН'!$G$24</f>
        <v>3670.8486725800003</v>
      </c>
      <c r="K56" s="36">
        <f>SUMIFS(СВЦЭМ!$D$39:$D$782,СВЦЭМ!$A$39:$A$782,$A56,СВЦЭМ!$B$39:$B$782,K$47)+'СЕТ СН'!$G$14+СВЦЭМ!$D$10+'СЕТ СН'!$G$5-'СЕТ СН'!$G$24</f>
        <v>3611.4448231799997</v>
      </c>
      <c r="L56" s="36">
        <f>SUMIFS(СВЦЭМ!$D$39:$D$782,СВЦЭМ!$A$39:$A$782,$A56,СВЦЭМ!$B$39:$B$782,L$47)+'СЕТ СН'!$G$14+СВЦЭМ!$D$10+'СЕТ СН'!$G$5-'СЕТ СН'!$G$24</f>
        <v>3560.7975175000001</v>
      </c>
      <c r="M56" s="36">
        <f>SUMIFS(СВЦЭМ!$D$39:$D$782,СВЦЭМ!$A$39:$A$782,$A56,СВЦЭМ!$B$39:$B$782,M$47)+'СЕТ СН'!$G$14+СВЦЭМ!$D$10+'СЕТ СН'!$G$5-'СЕТ СН'!$G$24</f>
        <v>3557.8293303600003</v>
      </c>
      <c r="N56" s="36">
        <f>SUMIFS(СВЦЭМ!$D$39:$D$782,СВЦЭМ!$A$39:$A$782,$A56,СВЦЭМ!$B$39:$B$782,N$47)+'СЕТ СН'!$G$14+СВЦЭМ!$D$10+'СЕТ СН'!$G$5-'СЕТ СН'!$G$24</f>
        <v>3597.7626886999997</v>
      </c>
      <c r="O56" s="36">
        <f>SUMIFS(СВЦЭМ!$D$39:$D$782,СВЦЭМ!$A$39:$A$782,$A56,СВЦЭМ!$B$39:$B$782,O$47)+'СЕТ СН'!$G$14+СВЦЭМ!$D$10+'СЕТ СН'!$G$5-'СЕТ СН'!$G$24</f>
        <v>3626.95973439</v>
      </c>
      <c r="P56" s="36">
        <f>SUMIFS(СВЦЭМ!$D$39:$D$782,СВЦЭМ!$A$39:$A$782,$A56,СВЦЭМ!$B$39:$B$782,P$47)+'СЕТ СН'!$G$14+СВЦЭМ!$D$10+'СЕТ СН'!$G$5-'СЕТ СН'!$G$24</f>
        <v>3603.9692462200001</v>
      </c>
      <c r="Q56" s="36">
        <f>SUMIFS(СВЦЭМ!$D$39:$D$782,СВЦЭМ!$A$39:$A$782,$A56,СВЦЭМ!$B$39:$B$782,Q$47)+'СЕТ СН'!$G$14+СВЦЭМ!$D$10+'СЕТ СН'!$G$5-'СЕТ СН'!$G$24</f>
        <v>3636.5582187999998</v>
      </c>
      <c r="R56" s="36">
        <f>SUMIFS(СВЦЭМ!$D$39:$D$782,СВЦЭМ!$A$39:$A$782,$A56,СВЦЭМ!$B$39:$B$782,R$47)+'СЕТ СН'!$G$14+СВЦЭМ!$D$10+'СЕТ СН'!$G$5-'СЕТ СН'!$G$24</f>
        <v>3639.2687994899998</v>
      </c>
      <c r="S56" s="36">
        <f>SUMIFS(СВЦЭМ!$D$39:$D$782,СВЦЭМ!$A$39:$A$782,$A56,СВЦЭМ!$B$39:$B$782,S$47)+'СЕТ СН'!$G$14+СВЦЭМ!$D$10+'СЕТ СН'!$G$5-'СЕТ СН'!$G$24</f>
        <v>3633.2984863299998</v>
      </c>
      <c r="T56" s="36">
        <f>SUMIFS(СВЦЭМ!$D$39:$D$782,СВЦЭМ!$A$39:$A$782,$A56,СВЦЭМ!$B$39:$B$782,T$47)+'СЕТ СН'!$G$14+СВЦЭМ!$D$10+'СЕТ СН'!$G$5-'СЕТ СН'!$G$24</f>
        <v>3597.9833471699999</v>
      </c>
      <c r="U56" s="36">
        <f>SUMIFS(СВЦЭМ!$D$39:$D$782,СВЦЭМ!$A$39:$A$782,$A56,СВЦЭМ!$B$39:$B$782,U$47)+'СЕТ СН'!$G$14+СВЦЭМ!$D$10+'СЕТ СН'!$G$5-'СЕТ СН'!$G$24</f>
        <v>3594.1106514499998</v>
      </c>
      <c r="V56" s="36">
        <f>SUMIFS(СВЦЭМ!$D$39:$D$782,СВЦЭМ!$A$39:$A$782,$A56,СВЦЭМ!$B$39:$B$782,V$47)+'СЕТ СН'!$G$14+СВЦЭМ!$D$10+'СЕТ СН'!$G$5-'СЕТ СН'!$G$24</f>
        <v>3547.8771996400001</v>
      </c>
      <c r="W56" s="36">
        <f>SUMIFS(СВЦЭМ!$D$39:$D$782,СВЦЭМ!$A$39:$A$782,$A56,СВЦЭМ!$B$39:$B$782,W$47)+'СЕТ СН'!$G$14+СВЦЭМ!$D$10+'СЕТ СН'!$G$5-'СЕТ СН'!$G$24</f>
        <v>3511.8938204699998</v>
      </c>
      <c r="X56" s="36">
        <f>SUMIFS(СВЦЭМ!$D$39:$D$782,СВЦЭМ!$A$39:$A$782,$A56,СВЦЭМ!$B$39:$B$782,X$47)+'СЕТ СН'!$G$14+СВЦЭМ!$D$10+'СЕТ СН'!$G$5-'СЕТ СН'!$G$24</f>
        <v>3555.5320606</v>
      </c>
      <c r="Y56" s="36">
        <f>SUMIFS(СВЦЭМ!$D$39:$D$782,СВЦЭМ!$A$39:$A$782,$A56,СВЦЭМ!$B$39:$B$782,Y$47)+'СЕТ СН'!$G$14+СВЦЭМ!$D$10+'СЕТ СН'!$G$5-'СЕТ СН'!$G$24</f>
        <v>3628.3908942899998</v>
      </c>
    </row>
    <row r="57" spans="1:25" ht="15.75" x14ac:dyDescent="0.2">
      <c r="A57" s="35">
        <f t="shared" si="1"/>
        <v>45422</v>
      </c>
      <c r="B57" s="36">
        <f>SUMIFS(СВЦЭМ!$D$39:$D$782,СВЦЭМ!$A$39:$A$782,$A57,СВЦЭМ!$B$39:$B$782,B$47)+'СЕТ СН'!$G$14+СВЦЭМ!$D$10+'СЕТ СН'!$G$5-'СЕТ СН'!$G$24</f>
        <v>3731.1798704800003</v>
      </c>
      <c r="C57" s="36">
        <f>SUMIFS(СВЦЭМ!$D$39:$D$782,СВЦЭМ!$A$39:$A$782,$A57,СВЦЭМ!$B$39:$B$782,C$47)+'СЕТ СН'!$G$14+СВЦЭМ!$D$10+'СЕТ СН'!$G$5-'СЕТ СН'!$G$24</f>
        <v>3786.6479536799998</v>
      </c>
      <c r="D57" s="36">
        <f>SUMIFS(СВЦЭМ!$D$39:$D$782,СВЦЭМ!$A$39:$A$782,$A57,СВЦЭМ!$B$39:$B$782,D$47)+'СЕТ СН'!$G$14+СВЦЭМ!$D$10+'СЕТ СН'!$G$5-'СЕТ СН'!$G$24</f>
        <v>3812.8052613299997</v>
      </c>
      <c r="E57" s="36">
        <f>SUMIFS(СВЦЭМ!$D$39:$D$782,СВЦЭМ!$A$39:$A$782,$A57,СВЦЭМ!$B$39:$B$782,E$47)+'СЕТ СН'!$G$14+СВЦЭМ!$D$10+'СЕТ СН'!$G$5-'СЕТ СН'!$G$24</f>
        <v>3842.1036124699999</v>
      </c>
      <c r="F57" s="36">
        <f>SUMIFS(СВЦЭМ!$D$39:$D$782,СВЦЭМ!$A$39:$A$782,$A57,СВЦЭМ!$B$39:$B$782,F$47)+'СЕТ СН'!$G$14+СВЦЭМ!$D$10+'СЕТ СН'!$G$5-'СЕТ СН'!$G$24</f>
        <v>3841.2072915500003</v>
      </c>
      <c r="G57" s="36">
        <f>SUMIFS(СВЦЭМ!$D$39:$D$782,СВЦЭМ!$A$39:$A$782,$A57,СВЦЭМ!$B$39:$B$782,G$47)+'СЕТ СН'!$G$14+СВЦЭМ!$D$10+'СЕТ СН'!$G$5-'СЕТ СН'!$G$24</f>
        <v>3843.5536448399998</v>
      </c>
      <c r="H57" s="36">
        <f>SUMIFS(СВЦЭМ!$D$39:$D$782,СВЦЭМ!$A$39:$A$782,$A57,СВЦЭМ!$B$39:$B$782,H$47)+'СЕТ СН'!$G$14+СВЦЭМ!$D$10+'СЕТ СН'!$G$5-'СЕТ СН'!$G$24</f>
        <v>3805.2474100199997</v>
      </c>
      <c r="I57" s="36">
        <f>SUMIFS(СВЦЭМ!$D$39:$D$782,СВЦЭМ!$A$39:$A$782,$A57,СВЦЭМ!$B$39:$B$782,I$47)+'СЕТ СН'!$G$14+СВЦЭМ!$D$10+'СЕТ СН'!$G$5-'СЕТ СН'!$G$24</f>
        <v>3760.4608257700002</v>
      </c>
      <c r="J57" s="36">
        <f>SUMIFS(СВЦЭМ!$D$39:$D$782,СВЦЭМ!$A$39:$A$782,$A57,СВЦЭМ!$B$39:$B$782,J$47)+'СЕТ СН'!$G$14+СВЦЭМ!$D$10+'СЕТ СН'!$G$5-'СЕТ СН'!$G$24</f>
        <v>3680.1031291199997</v>
      </c>
      <c r="K57" s="36">
        <f>SUMIFS(СВЦЭМ!$D$39:$D$782,СВЦЭМ!$A$39:$A$782,$A57,СВЦЭМ!$B$39:$B$782,K$47)+'СЕТ СН'!$G$14+СВЦЭМ!$D$10+'СЕТ СН'!$G$5-'СЕТ СН'!$G$24</f>
        <v>3618.5274057699999</v>
      </c>
      <c r="L57" s="36">
        <f>SUMIFS(СВЦЭМ!$D$39:$D$782,СВЦЭМ!$A$39:$A$782,$A57,СВЦЭМ!$B$39:$B$782,L$47)+'СЕТ СН'!$G$14+СВЦЭМ!$D$10+'СЕТ СН'!$G$5-'СЕТ СН'!$G$24</f>
        <v>3573.6048466900002</v>
      </c>
      <c r="M57" s="36">
        <f>SUMIFS(СВЦЭМ!$D$39:$D$782,СВЦЭМ!$A$39:$A$782,$A57,СВЦЭМ!$B$39:$B$782,M$47)+'СЕТ СН'!$G$14+СВЦЭМ!$D$10+'СЕТ СН'!$G$5-'СЕТ СН'!$G$24</f>
        <v>3574.8257622399997</v>
      </c>
      <c r="N57" s="36">
        <f>SUMIFS(СВЦЭМ!$D$39:$D$782,СВЦЭМ!$A$39:$A$782,$A57,СВЦЭМ!$B$39:$B$782,N$47)+'СЕТ СН'!$G$14+СВЦЭМ!$D$10+'СЕТ СН'!$G$5-'СЕТ СН'!$G$24</f>
        <v>3589.4695599400002</v>
      </c>
      <c r="O57" s="36">
        <f>SUMIFS(СВЦЭМ!$D$39:$D$782,СВЦЭМ!$A$39:$A$782,$A57,СВЦЭМ!$B$39:$B$782,O$47)+'СЕТ СН'!$G$14+СВЦЭМ!$D$10+'СЕТ СН'!$G$5-'СЕТ СН'!$G$24</f>
        <v>3600.37568822</v>
      </c>
      <c r="P57" s="36">
        <f>SUMIFS(СВЦЭМ!$D$39:$D$782,СВЦЭМ!$A$39:$A$782,$A57,СВЦЭМ!$B$39:$B$782,P$47)+'СЕТ СН'!$G$14+СВЦЭМ!$D$10+'СЕТ СН'!$G$5-'СЕТ СН'!$G$24</f>
        <v>3607.22698459</v>
      </c>
      <c r="Q57" s="36">
        <f>SUMIFS(СВЦЭМ!$D$39:$D$782,СВЦЭМ!$A$39:$A$782,$A57,СВЦЭМ!$B$39:$B$782,Q$47)+'СЕТ СН'!$G$14+СВЦЭМ!$D$10+'СЕТ СН'!$G$5-'СЕТ СН'!$G$24</f>
        <v>3638.4984505299999</v>
      </c>
      <c r="R57" s="36">
        <f>SUMIFS(СВЦЭМ!$D$39:$D$782,СВЦЭМ!$A$39:$A$782,$A57,СВЦЭМ!$B$39:$B$782,R$47)+'СЕТ СН'!$G$14+СВЦЭМ!$D$10+'СЕТ СН'!$G$5-'СЕТ СН'!$G$24</f>
        <v>3654.01681039</v>
      </c>
      <c r="S57" s="36">
        <f>SUMIFS(СВЦЭМ!$D$39:$D$782,СВЦЭМ!$A$39:$A$782,$A57,СВЦЭМ!$B$39:$B$782,S$47)+'СЕТ СН'!$G$14+СВЦЭМ!$D$10+'СЕТ СН'!$G$5-'СЕТ СН'!$G$24</f>
        <v>3649.5023154299997</v>
      </c>
      <c r="T57" s="36">
        <f>SUMIFS(СВЦЭМ!$D$39:$D$782,СВЦЭМ!$A$39:$A$782,$A57,СВЦЭМ!$B$39:$B$782,T$47)+'СЕТ СН'!$G$14+СВЦЭМ!$D$10+'СЕТ СН'!$G$5-'СЕТ СН'!$G$24</f>
        <v>3617.48433015</v>
      </c>
      <c r="U57" s="36">
        <f>SUMIFS(СВЦЭМ!$D$39:$D$782,СВЦЭМ!$A$39:$A$782,$A57,СВЦЭМ!$B$39:$B$782,U$47)+'СЕТ СН'!$G$14+СВЦЭМ!$D$10+'СЕТ СН'!$G$5-'СЕТ СН'!$G$24</f>
        <v>3597.6391521999999</v>
      </c>
      <c r="V57" s="36">
        <f>SUMIFS(СВЦЭМ!$D$39:$D$782,СВЦЭМ!$A$39:$A$782,$A57,СВЦЭМ!$B$39:$B$782,V$47)+'СЕТ СН'!$G$14+СВЦЭМ!$D$10+'СЕТ СН'!$G$5-'СЕТ СН'!$G$24</f>
        <v>3560.75252989</v>
      </c>
      <c r="W57" s="36">
        <f>SUMIFS(СВЦЭМ!$D$39:$D$782,СВЦЭМ!$A$39:$A$782,$A57,СВЦЭМ!$B$39:$B$782,W$47)+'СЕТ СН'!$G$14+СВЦЭМ!$D$10+'СЕТ СН'!$G$5-'СЕТ СН'!$G$24</f>
        <v>3553.9112309299999</v>
      </c>
      <c r="X57" s="36">
        <f>SUMIFS(СВЦЭМ!$D$39:$D$782,СВЦЭМ!$A$39:$A$782,$A57,СВЦЭМ!$B$39:$B$782,X$47)+'СЕТ СН'!$G$14+СВЦЭМ!$D$10+'СЕТ СН'!$G$5-'СЕТ СН'!$G$24</f>
        <v>3590.1733107</v>
      </c>
      <c r="Y57" s="36">
        <f>SUMIFS(СВЦЭМ!$D$39:$D$782,СВЦЭМ!$A$39:$A$782,$A57,СВЦЭМ!$B$39:$B$782,Y$47)+'СЕТ СН'!$G$14+СВЦЭМ!$D$10+'СЕТ СН'!$G$5-'СЕТ СН'!$G$24</f>
        <v>3644.5485667900002</v>
      </c>
    </row>
    <row r="58" spans="1:25" ht="15.75" x14ac:dyDescent="0.2">
      <c r="A58" s="35">
        <f t="shared" si="1"/>
        <v>45423</v>
      </c>
      <c r="B58" s="36">
        <f>SUMIFS(СВЦЭМ!$D$39:$D$782,СВЦЭМ!$A$39:$A$782,$A58,СВЦЭМ!$B$39:$B$782,B$47)+'СЕТ СН'!$G$14+СВЦЭМ!$D$10+'СЕТ СН'!$G$5-'СЕТ СН'!$G$24</f>
        <v>3692.04384162</v>
      </c>
      <c r="C58" s="36">
        <f>SUMIFS(СВЦЭМ!$D$39:$D$782,СВЦЭМ!$A$39:$A$782,$A58,СВЦЭМ!$B$39:$B$782,C$47)+'СЕТ СН'!$G$14+СВЦЭМ!$D$10+'СЕТ СН'!$G$5-'СЕТ СН'!$G$24</f>
        <v>3792.4819594400001</v>
      </c>
      <c r="D58" s="36">
        <f>SUMIFS(СВЦЭМ!$D$39:$D$782,СВЦЭМ!$A$39:$A$782,$A58,СВЦЭМ!$B$39:$B$782,D$47)+'СЕТ СН'!$G$14+СВЦЭМ!$D$10+'СЕТ СН'!$G$5-'СЕТ СН'!$G$24</f>
        <v>3820.3143317499998</v>
      </c>
      <c r="E58" s="36">
        <f>SUMIFS(СВЦЭМ!$D$39:$D$782,СВЦЭМ!$A$39:$A$782,$A58,СВЦЭМ!$B$39:$B$782,E$47)+'СЕТ СН'!$G$14+СВЦЭМ!$D$10+'СЕТ СН'!$G$5-'СЕТ СН'!$G$24</f>
        <v>3835.4167823500002</v>
      </c>
      <c r="F58" s="36">
        <f>SUMIFS(СВЦЭМ!$D$39:$D$782,СВЦЭМ!$A$39:$A$782,$A58,СВЦЭМ!$B$39:$B$782,F$47)+'СЕТ СН'!$G$14+СВЦЭМ!$D$10+'СЕТ СН'!$G$5-'СЕТ СН'!$G$24</f>
        <v>3850.2689117299997</v>
      </c>
      <c r="G58" s="36">
        <f>SUMIFS(СВЦЭМ!$D$39:$D$782,СВЦЭМ!$A$39:$A$782,$A58,СВЦЭМ!$B$39:$B$782,G$47)+'СЕТ СН'!$G$14+СВЦЭМ!$D$10+'СЕТ СН'!$G$5-'СЕТ СН'!$G$24</f>
        <v>3836.7235681000002</v>
      </c>
      <c r="H58" s="36">
        <f>SUMIFS(СВЦЭМ!$D$39:$D$782,СВЦЭМ!$A$39:$A$782,$A58,СВЦЭМ!$B$39:$B$782,H$47)+'СЕТ СН'!$G$14+СВЦЭМ!$D$10+'СЕТ СН'!$G$5-'СЕТ СН'!$G$24</f>
        <v>3801.2300753899999</v>
      </c>
      <c r="I58" s="36">
        <f>SUMIFS(СВЦЭМ!$D$39:$D$782,СВЦЭМ!$A$39:$A$782,$A58,СВЦЭМ!$B$39:$B$782,I$47)+'СЕТ СН'!$G$14+СВЦЭМ!$D$10+'СЕТ СН'!$G$5-'СЕТ СН'!$G$24</f>
        <v>3768.2324540600002</v>
      </c>
      <c r="J58" s="36">
        <f>SUMIFS(СВЦЭМ!$D$39:$D$782,СВЦЭМ!$A$39:$A$782,$A58,СВЦЭМ!$B$39:$B$782,J$47)+'СЕТ СН'!$G$14+СВЦЭМ!$D$10+'СЕТ СН'!$G$5-'СЕТ СН'!$G$24</f>
        <v>3686.8888918499997</v>
      </c>
      <c r="K58" s="36">
        <f>SUMIFS(СВЦЭМ!$D$39:$D$782,СВЦЭМ!$A$39:$A$782,$A58,СВЦЭМ!$B$39:$B$782,K$47)+'СЕТ СН'!$G$14+СВЦЭМ!$D$10+'СЕТ СН'!$G$5-'СЕТ СН'!$G$24</f>
        <v>3646.3629692499999</v>
      </c>
      <c r="L58" s="36">
        <f>SUMIFS(СВЦЭМ!$D$39:$D$782,СВЦЭМ!$A$39:$A$782,$A58,СВЦЭМ!$B$39:$B$782,L$47)+'СЕТ СН'!$G$14+СВЦЭМ!$D$10+'СЕТ СН'!$G$5-'СЕТ СН'!$G$24</f>
        <v>3612.3819812500001</v>
      </c>
      <c r="M58" s="36">
        <f>SUMIFS(СВЦЭМ!$D$39:$D$782,СВЦЭМ!$A$39:$A$782,$A58,СВЦЭМ!$B$39:$B$782,M$47)+'СЕТ СН'!$G$14+СВЦЭМ!$D$10+'СЕТ СН'!$G$5-'СЕТ СН'!$G$24</f>
        <v>3615.17978623</v>
      </c>
      <c r="N58" s="36">
        <f>SUMIFS(СВЦЭМ!$D$39:$D$782,СВЦЭМ!$A$39:$A$782,$A58,СВЦЭМ!$B$39:$B$782,N$47)+'СЕТ СН'!$G$14+СВЦЭМ!$D$10+'СЕТ СН'!$G$5-'СЕТ СН'!$G$24</f>
        <v>3628.0442727499999</v>
      </c>
      <c r="O58" s="36">
        <f>SUMIFS(СВЦЭМ!$D$39:$D$782,СВЦЭМ!$A$39:$A$782,$A58,СВЦЭМ!$B$39:$B$782,O$47)+'СЕТ СН'!$G$14+СВЦЭМ!$D$10+'СЕТ СН'!$G$5-'СЕТ СН'!$G$24</f>
        <v>3647.1497447900001</v>
      </c>
      <c r="P58" s="36">
        <f>SUMIFS(СВЦЭМ!$D$39:$D$782,СВЦЭМ!$A$39:$A$782,$A58,СВЦЭМ!$B$39:$B$782,P$47)+'СЕТ СН'!$G$14+СВЦЭМ!$D$10+'СЕТ СН'!$G$5-'СЕТ СН'!$G$24</f>
        <v>3663.2087855299997</v>
      </c>
      <c r="Q58" s="36">
        <f>SUMIFS(СВЦЭМ!$D$39:$D$782,СВЦЭМ!$A$39:$A$782,$A58,СВЦЭМ!$B$39:$B$782,Q$47)+'СЕТ СН'!$G$14+СВЦЭМ!$D$10+'СЕТ СН'!$G$5-'СЕТ СН'!$G$24</f>
        <v>3678.4714107600003</v>
      </c>
      <c r="R58" s="36">
        <f>SUMIFS(СВЦЭМ!$D$39:$D$782,СВЦЭМ!$A$39:$A$782,$A58,СВЦЭМ!$B$39:$B$782,R$47)+'СЕТ СН'!$G$14+СВЦЭМ!$D$10+'СЕТ СН'!$G$5-'СЕТ СН'!$G$24</f>
        <v>3684.0065122999999</v>
      </c>
      <c r="S58" s="36">
        <f>SUMIFS(СВЦЭМ!$D$39:$D$782,СВЦЭМ!$A$39:$A$782,$A58,СВЦЭМ!$B$39:$B$782,S$47)+'СЕТ СН'!$G$14+СВЦЭМ!$D$10+'СЕТ СН'!$G$5-'СЕТ СН'!$G$24</f>
        <v>3672.86203148</v>
      </c>
      <c r="T58" s="36">
        <f>SUMIFS(СВЦЭМ!$D$39:$D$782,СВЦЭМ!$A$39:$A$782,$A58,СВЦЭМ!$B$39:$B$782,T$47)+'СЕТ СН'!$G$14+СВЦЭМ!$D$10+'СЕТ СН'!$G$5-'СЕТ СН'!$G$24</f>
        <v>3658.6245334699997</v>
      </c>
      <c r="U58" s="36">
        <f>SUMIFS(СВЦЭМ!$D$39:$D$782,СВЦЭМ!$A$39:$A$782,$A58,СВЦЭМ!$B$39:$B$782,U$47)+'СЕТ СН'!$G$14+СВЦЭМ!$D$10+'СЕТ СН'!$G$5-'СЕТ СН'!$G$24</f>
        <v>3648.63156067</v>
      </c>
      <c r="V58" s="36">
        <f>SUMIFS(СВЦЭМ!$D$39:$D$782,СВЦЭМ!$A$39:$A$782,$A58,СВЦЭМ!$B$39:$B$782,V$47)+'СЕТ СН'!$G$14+СВЦЭМ!$D$10+'СЕТ СН'!$G$5-'СЕТ СН'!$G$24</f>
        <v>3613.9078205400001</v>
      </c>
      <c r="W58" s="36">
        <f>SUMIFS(СВЦЭМ!$D$39:$D$782,СВЦЭМ!$A$39:$A$782,$A58,СВЦЭМ!$B$39:$B$782,W$47)+'СЕТ СН'!$G$14+СВЦЭМ!$D$10+'СЕТ СН'!$G$5-'СЕТ СН'!$G$24</f>
        <v>3597.0877197700001</v>
      </c>
      <c r="X58" s="36">
        <f>SUMIFS(СВЦЭМ!$D$39:$D$782,СВЦЭМ!$A$39:$A$782,$A58,СВЦЭМ!$B$39:$B$782,X$47)+'СЕТ СН'!$G$14+СВЦЭМ!$D$10+'СЕТ СН'!$G$5-'СЕТ СН'!$G$24</f>
        <v>3624.1776700999999</v>
      </c>
      <c r="Y58" s="36">
        <f>SUMIFS(СВЦЭМ!$D$39:$D$782,СВЦЭМ!$A$39:$A$782,$A58,СВЦЭМ!$B$39:$B$782,Y$47)+'СЕТ СН'!$G$14+СВЦЭМ!$D$10+'СЕТ СН'!$G$5-'СЕТ СН'!$G$24</f>
        <v>3681.2295653299998</v>
      </c>
    </row>
    <row r="59" spans="1:25" ht="15.75" x14ac:dyDescent="0.2">
      <c r="A59" s="35">
        <f t="shared" si="1"/>
        <v>45424</v>
      </c>
      <c r="B59" s="36">
        <f>SUMIFS(СВЦЭМ!$D$39:$D$782,СВЦЭМ!$A$39:$A$782,$A59,СВЦЭМ!$B$39:$B$782,B$47)+'СЕТ СН'!$G$14+СВЦЭМ!$D$10+'СЕТ СН'!$G$5-'СЕТ СН'!$G$24</f>
        <v>3766.5416262700001</v>
      </c>
      <c r="C59" s="36">
        <f>SUMIFS(СВЦЭМ!$D$39:$D$782,СВЦЭМ!$A$39:$A$782,$A59,СВЦЭМ!$B$39:$B$782,C$47)+'СЕТ СН'!$G$14+СВЦЭМ!$D$10+'СЕТ СН'!$G$5-'СЕТ СН'!$G$24</f>
        <v>3812.2555713900001</v>
      </c>
      <c r="D59" s="36">
        <f>SUMIFS(СВЦЭМ!$D$39:$D$782,СВЦЭМ!$A$39:$A$782,$A59,СВЦЭМ!$B$39:$B$782,D$47)+'СЕТ СН'!$G$14+СВЦЭМ!$D$10+'СЕТ СН'!$G$5-'СЕТ СН'!$G$24</f>
        <v>3841.5791352300002</v>
      </c>
      <c r="E59" s="36">
        <f>SUMIFS(СВЦЭМ!$D$39:$D$782,СВЦЭМ!$A$39:$A$782,$A59,СВЦЭМ!$B$39:$B$782,E$47)+'СЕТ СН'!$G$14+СВЦЭМ!$D$10+'СЕТ СН'!$G$5-'СЕТ СН'!$G$24</f>
        <v>3865.4660540899999</v>
      </c>
      <c r="F59" s="36">
        <f>SUMIFS(СВЦЭМ!$D$39:$D$782,СВЦЭМ!$A$39:$A$782,$A59,СВЦЭМ!$B$39:$B$782,F$47)+'СЕТ СН'!$G$14+СВЦЭМ!$D$10+'СЕТ СН'!$G$5-'СЕТ СН'!$G$24</f>
        <v>3878.38692881</v>
      </c>
      <c r="G59" s="36">
        <f>SUMIFS(СВЦЭМ!$D$39:$D$782,СВЦЭМ!$A$39:$A$782,$A59,СВЦЭМ!$B$39:$B$782,G$47)+'СЕТ СН'!$G$14+СВЦЭМ!$D$10+'СЕТ СН'!$G$5-'СЕТ СН'!$G$24</f>
        <v>3858.8064291700002</v>
      </c>
      <c r="H59" s="36">
        <f>SUMIFS(СВЦЭМ!$D$39:$D$782,СВЦЭМ!$A$39:$A$782,$A59,СВЦЭМ!$B$39:$B$782,H$47)+'СЕТ СН'!$G$14+СВЦЭМ!$D$10+'СЕТ СН'!$G$5-'СЕТ СН'!$G$24</f>
        <v>3834.4416659099998</v>
      </c>
      <c r="I59" s="36">
        <f>SUMIFS(СВЦЭМ!$D$39:$D$782,СВЦЭМ!$A$39:$A$782,$A59,СВЦЭМ!$B$39:$B$782,I$47)+'СЕТ СН'!$G$14+СВЦЭМ!$D$10+'СЕТ СН'!$G$5-'СЕТ СН'!$G$24</f>
        <v>3799.7266215600002</v>
      </c>
      <c r="J59" s="36">
        <f>SUMIFS(СВЦЭМ!$D$39:$D$782,СВЦЭМ!$A$39:$A$782,$A59,СВЦЭМ!$B$39:$B$782,J$47)+'СЕТ СН'!$G$14+СВЦЭМ!$D$10+'СЕТ СН'!$G$5-'СЕТ СН'!$G$24</f>
        <v>3713.3497871899999</v>
      </c>
      <c r="K59" s="36">
        <f>SUMIFS(СВЦЭМ!$D$39:$D$782,СВЦЭМ!$A$39:$A$782,$A59,СВЦЭМ!$B$39:$B$782,K$47)+'СЕТ СН'!$G$14+СВЦЭМ!$D$10+'СЕТ СН'!$G$5-'СЕТ СН'!$G$24</f>
        <v>3632.2311900100003</v>
      </c>
      <c r="L59" s="36">
        <f>SUMIFS(СВЦЭМ!$D$39:$D$782,СВЦЭМ!$A$39:$A$782,$A59,СВЦЭМ!$B$39:$B$782,L$47)+'СЕТ СН'!$G$14+СВЦЭМ!$D$10+'СЕТ СН'!$G$5-'СЕТ СН'!$G$24</f>
        <v>3611.9663130700001</v>
      </c>
      <c r="M59" s="36">
        <f>SUMIFS(СВЦЭМ!$D$39:$D$782,СВЦЭМ!$A$39:$A$782,$A59,СВЦЭМ!$B$39:$B$782,M$47)+'СЕТ СН'!$G$14+СВЦЭМ!$D$10+'СЕТ СН'!$G$5-'СЕТ СН'!$G$24</f>
        <v>3606.4597855800002</v>
      </c>
      <c r="N59" s="36">
        <f>SUMIFS(СВЦЭМ!$D$39:$D$782,СВЦЭМ!$A$39:$A$782,$A59,СВЦЭМ!$B$39:$B$782,N$47)+'СЕТ СН'!$G$14+СВЦЭМ!$D$10+'СЕТ СН'!$G$5-'СЕТ СН'!$G$24</f>
        <v>3620.3239996000002</v>
      </c>
      <c r="O59" s="36">
        <f>SUMIFS(СВЦЭМ!$D$39:$D$782,СВЦЭМ!$A$39:$A$782,$A59,СВЦЭМ!$B$39:$B$782,O$47)+'СЕТ СН'!$G$14+СВЦЭМ!$D$10+'СЕТ СН'!$G$5-'СЕТ СН'!$G$24</f>
        <v>3648.56875365</v>
      </c>
      <c r="P59" s="36">
        <f>SUMIFS(СВЦЭМ!$D$39:$D$782,СВЦЭМ!$A$39:$A$782,$A59,СВЦЭМ!$B$39:$B$782,P$47)+'СЕТ СН'!$G$14+СВЦЭМ!$D$10+'СЕТ СН'!$G$5-'СЕТ СН'!$G$24</f>
        <v>3663.2532830299997</v>
      </c>
      <c r="Q59" s="36">
        <f>SUMIFS(СВЦЭМ!$D$39:$D$782,СВЦЭМ!$A$39:$A$782,$A59,СВЦЭМ!$B$39:$B$782,Q$47)+'СЕТ СН'!$G$14+СВЦЭМ!$D$10+'СЕТ СН'!$G$5-'СЕТ СН'!$G$24</f>
        <v>3686.8395170599997</v>
      </c>
      <c r="R59" s="36">
        <f>SUMIFS(СВЦЭМ!$D$39:$D$782,СВЦЭМ!$A$39:$A$782,$A59,СВЦЭМ!$B$39:$B$782,R$47)+'СЕТ СН'!$G$14+СВЦЭМ!$D$10+'СЕТ СН'!$G$5-'СЕТ СН'!$G$24</f>
        <v>3702.6227762899998</v>
      </c>
      <c r="S59" s="36">
        <f>SUMIFS(СВЦЭМ!$D$39:$D$782,СВЦЭМ!$A$39:$A$782,$A59,СВЦЭМ!$B$39:$B$782,S$47)+'СЕТ СН'!$G$14+СВЦЭМ!$D$10+'СЕТ СН'!$G$5-'СЕТ СН'!$G$24</f>
        <v>3689.0614672399997</v>
      </c>
      <c r="T59" s="36">
        <f>SUMIFS(СВЦЭМ!$D$39:$D$782,СВЦЭМ!$A$39:$A$782,$A59,СВЦЭМ!$B$39:$B$782,T$47)+'СЕТ СН'!$G$14+СВЦЭМ!$D$10+'СЕТ СН'!$G$5-'СЕТ СН'!$G$24</f>
        <v>3647.0483266700003</v>
      </c>
      <c r="U59" s="36">
        <f>SUMIFS(СВЦЭМ!$D$39:$D$782,СВЦЭМ!$A$39:$A$782,$A59,СВЦЭМ!$B$39:$B$782,U$47)+'СЕТ СН'!$G$14+СВЦЭМ!$D$10+'СЕТ СН'!$G$5-'СЕТ СН'!$G$24</f>
        <v>3580.7201874699999</v>
      </c>
      <c r="V59" s="36">
        <f>SUMIFS(СВЦЭМ!$D$39:$D$782,СВЦЭМ!$A$39:$A$782,$A59,СВЦЭМ!$B$39:$B$782,V$47)+'СЕТ СН'!$G$14+СВЦЭМ!$D$10+'СЕТ СН'!$G$5-'СЕТ СН'!$G$24</f>
        <v>3540.4674192699999</v>
      </c>
      <c r="W59" s="36">
        <f>SUMIFS(СВЦЭМ!$D$39:$D$782,СВЦЭМ!$A$39:$A$782,$A59,СВЦЭМ!$B$39:$B$782,W$47)+'СЕТ СН'!$G$14+СВЦЭМ!$D$10+'СЕТ СН'!$G$5-'СЕТ СН'!$G$24</f>
        <v>3514.3261935800001</v>
      </c>
      <c r="X59" s="36">
        <f>SUMIFS(СВЦЭМ!$D$39:$D$782,СВЦЭМ!$A$39:$A$782,$A59,СВЦЭМ!$B$39:$B$782,X$47)+'СЕТ СН'!$G$14+СВЦЭМ!$D$10+'СЕТ СН'!$G$5-'СЕТ СН'!$G$24</f>
        <v>3557.0140628999998</v>
      </c>
      <c r="Y59" s="36">
        <f>SUMIFS(СВЦЭМ!$D$39:$D$782,СВЦЭМ!$A$39:$A$782,$A59,СВЦЭМ!$B$39:$B$782,Y$47)+'СЕТ СН'!$G$14+СВЦЭМ!$D$10+'СЕТ СН'!$G$5-'СЕТ СН'!$G$24</f>
        <v>3605.2856017200002</v>
      </c>
    </row>
    <row r="60" spans="1:25" ht="15.75" x14ac:dyDescent="0.2">
      <c r="A60" s="35">
        <f t="shared" si="1"/>
        <v>45425</v>
      </c>
      <c r="B60" s="36">
        <f>SUMIFS(СВЦЭМ!$D$39:$D$782,СВЦЭМ!$A$39:$A$782,$A60,СВЦЭМ!$B$39:$B$782,B$47)+'СЕТ СН'!$G$14+СВЦЭМ!$D$10+'СЕТ СН'!$G$5-'СЕТ СН'!$G$24</f>
        <v>3659.3256405900001</v>
      </c>
      <c r="C60" s="36">
        <f>SUMIFS(СВЦЭМ!$D$39:$D$782,СВЦЭМ!$A$39:$A$782,$A60,СВЦЭМ!$B$39:$B$782,C$47)+'СЕТ СН'!$G$14+СВЦЭМ!$D$10+'СЕТ СН'!$G$5-'СЕТ СН'!$G$24</f>
        <v>3735.9840311099997</v>
      </c>
      <c r="D60" s="36">
        <f>SUMIFS(СВЦЭМ!$D$39:$D$782,СВЦЭМ!$A$39:$A$782,$A60,СВЦЭМ!$B$39:$B$782,D$47)+'СЕТ СН'!$G$14+СВЦЭМ!$D$10+'СЕТ СН'!$G$5-'СЕТ СН'!$G$24</f>
        <v>3789.93102047</v>
      </c>
      <c r="E60" s="36">
        <f>SUMIFS(СВЦЭМ!$D$39:$D$782,СВЦЭМ!$A$39:$A$782,$A60,СВЦЭМ!$B$39:$B$782,E$47)+'СЕТ СН'!$G$14+СВЦЭМ!$D$10+'СЕТ СН'!$G$5-'СЕТ СН'!$G$24</f>
        <v>3856.8074183199997</v>
      </c>
      <c r="F60" s="36">
        <f>SUMIFS(СВЦЭМ!$D$39:$D$782,СВЦЭМ!$A$39:$A$782,$A60,СВЦЭМ!$B$39:$B$782,F$47)+'СЕТ СН'!$G$14+СВЦЭМ!$D$10+'СЕТ СН'!$G$5-'СЕТ СН'!$G$24</f>
        <v>3867.3505325300002</v>
      </c>
      <c r="G60" s="36">
        <f>SUMIFS(СВЦЭМ!$D$39:$D$782,СВЦЭМ!$A$39:$A$782,$A60,СВЦЭМ!$B$39:$B$782,G$47)+'СЕТ СН'!$G$14+СВЦЭМ!$D$10+'СЕТ СН'!$G$5-'СЕТ СН'!$G$24</f>
        <v>3841.0634592599999</v>
      </c>
      <c r="H60" s="36">
        <f>SUMIFS(СВЦЭМ!$D$39:$D$782,СВЦЭМ!$A$39:$A$782,$A60,СВЦЭМ!$B$39:$B$782,H$47)+'СЕТ СН'!$G$14+СВЦЭМ!$D$10+'СЕТ СН'!$G$5-'СЕТ СН'!$G$24</f>
        <v>3790.0498223499999</v>
      </c>
      <c r="I60" s="36">
        <f>SUMIFS(СВЦЭМ!$D$39:$D$782,СВЦЭМ!$A$39:$A$782,$A60,СВЦЭМ!$B$39:$B$782,I$47)+'СЕТ СН'!$G$14+СВЦЭМ!$D$10+'СЕТ СН'!$G$5-'СЕТ СН'!$G$24</f>
        <v>3695.3253703400001</v>
      </c>
      <c r="J60" s="36">
        <f>SUMIFS(СВЦЭМ!$D$39:$D$782,СВЦЭМ!$A$39:$A$782,$A60,СВЦЭМ!$B$39:$B$782,J$47)+'СЕТ СН'!$G$14+СВЦЭМ!$D$10+'СЕТ СН'!$G$5-'СЕТ СН'!$G$24</f>
        <v>3664.2055726399999</v>
      </c>
      <c r="K60" s="36">
        <f>SUMIFS(СВЦЭМ!$D$39:$D$782,СВЦЭМ!$A$39:$A$782,$A60,СВЦЭМ!$B$39:$B$782,K$47)+'СЕТ СН'!$G$14+СВЦЭМ!$D$10+'СЕТ СН'!$G$5-'СЕТ СН'!$G$24</f>
        <v>3643.1651176599999</v>
      </c>
      <c r="L60" s="36">
        <f>SUMIFS(СВЦЭМ!$D$39:$D$782,СВЦЭМ!$A$39:$A$782,$A60,СВЦЭМ!$B$39:$B$782,L$47)+'СЕТ СН'!$G$14+СВЦЭМ!$D$10+'СЕТ СН'!$G$5-'СЕТ СН'!$G$24</f>
        <v>3612.7868077900002</v>
      </c>
      <c r="M60" s="36">
        <f>SUMIFS(СВЦЭМ!$D$39:$D$782,СВЦЭМ!$A$39:$A$782,$A60,СВЦЭМ!$B$39:$B$782,M$47)+'СЕТ СН'!$G$14+СВЦЭМ!$D$10+'СЕТ СН'!$G$5-'СЕТ СН'!$G$24</f>
        <v>3630.2586675699999</v>
      </c>
      <c r="N60" s="36">
        <f>SUMIFS(СВЦЭМ!$D$39:$D$782,СВЦЭМ!$A$39:$A$782,$A60,СВЦЭМ!$B$39:$B$782,N$47)+'СЕТ СН'!$G$14+СВЦЭМ!$D$10+'СЕТ СН'!$G$5-'СЕТ СН'!$G$24</f>
        <v>3657.9652892499998</v>
      </c>
      <c r="O60" s="36">
        <f>SUMIFS(СВЦЭМ!$D$39:$D$782,СВЦЭМ!$A$39:$A$782,$A60,СВЦЭМ!$B$39:$B$782,O$47)+'СЕТ СН'!$G$14+СВЦЭМ!$D$10+'СЕТ СН'!$G$5-'СЕТ СН'!$G$24</f>
        <v>3663.9539370299999</v>
      </c>
      <c r="P60" s="36">
        <f>SUMIFS(СВЦЭМ!$D$39:$D$782,СВЦЭМ!$A$39:$A$782,$A60,СВЦЭМ!$B$39:$B$782,P$47)+'СЕТ СН'!$G$14+СВЦЭМ!$D$10+'СЕТ СН'!$G$5-'СЕТ СН'!$G$24</f>
        <v>3668.9246496599999</v>
      </c>
      <c r="Q60" s="36">
        <f>SUMIFS(СВЦЭМ!$D$39:$D$782,СВЦЭМ!$A$39:$A$782,$A60,СВЦЭМ!$B$39:$B$782,Q$47)+'СЕТ СН'!$G$14+СВЦЭМ!$D$10+'СЕТ СН'!$G$5-'СЕТ СН'!$G$24</f>
        <v>3696.9535334399998</v>
      </c>
      <c r="R60" s="36">
        <f>SUMIFS(СВЦЭМ!$D$39:$D$782,СВЦЭМ!$A$39:$A$782,$A60,СВЦЭМ!$B$39:$B$782,R$47)+'СЕТ СН'!$G$14+СВЦЭМ!$D$10+'СЕТ СН'!$G$5-'СЕТ СН'!$G$24</f>
        <v>3710.3683212599999</v>
      </c>
      <c r="S60" s="36">
        <f>SUMIFS(СВЦЭМ!$D$39:$D$782,СВЦЭМ!$A$39:$A$782,$A60,СВЦЭМ!$B$39:$B$782,S$47)+'СЕТ СН'!$G$14+СВЦЭМ!$D$10+'СЕТ СН'!$G$5-'СЕТ СН'!$G$24</f>
        <v>3701.3214359000003</v>
      </c>
      <c r="T60" s="36">
        <f>SUMIFS(СВЦЭМ!$D$39:$D$782,СВЦЭМ!$A$39:$A$782,$A60,СВЦЭМ!$B$39:$B$782,T$47)+'СЕТ СН'!$G$14+СВЦЭМ!$D$10+'СЕТ СН'!$G$5-'СЕТ СН'!$G$24</f>
        <v>3666.3491099399998</v>
      </c>
      <c r="U60" s="36">
        <f>SUMIFS(СВЦЭМ!$D$39:$D$782,СВЦЭМ!$A$39:$A$782,$A60,СВЦЭМ!$B$39:$B$782,U$47)+'СЕТ СН'!$G$14+СВЦЭМ!$D$10+'СЕТ СН'!$G$5-'СЕТ СН'!$G$24</f>
        <v>3658.3079972999999</v>
      </c>
      <c r="V60" s="36">
        <f>SUMIFS(СВЦЭМ!$D$39:$D$782,СВЦЭМ!$A$39:$A$782,$A60,СВЦЭМ!$B$39:$B$782,V$47)+'СЕТ СН'!$G$14+СВЦЭМ!$D$10+'СЕТ СН'!$G$5-'СЕТ СН'!$G$24</f>
        <v>3621.5278115900001</v>
      </c>
      <c r="W60" s="36">
        <f>SUMIFS(СВЦЭМ!$D$39:$D$782,СВЦЭМ!$A$39:$A$782,$A60,СВЦЭМ!$B$39:$B$782,W$47)+'СЕТ СН'!$G$14+СВЦЭМ!$D$10+'СЕТ СН'!$G$5-'СЕТ СН'!$G$24</f>
        <v>3599.52325066</v>
      </c>
      <c r="X60" s="36">
        <f>SUMIFS(СВЦЭМ!$D$39:$D$782,СВЦЭМ!$A$39:$A$782,$A60,СВЦЭМ!$B$39:$B$782,X$47)+'СЕТ СН'!$G$14+СВЦЭМ!$D$10+'СЕТ СН'!$G$5-'СЕТ СН'!$G$24</f>
        <v>3638.16997644</v>
      </c>
      <c r="Y60" s="36">
        <f>SUMIFS(СВЦЭМ!$D$39:$D$782,СВЦЭМ!$A$39:$A$782,$A60,СВЦЭМ!$B$39:$B$782,Y$47)+'СЕТ СН'!$G$14+СВЦЭМ!$D$10+'СЕТ СН'!$G$5-'СЕТ СН'!$G$24</f>
        <v>3666.99581403</v>
      </c>
    </row>
    <row r="61" spans="1:25" ht="15.75" x14ac:dyDescent="0.2">
      <c r="A61" s="35">
        <f t="shared" si="1"/>
        <v>45426</v>
      </c>
      <c r="B61" s="36">
        <f>SUMIFS(СВЦЭМ!$D$39:$D$782,СВЦЭМ!$A$39:$A$782,$A61,СВЦЭМ!$B$39:$B$782,B$47)+'СЕТ СН'!$G$14+СВЦЭМ!$D$10+'СЕТ СН'!$G$5-'СЕТ СН'!$G$24</f>
        <v>3768.1774904900003</v>
      </c>
      <c r="C61" s="36">
        <f>SUMIFS(СВЦЭМ!$D$39:$D$782,СВЦЭМ!$A$39:$A$782,$A61,СВЦЭМ!$B$39:$B$782,C$47)+'СЕТ СН'!$G$14+СВЦЭМ!$D$10+'СЕТ СН'!$G$5-'СЕТ СН'!$G$24</f>
        <v>3821.74376226</v>
      </c>
      <c r="D61" s="36">
        <f>SUMIFS(СВЦЭМ!$D$39:$D$782,СВЦЭМ!$A$39:$A$782,$A61,СВЦЭМ!$B$39:$B$782,D$47)+'СЕТ СН'!$G$14+СВЦЭМ!$D$10+'СЕТ СН'!$G$5-'СЕТ СН'!$G$24</f>
        <v>3824.8315454399999</v>
      </c>
      <c r="E61" s="36">
        <f>SUMIFS(СВЦЭМ!$D$39:$D$782,СВЦЭМ!$A$39:$A$782,$A61,СВЦЭМ!$B$39:$B$782,E$47)+'СЕТ СН'!$G$14+СВЦЭМ!$D$10+'СЕТ СН'!$G$5-'СЕТ СН'!$G$24</f>
        <v>3875.6682285899997</v>
      </c>
      <c r="F61" s="36">
        <f>SUMIFS(СВЦЭМ!$D$39:$D$782,СВЦЭМ!$A$39:$A$782,$A61,СВЦЭМ!$B$39:$B$782,F$47)+'СЕТ СН'!$G$14+СВЦЭМ!$D$10+'СЕТ СН'!$G$5-'СЕТ СН'!$G$24</f>
        <v>3879.7601271799999</v>
      </c>
      <c r="G61" s="36">
        <f>SUMIFS(СВЦЭМ!$D$39:$D$782,СВЦЭМ!$A$39:$A$782,$A61,СВЦЭМ!$B$39:$B$782,G$47)+'СЕТ СН'!$G$14+СВЦЭМ!$D$10+'СЕТ СН'!$G$5-'СЕТ СН'!$G$24</f>
        <v>3846.3479823899997</v>
      </c>
      <c r="H61" s="36">
        <f>SUMIFS(СВЦЭМ!$D$39:$D$782,СВЦЭМ!$A$39:$A$782,$A61,СВЦЭМ!$B$39:$B$782,H$47)+'СЕТ СН'!$G$14+СВЦЭМ!$D$10+'СЕТ СН'!$G$5-'СЕТ СН'!$G$24</f>
        <v>3804.9915059499999</v>
      </c>
      <c r="I61" s="36">
        <f>SUMIFS(СВЦЭМ!$D$39:$D$782,СВЦЭМ!$A$39:$A$782,$A61,СВЦЭМ!$B$39:$B$782,I$47)+'СЕТ СН'!$G$14+СВЦЭМ!$D$10+'СЕТ СН'!$G$5-'СЕТ СН'!$G$24</f>
        <v>3737.9051791900001</v>
      </c>
      <c r="J61" s="36">
        <f>SUMIFS(СВЦЭМ!$D$39:$D$782,СВЦЭМ!$A$39:$A$782,$A61,СВЦЭМ!$B$39:$B$782,J$47)+'СЕТ СН'!$G$14+СВЦЭМ!$D$10+'СЕТ СН'!$G$5-'СЕТ СН'!$G$24</f>
        <v>3666.38362942</v>
      </c>
      <c r="K61" s="36">
        <f>SUMIFS(СВЦЭМ!$D$39:$D$782,СВЦЭМ!$A$39:$A$782,$A61,СВЦЭМ!$B$39:$B$782,K$47)+'СЕТ СН'!$G$14+СВЦЭМ!$D$10+'СЕТ СН'!$G$5-'СЕТ СН'!$G$24</f>
        <v>3655.04285372</v>
      </c>
      <c r="L61" s="36">
        <f>SUMIFS(СВЦЭМ!$D$39:$D$782,СВЦЭМ!$A$39:$A$782,$A61,СВЦЭМ!$B$39:$B$782,L$47)+'СЕТ СН'!$G$14+СВЦЭМ!$D$10+'СЕТ СН'!$G$5-'СЕТ СН'!$G$24</f>
        <v>3650.9450862399999</v>
      </c>
      <c r="M61" s="36">
        <f>SUMIFS(СВЦЭМ!$D$39:$D$782,СВЦЭМ!$A$39:$A$782,$A61,СВЦЭМ!$B$39:$B$782,M$47)+'СЕТ СН'!$G$14+СВЦЭМ!$D$10+'СЕТ СН'!$G$5-'СЕТ СН'!$G$24</f>
        <v>3660.3200838299999</v>
      </c>
      <c r="N61" s="36">
        <f>SUMIFS(СВЦЭМ!$D$39:$D$782,СВЦЭМ!$A$39:$A$782,$A61,СВЦЭМ!$B$39:$B$782,N$47)+'СЕТ СН'!$G$14+СВЦЭМ!$D$10+'СЕТ СН'!$G$5-'СЕТ СН'!$G$24</f>
        <v>3667.9591043999999</v>
      </c>
      <c r="O61" s="36">
        <f>SUMIFS(СВЦЭМ!$D$39:$D$782,СВЦЭМ!$A$39:$A$782,$A61,СВЦЭМ!$B$39:$B$782,O$47)+'СЕТ СН'!$G$14+СВЦЭМ!$D$10+'СЕТ СН'!$G$5-'СЕТ СН'!$G$24</f>
        <v>3675.2673244600001</v>
      </c>
      <c r="P61" s="36">
        <f>SUMIFS(СВЦЭМ!$D$39:$D$782,СВЦЭМ!$A$39:$A$782,$A61,СВЦЭМ!$B$39:$B$782,P$47)+'СЕТ СН'!$G$14+СВЦЭМ!$D$10+'СЕТ СН'!$G$5-'СЕТ СН'!$G$24</f>
        <v>3676.0966870900002</v>
      </c>
      <c r="Q61" s="36">
        <f>SUMIFS(СВЦЭМ!$D$39:$D$782,СВЦЭМ!$A$39:$A$782,$A61,СВЦЭМ!$B$39:$B$782,Q$47)+'СЕТ СН'!$G$14+СВЦЭМ!$D$10+'СЕТ СН'!$G$5-'СЕТ СН'!$G$24</f>
        <v>3701.5395701299999</v>
      </c>
      <c r="R61" s="36">
        <f>SUMIFS(СВЦЭМ!$D$39:$D$782,СВЦЭМ!$A$39:$A$782,$A61,СВЦЭМ!$B$39:$B$782,R$47)+'СЕТ СН'!$G$14+СВЦЭМ!$D$10+'СЕТ СН'!$G$5-'СЕТ СН'!$G$24</f>
        <v>3719.0148480799999</v>
      </c>
      <c r="S61" s="36">
        <f>SUMIFS(СВЦЭМ!$D$39:$D$782,СВЦЭМ!$A$39:$A$782,$A61,СВЦЭМ!$B$39:$B$782,S$47)+'СЕТ СН'!$G$14+СВЦЭМ!$D$10+'СЕТ СН'!$G$5-'СЕТ СН'!$G$24</f>
        <v>3699.8624054000002</v>
      </c>
      <c r="T61" s="36">
        <f>SUMIFS(СВЦЭМ!$D$39:$D$782,СВЦЭМ!$A$39:$A$782,$A61,СВЦЭМ!$B$39:$B$782,T$47)+'СЕТ СН'!$G$14+СВЦЭМ!$D$10+'СЕТ СН'!$G$5-'СЕТ СН'!$G$24</f>
        <v>3664.86996</v>
      </c>
      <c r="U61" s="36">
        <f>SUMIFS(СВЦЭМ!$D$39:$D$782,СВЦЭМ!$A$39:$A$782,$A61,СВЦЭМ!$B$39:$B$782,U$47)+'СЕТ СН'!$G$14+СВЦЭМ!$D$10+'СЕТ СН'!$G$5-'СЕТ СН'!$G$24</f>
        <v>3654.2876320599999</v>
      </c>
      <c r="V61" s="36">
        <f>SUMIFS(СВЦЭМ!$D$39:$D$782,СВЦЭМ!$A$39:$A$782,$A61,СВЦЭМ!$B$39:$B$782,V$47)+'СЕТ СН'!$G$14+СВЦЭМ!$D$10+'СЕТ СН'!$G$5-'СЕТ СН'!$G$24</f>
        <v>3628.4413708499997</v>
      </c>
      <c r="W61" s="36">
        <f>SUMIFS(СВЦЭМ!$D$39:$D$782,СВЦЭМ!$A$39:$A$782,$A61,СВЦЭМ!$B$39:$B$782,W$47)+'СЕТ СН'!$G$14+СВЦЭМ!$D$10+'СЕТ СН'!$G$5-'СЕТ СН'!$G$24</f>
        <v>3603.5800436300001</v>
      </c>
      <c r="X61" s="36">
        <f>SUMIFS(СВЦЭМ!$D$39:$D$782,СВЦЭМ!$A$39:$A$782,$A61,СВЦЭМ!$B$39:$B$782,X$47)+'СЕТ СН'!$G$14+СВЦЭМ!$D$10+'СЕТ СН'!$G$5-'СЕТ СН'!$G$24</f>
        <v>3640.2766466399999</v>
      </c>
      <c r="Y61" s="36">
        <f>SUMIFS(СВЦЭМ!$D$39:$D$782,СВЦЭМ!$A$39:$A$782,$A61,СВЦЭМ!$B$39:$B$782,Y$47)+'СЕТ СН'!$G$14+СВЦЭМ!$D$10+'СЕТ СН'!$G$5-'СЕТ СН'!$G$24</f>
        <v>3699.8655217400001</v>
      </c>
    </row>
    <row r="62" spans="1:25" ht="15.75" x14ac:dyDescent="0.2">
      <c r="A62" s="35">
        <f t="shared" si="1"/>
        <v>45427</v>
      </c>
      <c r="B62" s="36">
        <f>SUMIFS(СВЦЭМ!$D$39:$D$782,СВЦЭМ!$A$39:$A$782,$A62,СВЦЭМ!$B$39:$B$782,B$47)+'СЕТ СН'!$G$14+СВЦЭМ!$D$10+'СЕТ СН'!$G$5-'СЕТ СН'!$G$24</f>
        <v>3750.1108365999999</v>
      </c>
      <c r="C62" s="36">
        <f>SUMIFS(СВЦЭМ!$D$39:$D$782,СВЦЭМ!$A$39:$A$782,$A62,СВЦЭМ!$B$39:$B$782,C$47)+'СЕТ СН'!$G$14+СВЦЭМ!$D$10+'СЕТ СН'!$G$5-'СЕТ СН'!$G$24</f>
        <v>3825.00914874</v>
      </c>
      <c r="D62" s="36">
        <f>SUMIFS(СВЦЭМ!$D$39:$D$782,СВЦЭМ!$A$39:$A$782,$A62,СВЦЭМ!$B$39:$B$782,D$47)+'СЕТ СН'!$G$14+СВЦЭМ!$D$10+'СЕТ СН'!$G$5-'СЕТ СН'!$G$24</f>
        <v>3838.0108185899999</v>
      </c>
      <c r="E62" s="36">
        <f>SUMIFS(СВЦЭМ!$D$39:$D$782,СВЦЭМ!$A$39:$A$782,$A62,СВЦЭМ!$B$39:$B$782,E$47)+'СЕТ СН'!$G$14+СВЦЭМ!$D$10+'СЕТ СН'!$G$5-'СЕТ СН'!$G$24</f>
        <v>3892.6126707599997</v>
      </c>
      <c r="F62" s="36">
        <f>SUMIFS(СВЦЭМ!$D$39:$D$782,СВЦЭМ!$A$39:$A$782,$A62,СВЦЭМ!$B$39:$B$782,F$47)+'СЕТ СН'!$G$14+СВЦЭМ!$D$10+'СЕТ СН'!$G$5-'СЕТ СН'!$G$24</f>
        <v>3900.6202024700001</v>
      </c>
      <c r="G62" s="36">
        <f>SUMIFS(СВЦЭМ!$D$39:$D$782,СВЦЭМ!$A$39:$A$782,$A62,СВЦЭМ!$B$39:$B$782,G$47)+'СЕТ СН'!$G$14+СВЦЭМ!$D$10+'СЕТ СН'!$G$5-'СЕТ СН'!$G$24</f>
        <v>3860.20486188</v>
      </c>
      <c r="H62" s="36">
        <f>SUMIFS(СВЦЭМ!$D$39:$D$782,СВЦЭМ!$A$39:$A$782,$A62,СВЦЭМ!$B$39:$B$782,H$47)+'СЕТ СН'!$G$14+СВЦЭМ!$D$10+'СЕТ СН'!$G$5-'СЕТ СН'!$G$24</f>
        <v>3804.3776724600002</v>
      </c>
      <c r="I62" s="36">
        <f>SUMIFS(СВЦЭМ!$D$39:$D$782,СВЦЭМ!$A$39:$A$782,$A62,СВЦЭМ!$B$39:$B$782,I$47)+'СЕТ СН'!$G$14+СВЦЭМ!$D$10+'СЕТ СН'!$G$5-'СЕТ СН'!$G$24</f>
        <v>3729.60471852</v>
      </c>
      <c r="J62" s="36">
        <f>SUMIFS(СВЦЭМ!$D$39:$D$782,СВЦЭМ!$A$39:$A$782,$A62,СВЦЭМ!$B$39:$B$782,J$47)+'СЕТ СН'!$G$14+СВЦЭМ!$D$10+'СЕТ СН'!$G$5-'СЕТ СН'!$G$24</f>
        <v>3688.25411545</v>
      </c>
      <c r="K62" s="36">
        <f>SUMIFS(СВЦЭМ!$D$39:$D$782,СВЦЭМ!$A$39:$A$782,$A62,СВЦЭМ!$B$39:$B$782,K$47)+'СЕТ СН'!$G$14+СВЦЭМ!$D$10+'СЕТ СН'!$G$5-'СЕТ СН'!$G$24</f>
        <v>3656.8689753999997</v>
      </c>
      <c r="L62" s="36">
        <f>SUMIFS(СВЦЭМ!$D$39:$D$782,СВЦЭМ!$A$39:$A$782,$A62,СВЦЭМ!$B$39:$B$782,L$47)+'СЕТ СН'!$G$14+СВЦЭМ!$D$10+'СЕТ СН'!$G$5-'СЕТ СН'!$G$24</f>
        <v>3624.38658493</v>
      </c>
      <c r="M62" s="36">
        <f>SUMIFS(СВЦЭМ!$D$39:$D$782,СВЦЭМ!$A$39:$A$782,$A62,СВЦЭМ!$B$39:$B$782,M$47)+'СЕТ СН'!$G$14+СВЦЭМ!$D$10+'СЕТ СН'!$G$5-'СЕТ СН'!$G$24</f>
        <v>3654.3629605300002</v>
      </c>
      <c r="N62" s="36">
        <f>SUMIFS(СВЦЭМ!$D$39:$D$782,СВЦЭМ!$A$39:$A$782,$A62,СВЦЭМ!$B$39:$B$782,N$47)+'СЕТ СН'!$G$14+СВЦЭМ!$D$10+'СЕТ СН'!$G$5-'СЕТ СН'!$G$24</f>
        <v>3668.0845866700001</v>
      </c>
      <c r="O62" s="36">
        <f>SUMIFS(СВЦЭМ!$D$39:$D$782,СВЦЭМ!$A$39:$A$782,$A62,СВЦЭМ!$B$39:$B$782,O$47)+'СЕТ СН'!$G$14+СВЦЭМ!$D$10+'СЕТ СН'!$G$5-'СЕТ СН'!$G$24</f>
        <v>3682.6548600300002</v>
      </c>
      <c r="P62" s="36">
        <f>SUMIFS(СВЦЭМ!$D$39:$D$782,СВЦЭМ!$A$39:$A$782,$A62,СВЦЭМ!$B$39:$B$782,P$47)+'СЕТ СН'!$G$14+СВЦЭМ!$D$10+'СЕТ СН'!$G$5-'СЕТ СН'!$G$24</f>
        <v>3694.7903753400001</v>
      </c>
      <c r="Q62" s="36">
        <f>SUMIFS(СВЦЭМ!$D$39:$D$782,СВЦЭМ!$A$39:$A$782,$A62,СВЦЭМ!$B$39:$B$782,Q$47)+'СЕТ СН'!$G$14+СВЦЭМ!$D$10+'СЕТ СН'!$G$5-'СЕТ СН'!$G$24</f>
        <v>3726.3992168899999</v>
      </c>
      <c r="R62" s="36">
        <f>SUMIFS(СВЦЭМ!$D$39:$D$782,СВЦЭМ!$A$39:$A$782,$A62,СВЦЭМ!$B$39:$B$782,R$47)+'СЕТ СН'!$G$14+СВЦЭМ!$D$10+'СЕТ СН'!$G$5-'СЕТ СН'!$G$24</f>
        <v>3733.7589439000003</v>
      </c>
      <c r="S62" s="36">
        <f>SUMIFS(СВЦЭМ!$D$39:$D$782,СВЦЭМ!$A$39:$A$782,$A62,СВЦЭМ!$B$39:$B$782,S$47)+'СЕТ СН'!$G$14+СВЦЭМ!$D$10+'СЕТ СН'!$G$5-'СЕТ СН'!$G$24</f>
        <v>3710.9966573900001</v>
      </c>
      <c r="T62" s="36">
        <f>SUMIFS(СВЦЭМ!$D$39:$D$782,СВЦЭМ!$A$39:$A$782,$A62,СВЦЭМ!$B$39:$B$782,T$47)+'СЕТ СН'!$G$14+СВЦЭМ!$D$10+'СЕТ СН'!$G$5-'СЕТ СН'!$G$24</f>
        <v>3680.2711274200001</v>
      </c>
      <c r="U62" s="36">
        <f>SUMIFS(СВЦЭМ!$D$39:$D$782,СВЦЭМ!$A$39:$A$782,$A62,СВЦЭМ!$B$39:$B$782,U$47)+'СЕТ СН'!$G$14+СВЦЭМ!$D$10+'СЕТ СН'!$G$5-'СЕТ СН'!$G$24</f>
        <v>3667.2290838600002</v>
      </c>
      <c r="V62" s="36">
        <f>SUMIFS(СВЦЭМ!$D$39:$D$782,СВЦЭМ!$A$39:$A$782,$A62,СВЦЭМ!$B$39:$B$782,V$47)+'СЕТ СН'!$G$14+СВЦЭМ!$D$10+'СЕТ СН'!$G$5-'СЕТ СН'!$G$24</f>
        <v>3626.0804557599999</v>
      </c>
      <c r="W62" s="36">
        <f>SUMIFS(СВЦЭМ!$D$39:$D$782,СВЦЭМ!$A$39:$A$782,$A62,СВЦЭМ!$B$39:$B$782,W$47)+'СЕТ СН'!$G$14+СВЦЭМ!$D$10+'СЕТ СН'!$G$5-'СЕТ СН'!$G$24</f>
        <v>3580.4735227599999</v>
      </c>
      <c r="X62" s="36">
        <f>SUMIFS(СВЦЭМ!$D$39:$D$782,СВЦЭМ!$A$39:$A$782,$A62,СВЦЭМ!$B$39:$B$782,X$47)+'СЕТ СН'!$G$14+СВЦЭМ!$D$10+'СЕТ СН'!$G$5-'СЕТ СН'!$G$24</f>
        <v>3619.6129916800001</v>
      </c>
      <c r="Y62" s="36">
        <f>SUMIFS(СВЦЭМ!$D$39:$D$782,СВЦЭМ!$A$39:$A$782,$A62,СВЦЭМ!$B$39:$B$782,Y$47)+'СЕТ СН'!$G$14+СВЦЭМ!$D$10+'СЕТ СН'!$G$5-'СЕТ СН'!$G$24</f>
        <v>3673.0179647200002</v>
      </c>
    </row>
    <row r="63" spans="1:25" ht="15.75" x14ac:dyDescent="0.2">
      <c r="A63" s="35">
        <f t="shared" si="1"/>
        <v>45428</v>
      </c>
      <c r="B63" s="36">
        <f>SUMIFS(СВЦЭМ!$D$39:$D$782,СВЦЭМ!$A$39:$A$782,$A63,СВЦЭМ!$B$39:$B$782,B$47)+'СЕТ СН'!$G$14+СВЦЭМ!$D$10+'СЕТ СН'!$G$5-'СЕТ СН'!$G$24</f>
        <v>3753.8827762000001</v>
      </c>
      <c r="C63" s="36">
        <f>SUMIFS(СВЦЭМ!$D$39:$D$782,СВЦЭМ!$A$39:$A$782,$A63,СВЦЭМ!$B$39:$B$782,C$47)+'СЕТ СН'!$G$14+СВЦЭМ!$D$10+'СЕТ СН'!$G$5-'СЕТ СН'!$G$24</f>
        <v>3849.8709234200001</v>
      </c>
      <c r="D63" s="36">
        <f>SUMIFS(СВЦЭМ!$D$39:$D$782,СВЦЭМ!$A$39:$A$782,$A63,СВЦЭМ!$B$39:$B$782,D$47)+'СЕТ СН'!$G$14+СВЦЭМ!$D$10+'СЕТ СН'!$G$5-'СЕТ СН'!$G$24</f>
        <v>3855.1041444299999</v>
      </c>
      <c r="E63" s="36">
        <f>SUMIFS(СВЦЭМ!$D$39:$D$782,СВЦЭМ!$A$39:$A$782,$A63,СВЦЭМ!$B$39:$B$782,E$47)+'СЕТ СН'!$G$14+СВЦЭМ!$D$10+'СЕТ СН'!$G$5-'СЕТ СН'!$G$24</f>
        <v>3911.0160472899997</v>
      </c>
      <c r="F63" s="36">
        <f>SUMIFS(СВЦЭМ!$D$39:$D$782,СВЦЭМ!$A$39:$A$782,$A63,СВЦЭМ!$B$39:$B$782,F$47)+'СЕТ СН'!$G$14+СВЦЭМ!$D$10+'СЕТ СН'!$G$5-'СЕТ СН'!$G$24</f>
        <v>3894.3359250599997</v>
      </c>
      <c r="G63" s="36">
        <f>SUMIFS(СВЦЭМ!$D$39:$D$782,СВЦЭМ!$A$39:$A$782,$A63,СВЦЭМ!$B$39:$B$782,G$47)+'СЕТ СН'!$G$14+СВЦЭМ!$D$10+'СЕТ СН'!$G$5-'СЕТ СН'!$G$24</f>
        <v>3859.4080822599999</v>
      </c>
      <c r="H63" s="36">
        <f>SUMIFS(СВЦЭМ!$D$39:$D$782,СВЦЭМ!$A$39:$A$782,$A63,СВЦЭМ!$B$39:$B$782,H$47)+'СЕТ СН'!$G$14+СВЦЭМ!$D$10+'СЕТ СН'!$G$5-'СЕТ СН'!$G$24</f>
        <v>3779.5933077499999</v>
      </c>
      <c r="I63" s="36">
        <f>SUMIFS(СВЦЭМ!$D$39:$D$782,СВЦЭМ!$A$39:$A$782,$A63,СВЦЭМ!$B$39:$B$782,I$47)+'СЕТ СН'!$G$14+СВЦЭМ!$D$10+'СЕТ СН'!$G$5-'СЕТ СН'!$G$24</f>
        <v>3685.0573810400001</v>
      </c>
      <c r="J63" s="36">
        <f>SUMIFS(СВЦЭМ!$D$39:$D$782,СВЦЭМ!$A$39:$A$782,$A63,СВЦЭМ!$B$39:$B$782,J$47)+'СЕТ СН'!$G$14+СВЦЭМ!$D$10+'СЕТ СН'!$G$5-'СЕТ СН'!$G$24</f>
        <v>3635.0485501600001</v>
      </c>
      <c r="K63" s="36">
        <f>SUMIFS(СВЦЭМ!$D$39:$D$782,СВЦЭМ!$A$39:$A$782,$A63,СВЦЭМ!$B$39:$B$782,K$47)+'СЕТ СН'!$G$14+СВЦЭМ!$D$10+'СЕТ СН'!$G$5-'СЕТ СН'!$G$24</f>
        <v>3613.7473341800001</v>
      </c>
      <c r="L63" s="36">
        <f>SUMIFS(СВЦЭМ!$D$39:$D$782,СВЦЭМ!$A$39:$A$782,$A63,СВЦЭМ!$B$39:$B$782,L$47)+'СЕТ СН'!$G$14+СВЦЭМ!$D$10+'СЕТ СН'!$G$5-'СЕТ СН'!$G$24</f>
        <v>3588.25965339</v>
      </c>
      <c r="M63" s="36">
        <f>SUMIFS(СВЦЭМ!$D$39:$D$782,СВЦЭМ!$A$39:$A$782,$A63,СВЦЭМ!$B$39:$B$782,M$47)+'СЕТ СН'!$G$14+СВЦЭМ!$D$10+'СЕТ СН'!$G$5-'СЕТ СН'!$G$24</f>
        <v>3605.5160356799997</v>
      </c>
      <c r="N63" s="36">
        <f>SUMIFS(СВЦЭМ!$D$39:$D$782,СВЦЭМ!$A$39:$A$782,$A63,СВЦЭМ!$B$39:$B$782,N$47)+'СЕТ СН'!$G$14+СВЦЭМ!$D$10+'СЕТ СН'!$G$5-'СЕТ СН'!$G$24</f>
        <v>3629.0134453600003</v>
      </c>
      <c r="O63" s="36">
        <f>SUMIFS(СВЦЭМ!$D$39:$D$782,СВЦЭМ!$A$39:$A$782,$A63,СВЦЭМ!$B$39:$B$782,O$47)+'СЕТ СН'!$G$14+СВЦЭМ!$D$10+'СЕТ СН'!$G$5-'СЕТ СН'!$G$24</f>
        <v>3633.7691626400001</v>
      </c>
      <c r="P63" s="36">
        <f>SUMIFS(СВЦЭМ!$D$39:$D$782,СВЦЭМ!$A$39:$A$782,$A63,СВЦЭМ!$B$39:$B$782,P$47)+'СЕТ СН'!$G$14+СВЦЭМ!$D$10+'СЕТ СН'!$G$5-'СЕТ СН'!$G$24</f>
        <v>3645.0795557500001</v>
      </c>
      <c r="Q63" s="36">
        <f>SUMIFS(СВЦЭМ!$D$39:$D$782,СВЦЭМ!$A$39:$A$782,$A63,СВЦЭМ!$B$39:$B$782,Q$47)+'СЕТ СН'!$G$14+СВЦЭМ!$D$10+'СЕТ СН'!$G$5-'СЕТ СН'!$G$24</f>
        <v>3666.8052418299999</v>
      </c>
      <c r="R63" s="36">
        <f>SUMIFS(СВЦЭМ!$D$39:$D$782,СВЦЭМ!$A$39:$A$782,$A63,СВЦЭМ!$B$39:$B$782,R$47)+'СЕТ СН'!$G$14+СВЦЭМ!$D$10+'СЕТ СН'!$G$5-'СЕТ СН'!$G$24</f>
        <v>3663.02056012</v>
      </c>
      <c r="S63" s="36">
        <f>SUMIFS(СВЦЭМ!$D$39:$D$782,СВЦЭМ!$A$39:$A$782,$A63,СВЦЭМ!$B$39:$B$782,S$47)+'СЕТ СН'!$G$14+СВЦЭМ!$D$10+'СЕТ СН'!$G$5-'СЕТ СН'!$G$24</f>
        <v>3655.0960460599999</v>
      </c>
      <c r="T63" s="36">
        <f>SUMIFS(СВЦЭМ!$D$39:$D$782,СВЦЭМ!$A$39:$A$782,$A63,СВЦЭМ!$B$39:$B$782,T$47)+'СЕТ СН'!$G$14+СВЦЭМ!$D$10+'СЕТ СН'!$G$5-'СЕТ СН'!$G$24</f>
        <v>3641.2152436400002</v>
      </c>
      <c r="U63" s="36">
        <f>SUMIFS(СВЦЭМ!$D$39:$D$782,СВЦЭМ!$A$39:$A$782,$A63,СВЦЭМ!$B$39:$B$782,U$47)+'СЕТ СН'!$G$14+СВЦЭМ!$D$10+'СЕТ СН'!$G$5-'СЕТ СН'!$G$24</f>
        <v>3626.8512187599999</v>
      </c>
      <c r="V63" s="36">
        <f>SUMIFS(СВЦЭМ!$D$39:$D$782,СВЦЭМ!$A$39:$A$782,$A63,СВЦЭМ!$B$39:$B$782,V$47)+'СЕТ СН'!$G$14+СВЦЭМ!$D$10+'СЕТ СН'!$G$5-'СЕТ СН'!$G$24</f>
        <v>3609.3048808200001</v>
      </c>
      <c r="W63" s="36">
        <f>SUMIFS(СВЦЭМ!$D$39:$D$782,СВЦЭМ!$A$39:$A$782,$A63,СВЦЭМ!$B$39:$B$782,W$47)+'СЕТ СН'!$G$14+СВЦЭМ!$D$10+'СЕТ СН'!$G$5-'СЕТ СН'!$G$24</f>
        <v>3579.1430518100001</v>
      </c>
      <c r="X63" s="36">
        <f>SUMIFS(СВЦЭМ!$D$39:$D$782,СВЦЭМ!$A$39:$A$782,$A63,СВЦЭМ!$B$39:$B$782,X$47)+'СЕТ СН'!$G$14+СВЦЭМ!$D$10+'СЕТ СН'!$G$5-'СЕТ СН'!$G$24</f>
        <v>3617.1098232300001</v>
      </c>
      <c r="Y63" s="36">
        <f>SUMIFS(СВЦЭМ!$D$39:$D$782,СВЦЭМ!$A$39:$A$782,$A63,СВЦЭМ!$B$39:$B$782,Y$47)+'СЕТ СН'!$G$14+СВЦЭМ!$D$10+'СЕТ СН'!$G$5-'СЕТ СН'!$G$24</f>
        <v>3676.1282322799998</v>
      </c>
    </row>
    <row r="64" spans="1:25" ht="15.75" x14ac:dyDescent="0.2">
      <c r="A64" s="35">
        <f t="shared" si="1"/>
        <v>45429</v>
      </c>
      <c r="B64" s="36">
        <f>SUMIFS(СВЦЭМ!$D$39:$D$782,СВЦЭМ!$A$39:$A$782,$A64,СВЦЭМ!$B$39:$B$782,B$47)+'СЕТ СН'!$G$14+СВЦЭМ!$D$10+'СЕТ СН'!$G$5-'СЕТ СН'!$G$24</f>
        <v>3660.3485581699997</v>
      </c>
      <c r="C64" s="36">
        <f>SUMIFS(СВЦЭМ!$D$39:$D$782,СВЦЭМ!$A$39:$A$782,$A64,СВЦЭМ!$B$39:$B$782,C$47)+'СЕТ СН'!$G$14+СВЦЭМ!$D$10+'СЕТ СН'!$G$5-'СЕТ СН'!$G$24</f>
        <v>3687.4806306999999</v>
      </c>
      <c r="D64" s="36">
        <f>SUMIFS(СВЦЭМ!$D$39:$D$782,СВЦЭМ!$A$39:$A$782,$A64,СВЦЭМ!$B$39:$B$782,D$47)+'СЕТ СН'!$G$14+СВЦЭМ!$D$10+'СЕТ СН'!$G$5-'СЕТ СН'!$G$24</f>
        <v>3693.7331955700001</v>
      </c>
      <c r="E64" s="36">
        <f>SUMIFS(СВЦЭМ!$D$39:$D$782,СВЦЭМ!$A$39:$A$782,$A64,СВЦЭМ!$B$39:$B$782,E$47)+'СЕТ СН'!$G$14+СВЦЭМ!$D$10+'СЕТ СН'!$G$5-'СЕТ СН'!$G$24</f>
        <v>3775.5218446600002</v>
      </c>
      <c r="F64" s="36">
        <f>SUMIFS(СВЦЭМ!$D$39:$D$782,СВЦЭМ!$A$39:$A$782,$A64,СВЦЭМ!$B$39:$B$782,F$47)+'СЕТ СН'!$G$14+СВЦЭМ!$D$10+'СЕТ СН'!$G$5-'СЕТ СН'!$G$24</f>
        <v>3795.8733245900003</v>
      </c>
      <c r="G64" s="36">
        <f>SUMIFS(СВЦЭМ!$D$39:$D$782,СВЦЭМ!$A$39:$A$782,$A64,СВЦЭМ!$B$39:$B$782,G$47)+'СЕТ СН'!$G$14+СВЦЭМ!$D$10+'СЕТ СН'!$G$5-'СЕТ СН'!$G$24</f>
        <v>3763.4126149200001</v>
      </c>
      <c r="H64" s="36">
        <f>SUMIFS(СВЦЭМ!$D$39:$D$782,СВЦЭМ!$A$39:$A$782,$A64,СВЦЭМ!$B$39:$B$782,H$47)+'СЕТ СН'!$G$14+СВЦЭМ!$D$10+'СЕТ СН'!$G$5-'СЕТ СН'!$G$24</f>
        <v>3743.2170844699999</v>
      </c>
      <c r="I64" s="36">
        <f>SUMIFS(СВЦЭМ!$D$39:$D$782,СВЦЭМ!$A$39:$A$782,$A64,СВЦЭМ!$B$39:$B$782,I$47)+'СЕТ СН'!$G$14+СВЦЭМ!$D$10+'СЕТ СН'!$G$5-'СЕТ СН'!$G$24</f>
        <v>3755.5681183699999</v>
      </c>
      <c r="J64" s="36">
        <f>SUMIFS(СВЦЭМ!$D$39:$D$782,СВЦЭМ!$A$39:$A$782,$A64,СВЦЭМ!$B$39:$B$782,J$47)+'СЕТ СН'!$G$14+СВЦЭМ!$D$10+'СЕТ СН'!$G$5-'СЕТ СН'!$G$24</f>
        <v>3696.0477761900001</v>
      </c>
      <c r="K64" s="36">
        <f>SUMIFS(СВЦЭМ!$D$39:$D$782,СВЦЭМ!$A$39:$A$782,$A64,СВЦЭМ!$B$39:$B$782,K$47)+'СЕТ СН'!$G$14+СВЦЭМ!$D$10+'СЕТ СН'!$G$5-'СЕТ СН'!$G$24</f>
        <v>3683.3880862400001</v>
      </c>
      <c r="L64" s="36">
        <f>SUMIFS(СВЦЭМ!$D$39:$D$782,СВЦЭМ!$A$39:$A$782,$A64,СВЦЭМ!$B$39:$B$782,L$47)+'СЕТ СН'!$G$14+СВЦЭМ!$D$10+'СЕТ СН'!$G$5-'СЕТ СН'!$G$24</f>
        <v>3667.34320385</v>
      </c>
      <c r="M64" s="36">
        <f>SUMIFS(СВЦЭМ!$D$39:$D$782,СВЦЭМ!$A$39:$A$782,$A64,СВЦЭМ!$B$39:$B$782,M$47)+'СЕТ СН'!$G$14+СВЦЭМ!$D$10+'СЕТ СН'!$G$5-'СЕТ СН'!$G$24</f>
        <v>3701.8773993499999</v>
      </c>
      <c r="N64" s="36">
        <f>SUMIFS(СВЦЭМ!$D$39:$D$782,СВЦЭМ!$A$39:$A$782,$A64,СВЦЭМ!$B$39:$B$782,N$47)+'СЕТ СН'!$G$14+СВЦЭМ!$D$10+'СЕТ СН'!$G$5-'СЕТ СН'!$G$24</f>
        <v>3706.6186564499999</v>
      </c>
      <c r="O64" s="36">
        <f>SUMIFS(СВЦЭМ!$D$39:$D$782,СВЦЭМ!$A$39:$A$782,$A64,СВЦЭМ!$B$39:$B$782,O$47)+'СЕТ СН'!$G$14+СВЦЭМ!$D$10+'СЕТ СН'!$G$5-'СЕТ СН'!$G$24</f>
        <v>3722.0962049600003</v>
      </c>
      <c r="P64" s="36">
        <f>SUMIFS(СВЦЭМ!$D$39:$D$782,СВЦЭМ!$A$39:$A$782,$A64,СВЦЭМ!$B$39:$B$782,P$47)+'СЕТ СН'!$G$14+СВЦЭМ!$D$10+'СЕТ СН'!$G$5-'СЕТ СН'!$G$24</f>
        <v>3728.0062151800003</v>
      </c>
      <c r="Q64" s="36">
        <f>SUMIFS(СВЦЭМ!$D$39:$D$782,СВЦЭМ!$A$39:$A$782,$A64,СВЦЭМ!$B$39:$B$782,Q$47)+'СЕТ СН'!$G$14+СВЦЭМ!$D$10+'СЕТ СН'!$G$5-'СЕТ СН'!$G$24</f>
        <v>3763.9890047899999</v>
      </c>
      <c r="R64" s="36">
        <f>SUMIFS(СВЦЭМ!$D$39:$D$782,СВЦЭМ!$A$39:$A$782,$A64,СВЦЭМ!$B$39:$B$782,R$47)+'СЕТ СН'!$G$14+СВЦЭМ!$D$10+'СЕТ СН'!$G$5-'СЕТ СН'!$G$24</f>
        <v>3773.4431956600001</v>
      </c>
      <c r="S64" s="36">
        <f>SUMIFS(СВЦЭМ!$D$39:$D$782,СВЦЭМ!$A$39:$A$782,$A64,СВЦЭМ!$B$39:$B$782,S$47)+'СЕТ СН'!$G$14+СВЦЭМ!$D$10+'СЕТ СН'!$G$5-'СЕТ СН'!$G$24</f>
        <v>3755.7918026400002</v>
      </c>
      <c r="T64" s="36">
        <f>SUMIFS(СВЦЭМ!$D$39:$D$782,СВЦЭМ!$A$39:$A$782,$A64,СВЦЭМ!$B$39:$B$782,T$47)+'СЕТ СН'!$G$14+СВЦЭМ!$D$10+'СЕТ СН'!$G$5-'СЕТ СН'!$G$24</f>
        <v>3709.3516843299999</v>
      </c>
      <c r="U64" s="36">
        <f>SUMIFS(СВЦЭМ!$D$39:$D$782,СВЦЭМ!$A$39:$A$782,$A64,СВЦЭМ!$B$39:$B$782,U$47)+'СЕТ СН'!$G$14+СВЦЭМ!$D$10+'СЕТ СН'!$G$5-'СЕТ СН'!$G$24</f>
        <v>3701.96709745</v>
      </c>
      <c r="V64" s="36">
        <f>SUMIFS(СВЦЭМ!$D$39:$D$782,СВЦЭМ!$A$39:$A$782,$A64,СВЦЭМ!$B$39:$B$782,V$47)+'СЕТ СН'!$G$14+СВЦЭМ!$D$10+'СЕТ СН'!$G$5-'СЕТ СН'!$G$24</f>
        <v>3685.4342740000002</v>
      </c>
      <c r="W64" s="36">
        <f>SUMIFS(СВЦЭМ!$D$39:$D$782,СВЦЭМ!$A$39:$A$782,$A64,СВЦЭМ!$B$39:$B$782,W$47)+'СЕТ СН'!$G$14+СВЦЭМ!$D$10+'СЕТ СН'!$G$5-'СЕТ СН'!$G$24</f>
        <v>3651.02239315</v>
      </c>
      <c r="X64" s="36">
        <f>SUMIFS(СВЦЭМ!$D$39:$D$782,СВЦЭМ!$A$39:$A$782,$A64,СВЦЭМ!$B$39:$B$782,X$47)+'СЕТ СН'!$G$14+СВЦЭМ!$D$10+'СЕТ СН'!$G$5-'СЕТ СН'!$G$24</f>
        <v>3689.6484127399999</v>
      </c>
      <c r="Y64" s="36">
        <f>SUMIFS(СВЦЭМ!$D$39:$D$782,СВЦЭМ!$A$39:$A$782,$A64,СВЦЭМ!$B$39:$B$782,Y$47)+'СЕТ СН'!$G$14+СВЦЭМ!$D$10+'СЕТ СН'!$G$5-'СЕТ СН'!$G$24</f>
        <v>3754.99062976</v>
      </c>
    </row>
    <row r="65" spans="1:26" ht="15.75" x14ac:dyDescent="0.2">
      <c r="A65" s="35">
        <f t="shared" si="1"/>
        <v>45430</v>
      </c>
      <c r="B65" s="36">
        <f>SUMIFS(СВЦЭМ!$D$39:$D$782,СВЦЭМ!$A$39:$A$782,$A65,СВЦЭМ!$B$39:$B$782,B$47)+'СЕТ СН'!$G$14+СВЦЭМ!$D$10+'СЕТ СН'!$G$5-'СЕТ СН'!$G$24</f>
        <v>3705.7765589999999</v>
      </c>
      <c r="C65" s="36">
        <f>SUMIFS(СВЦЭМ!$D$39:$D$782,СВЦЭМ!$A$39:$A$782,$A65,СВЦЭМ!$B$39:$B$782,C$47)+'СЕТ СН'!$G$14+СВЦЭМ!$D$10+'СЕТ СН'!$G$5-'СЕТ СН'!$G$24</f>
        <v>3785.5946376800002</v>
      </c>
      <c r="D65" s="36">
        <f>SUMIFS(СВЦЭМ!$D$39:$D$782,СВЦЭМ!$A$39:$A$782,$A65,СВЦЭМ!$B$39:$B$782,D$47)+'СЕТ СН'!$G$14+СВЦЭМ!$D$10+'СЕТ СН'!$G$5-'СЕТ СН'!$G$24</f>
        <v>3780.24222642</v>
      </c>
      <c r="E65" s="36">
        <f>SUMIFS(СВЦЭМ!$D$39:$D$782,СВЦЭМ!$A$39:$A$782,$A65,СВЦЭМ!$B$39:$B$782,E$47)+'СЕТ СН'!$G$14+СВЦЭМ!$D$10+'СЕТ СН'!$G$5-'СЕТ СН'!$G$24</f>
        <v>3800.5847252799999</v>
      </c>
      <c r="F65" s="36">
        <f>SUMIFS(СВЦЭМ!$D$39:$D$782,СВЦЭМ!$A$39:$A$782,$A65,СВЦЭМ!$B$39:$B$782,F$47)+'СЕТ СН'!$G$14+СВЦЭМ!$D$10+'СЕТ СН'!$G$5-'СЕТ СН'!$G$24</f>
        <v>3804.8349391800002</v>
      </c>
      <c r="G65" s="36">
        <f>SUMIFS(СВЦЭМ!$D$39:$D$782,СВЦЭМ!$A$39:$A$782,$A65,СВЦЭМ!$B$39:$B$782,G$47)+'СЕТ СН'!$G$14+СВЦЭМ!$D$10+'СЕТ СН'!$G$5-'СЕТ СН'!$G$24</f>
        <v>3809.6028831599997</v>
      </c>
      <c r="H65" s="36">
        <f>SUMIFS(СВЦЭМ!$D$39:$D$782,СВЦЭМ!$A$39:$A$782,$A65,СВЦЭМ!$B$39:$B$782,H$47)+'СЕТ СН'!$G$14+СВЦЭМ!$D$10+'СЕТ СН'!$G$5-'СЕТ СН'!$G$24</f>
        <v>3786.0493838499997</v>
      </c>
      <c r="I65" s="36">
        <f>SUMIFS(СВЦЭМ!$D$39:$D$782,СВЦЭМ!$A$39:$A$782,$A65,СВЦЭМ!$B$39:$B$782,I$47)+'СЕТ СН'!$G$14+СВЦЭМ!$D$10+'СЕТ СН'!$G$5-'СЕТ СН'!$G$24</f>
        <v>3754.7448905299998</v>
      </c>
      <c r="J65" s="36">
        <f>SUMIFS(СВЦЭМ!$D$39:$D$782,СВЦЭМ!$A$39:$A$782,$A65,СВЦЭМ!$B$39:$B$782,J$47)+'СЕТ СН'!$G$14+СВЦЭМ!$D$10+'СЕТ СН'!$G$5-'СЕТ СН'!$G$24</f>
        <v>3705.75851014</v>
      </c>
      <c r="K65" s="36">
        <f>SUMIFS(СВЦЭМ!$D$39:$D$782,СВЦЭМ!$A$39:$A$782,$A65,СВЦЭМ!$B$39:$B$782,K$47)+'СЕТ СН'!$G$14+СВЦЭМ!$D$10+'СЕТ СН'!$G$5-'СЕТ СН'!$G$24</f>
        <v>3681.7628221</v>
      </c>
      <c r="L65" s="36">
        <f>SUMIFS(СВЦЭМ!$D$39:$D$782,СВЦЭМ!$A$39:$A$782,$A65,СВЦЭМ!$B$39:$B$782,L$47)+'СЕТ СН'!$G$14+СВЦЭМ!$D$10+'СЕТ СН'!$G$5-'СЕТ СН'!$G$24</f>
        <v>3679.4312381700001</v>
      </c>
      <c r="M65" s="36">
        <f>SUMIFS(СВЦЭМ!$D$39:$D$782,СВЦЭМ!$A$39:$A$782,$A65,СВЦЭМ!$B$39:$B$782,M$47)+'СЕТ СН'!$G$14+СВЦЭМ!$D$10+'СЕТ СН'!$G$5-'СЕТ СН'!$G$24</f>
        <v>3706.97634776</v>
      </c>
      <c r="N65" s="36">
        <f>SUMIFS(СВЦЭМ!$D$39:$D$782,СВЦЭМ!$A$39:$A$782,$A65,СВЦЭМ!$B$39:$B$782,N$47)+'СЕТ СН'!$G$14+СВЦЭМ!$D$10+'СЕТ СН'!$G$5-'СЕТ СН'!$G$24</f>
        <v>3711.7709808</v>
      </c>
      <c r="O65" s="36">
        <f>SUMIFS(СВЦЭМ!$D$39:$D$782,СВЦЭМ!$A$39:$A$782,$A65,СВЦЭМ!$B$39:$B$782,O$47)+'СЕТ СН'!$G$14+СВЦЭМ!$D$10+'СЕТ СН'!$G$5-'СЕТ СН'!$G$24</f>
        <v>3719.0958245100001</v>
      </c>
      <c r="P65" s="36">
        <f>SUMIFS(СВЦЭМ!$D$39:$D$782,СВЦЭМ!$A$39:$A$782,$A65,СВЦЭМ!$B$39:$B$782,P$47)+'СЕТ СН'!$G$14+СВЦЭМ!$D$10+'СЕТ СН'!$G$5-'СЕТ СН'!$G$24</f>
        <v>3741.2852214300001</v>
      </c>
      <c r="Q65" s="36">
        <f>SUMIFS(СВЦЭМ!$D$39:$D$782,СВЦЭМ!$A$39:$A$782,$A65,СВЦЭМ!$B$39:$B$782,Q$47)+'СЕТ СН'!$G$14+СВЦЭМ!$D$10+'СЕТ СН'!$G$5-'СЕТ СН'!$G$24</f>
        <v>3760.0657818300001</v>
      </c>
      <c r="R65" s="36">
        <f>SUMIFS(СВЦЭМ!$D$39:$D$782,СВЦЭМ!$A$39:$A$782,$A65,СВЦЭМ!$B$39:$B$782,R$47)+'СЕТ СН'!$G$14+СВЦЭМ!$D$10+'СЕТ СН'!$G$5-'СЕТ СН'!$G$24</f>
        <v>3775.6604845299998</v>
      </c>
      <c r="S65" s="36">
        <f>SUMIFS(СВЦЭМ!$D$39:$D$782,СВЦЭМ!$A$39:$A$782,$A65,СВЦЭМ!$B$39:$B$782,S$47)+'СЕТ СН'!$G$14+СВЦЭМ!$D$10+'СЕТ СН'!$G$5-'СЕТ СН'!$G$24</f>
        <v>3769.9373696600001</v>
      </c>
      <c r="T65" s="36">
        <f>SUMIFS(СВЦЭМ!$D$39:$D$782,СВЦЭМ!$A$39:$A$782,$A65,СВЦЭМ!$B$39:$B$782,T$47)+'СЕТ СН'!$G$14+СВЦЭМ!$D$10+'СЕТ СН'!$G$5-'СЕТ СН'!$G$24</f>
        <v>3743.8750851699997</v>
      </c>
      <c r="U65" s="36">
        <f>SUMIFS(СВЦЭМ!$D$39:$D$782,СВЦЭМ!$A$39:$A$782,$A65,СВЦЭМ!$B$39:$B$782,U$47)+'СЕТ СН'!$G$14+СВЦЭМ!$D$10+'СЕТ СН'!$G$5-'СЕТ СН'!$G$24</f>
        <v>3718.7037675700003</v>
      </c>
      <c r="V65" s="36">
        <f>SUMIFS(СВЦЭМ!$D$39:$D$782,СВЦЭМ!$A$39:$A$782,$A65,СВЦЭМ!$B$39:$B$782,V$47)+'СЕТ СН'!$G$14+СВЦЭМ!$D$10+'СЕТ СН'!$G$5-'СЕТ СН'!$G$24</f>
        <v>3667.7565898399998</v>
      </c>
      <c r="W65" s="36">
        <f>SUMIFS(СВЦЭМ!$D$39:$D$782,СВЦЭМ!$A$39:$A$782,$A65,СВЦЭМ!$B$39:$B$782,W$47)+'СЕТ СН'!$G$14+СВЦЭМ!$D$10+'СЕТ СН'!$G$5-'СЕТ СН'!$G$24</f>
        <v>3624.6090993799999</v>
      </c>
      <c r="X65" s="36">
        <f>SUMIFS(СВЦЭМ!$D$39:$D$782,СВЦЭМ!$A$39:$A$782,$A65,СВЦЭМ!$B$39:$B$782,X$47)+'СЕТ СН'!$G$14+СВЦЭМ!$D$10+'СЕТ СН'!$G$5-'СЕТ СН'!$G$24</f>
        <v>3660.8725819299998</v>
      </c>
      <c r="Y65" s="36">
        <f>SUMIFS(СВЦЭМ!$D$39:$D$782,СВЦЭМ!$A$39:$A$782,$A65,СВЦЭМ!$B$39:$B$782,Y$47)+'СЕТ СН'!$G$14+СВЦЭМ!$D$10+'СЕТ СН'!$G$5-'СЕТ СН'!$G$24</f>
        <v>3734.93515527</v>
      </c>
    </row>
    <row r="66" spans="1:26" ht="15.75" x14ac:dyDescent="0.2">
      <c r="A66" s="35">
        <f t="shared" si="1"/>
        <v>45431</v>
      </c>
      <c r="B66" s="36">
        <f>SUMIFS(СВЦЭМ!$D$39:$D$782,СВЦЭМ!$A$39:$A$782,$A66,СВЦЭМ!$B$39:$B$782,B$47)+'СЕТ СН'!$G$14+СВЦЭМ!$D$10+'СЕТ СН'!$G$5-'СЕТ СН'!$G$24</f>
        <v>3779.2429612599999</v>
      </c>
      <c r="C66" s="36">
        <f>SUMIFS(СВЦЭМ!$D$39:$D$782,СВЦЭМ!$A$39:$A$782,$A66,СВЦЭМ!$B$39:$B$782,C$47)+'СЕТ СН'!$G$14+СВЦЭМ!$D$10+'СЕТ СН'!$G$5-'СЕТ СН'!$G$24</f>
        <v>3799.2030779699999</v>
      </c>
      <c r="D66" s="36">
        <f>SUMIFS(СВЦЭМ!$D$39:$D$782,СВЦЭМ!$A$39:$A$782,$A66,СВЦЭМ!$B$39:$B$782,D$47)+'СЕТ СН'!$G$14+СВЦЭМ!$D$10+'СЕТ СН'!$G$5-'СЕТ СН'!$G$24</f>
        <v>3829.0021024099997</v>
      </c>
      <c r="E66" s="36">
        <f>SUMIFS(СВЦЭМ!$D$39:$D$782,СВЦЭМ!$A$39:$A$782,$A66,СВЦЭМ!$B$39:$B$782,E$47)+'СЕТ СН'!$G$14+СВЦЭМ!$D$10+'СЕТ СН'!$G$5-'СЕТ СН'!$G$24</f>
        <v>3851.5844244099999</v>
      </c>
      <c r="F66" s="36">
        <f>SUMIFS(СВЦЭМ!$D$39:$D$782,СВЦЭМ!$A$39:$A$782,$A66,СВЦЭМ!$B$39:$B$782,F$47)+'СЕТ СН'!$G$14+СВЦЭМ!$D$10+'СЕТ СН'!$G$5-'СЕТ СН'!$G$24</f>
        <v>3852.7929295499998</v>
      </c>
      <c r="G66" s="36">
        <f>SUMIFS(СВЦЭМ!$D$39:$D$782,СВЦЭМ!$A$39:$A$782,$A66,СВЦЭМ!$B$39:$B$782,G$47)+'СЕТ СН'!$G$14+СВЦЭМ!$D$10+'СЕТ СН'!$G$5-'СЕТ СН'!$G$24</f>
        <v>3835.2895786600002</v>
      </c>
      <c r="H66" s="36">
        <f>SUMIFS(СВЦЭМ!$D$39:$D$782,СВЦЭМ!$A$39:$A$782,$A66,СВЦЭМ!$B$39:$B$782,H$47)+'СЕТ СН'!$G$14+СВЦЭМ!$D$10+'СЕТ СН'!$G$5-'СЕТ СН'!$G$24</f>
        <v>3850.9409248299999</v>
      </c>
      <c r="I66" s="36">
        <f>SUMIFS(СВЦЭМ!$D$39:$D$782,СВЦЭМ!$A$39:$A$782,$A66,СВЦЭМ!$B$39:$B$782,I$47)+'СЕТ СН'!$G$14+СВЦЭМ!$D$10+'СЕТ СН'!$G$5-'СЕТ СН'!$G$24</f>
        <v>3817.13210587</v>
      </c>
      <c r="J66" s="36">
        <f>SUMIFS(СВЦЭМ!$D$39:$D$782,СВЦЭМ!$A$39:$A$782,$A66,СВЦЭМ!$B$39:$B$782,J$47)+'СЕТ СН'!$G$14+СВЦЭМ!$D$10+'СЕТ СН'!$G$5-'СЕТ СН'!$G$24</f>
        <v>3719.41488544</v>
      </c>
      <c r="K66" s="36">
        <f>SUMIFS(СВЦЭМ!$D$39:$D$782,СВЦЭМ!$A$39:$A$782,$A66,СВЦЭМ!$B$39:$B$782,K$47)+'СЕТ СН'!$G$14+СВЦЭМ!$D$10+'СЕТ СН'!$G$5-'СЕТ СН'!$G$24</f>
        <v>3661.9832269200001</v>
      </c>
      <c r="L66" s="36">
        <f>SUMIFS(СВЦЭМ!$D$39:$D$782,СВЦЭМ!$A$39:$A$782,$A66,СВЦЭМ!$B$39:$B$782,L$47)+'СЕТ СН'!$G$14+СВЦЭМ!$D$10+'СЕТ СН'!$G$5-'СЕТ СН'!$G$24</f>
        <v>3648.3464493399997</v>
      </c>
      <c r="M66" s="36">
        <f>SUMIFS(СВЦЭМ!$D$39:$D$782,СВЦЭМ!$A$39:$A$782,$A66,СВЦЭМ!$B$39:$B$782,M$47)+'СЕТ СН'!$G$14+СВЦЭМ!$D$10+'СЕТ СН'!$G$5-'СЕТ СН'!$G$24</f>
        <v>3658.4563633600001</v>
      </c>
      <c r="N66" s="36">
        <f>SUMIFS(СВЦЭМ!$D$39:$D$782,СВЦЭМ!$A$39:$A$782,$A66,СВЦЭМ!$B$39:$B$782,N$47)+'СЕТ СН'!$G$14+СВЦЭМ!$D$10+'СЕТ СН'!$G$5-'СЕТ СН'!$G$24</f>
        <v>3654.8570994399997</v>
      </c>
      <c r="O66" s="36">
        <f>SUMIFS(СВЦЭМ!$D$39:$D$782,СВЦЭМ!$A$39:$A$782,$A66,СВЦЭМ!$B$39:$B$782,O$47)+'СЕТ СН'!$G$14+СВЦЭМ!$D$10+'СЕТ СН'!$G$5-'СЕТ СН'!$G$24</f>
        <v>3656.17301765</v>
      </c>
      <c r="P66" s="36">
        <f>SUMIFS(СВЦЭМ!$D$39:$D$782,СВЦЭМ!$A$39:$A$782,$A66,СВЦЭМ!$B$39:$B$782,P$47)+'СЕТ СН'!$G$14+СВЦЭМ!$D$10+'СЕТ СН'!$G$5-'СЕТ СН'!$G$24</f>
        <v>3674.2655507199997</v>
      </c>
      <c r="Q66" s="36">
        <f>SUMIFS(СВЦЭМ!$D$39:$D$782,СВЦЭМ!$A$39:$A$782,$A66,СВЦЭМ!$B$39:$B$782,Q$47)+'СЕТ СН'!$G$14+СВЦЭМ!$D$10+'СЕТ СН'!$G$5-'СЕТ СН'!$G$24</f>
        <v>3696.6810785799998</v>
      </c>
      <c r="R66" s="36">
        <f>SUMIFS(СВЦЭМ!$D$39:$D$782,СВЦЭМ!$A$39:$A$782,$A66,СВЦЭМ!$B$39:$B$782,R$47)+'СЕТ СН'!$G$14+СВЦЭМ!$D$10+'СЕТ СН'!$G$5-'СЕТ СН'!$G$24</f>
        <v>3700.0865064199998</v>
      </c>
      <c r="S66" s="36">
        <f>SUMIFS(СВЦЭМ!$D$39:$D$782,СВЦЭМ!$A$39:$A$782,$A66,СВЦЭМ!$B$39:$B$782,S$47)+'СЕТ СН'!$G$14+СВЦЭМ!$D$10+'СЕТ СН'!$G$5-'СЕТ СН'!$G$24</f>
        <v>3686.6675161600001</v>
      </c>
      <c r="T66" s="36">
        <f>SUMIFS(СВЦЭМ!$D$39:$D$782,СВЦЭМ!$A$39:$A$782,$A66,СВЦЭМ!$B$39:$B$782,T$47)+'СЕТ СН'!$G$14+СВЦЭМ!$D$10+'СЕТ СН'!$G$5-'СЕТ СН'!$G$24</f>
        <v>3667.3504385400001</v>
      </c>
      <c r="U66" s="36">
        <f>SUMIFS(СВЦЭМ!$D$39:$D$782,СВЦЭМ!$A$39:$A$782,$A66,СВЦЭМ!$B$39:$B$782,U$47)+'СЕТ СН'!$G$14+СВЦЭМ!$D$10+'СЕТ СН'!$G$5-'СЕТ СН'!$G$24</f>
        <v>3664.9781620499998</v>
      </c>
      <c r="V66" s="36">
        <f>SUMIFS(СВЦЭМ!$D$39:$D$782,СВЦЭМ!$A$39:$A$782,$A66,СВЦЭМ!$B$39:$B$782,V$47)+'СЕТ СН'!$G$14+СВЦЭМ!$D$10+'СЕТ СН'!$G$5-'СЕТ СН'!$G$24</f>
        <v>3657.3261910599999</v>
      </c>
      <c r="W66" s="36">
        <f>SUMIFS(СВЦЭМ!$D$39:$D$782,СВЦЭМ!$A$39:$A$782,$A66,СВЦЭМ!$B$39:$B$782,W$47)+'СЕТ СН'!$G$14+СВЦЭМ!$D$10+'СЕТ СН'!$G$5-'СЕТ СН'!$G$24</f>
        <v>3619.8155333899999</v>
      </c>
      <c r="X66" s="36">
        <f>SUMIFS(СВЦЭМ!$D$39:$D$782,СВЦЭМ!$A$39:$A$782,$A66,СВЦЭМ!$B$39:$B$782,X$47)+'СЕТ СН'!$G$14+СВЦЭМ!$D$10+'СЕТ СН'!$G$5-'СЕТ СН'!$G$24</f>
        <v>3659.27628112</v>
      </c>
      <c r="Y66" s="36">
        <f>SUMIFS(СВЦЭМ!$D$39:$D$782,СВЦЭМ!$A$39:$A$782,$A66,СВЦЭМ!$B$39:$B$782,Y$47)+'СЕТ СН'!$G$14+СВЦЭМ!$D$10+'СЕТ СН'!$G$5-'СЕТ СН'!$G$24</f>
        <v>3692.0643009200003</v>
      </c>
    </row>
    <row r="67" spans="1:26" ht="15.75" x14ac:dyDescent="0.2">
      <c r="A67" s="35">
        <f t="shared" si="1"/>
        <v>45432</v>
      </c>
      <c r="B67" s="36">
        <f>SUMIFS(СВЦЭМ!$D$39:$D$782,СВЦЭМ!$A$39:$A$782,$A67,СВЦЭМ!$B$39:$B$782,B$47)+'СЕТ СН'!$G$14+СВЦЭМ!$D$10+'СЕТ СН'!$G$5-'СЕТ СН'!$G$24</f>
        <v>3716.6793370200003</v>
      </c>
      <c r="C67" s="36">
        <f>SUMIFS(СВЦЭМ!$D$39:$D$782,СВЦЭМ!$A$39:$A$782,$A67,СВЦЭМ!$B$39:$B$782,C$47)+'СЕТ СН'!$G$14+СВЦЭМ!$D$10+'СЕТ СН'!$G$5-'СЕТ СН'!$G$24</f>
        <v>3814.88021424</v>
      </c>
      <c r="D67" s="36">
        <f>SUMIFS(СВЦЭМ!$D$39:$D$782,СВЦЭМ!$A$39:$A$782,$A67,СВЦЭМ!$B$39:$B$782,D$47)+'СЕТ СН'!$G$14+СВЦЭМ!$D$10+'СЕТ СН'!$G$5-'СЕТ СН'!$G$24</f>
        <v>3817.6009369599997</v>
      </c>
      <c r="E67" s="36">
        <f>SUMIFS(СВЦЭМ!$D$39:$D$782,СВЦЭМ!$A$39:$A$782,$A67,СВЦЭМ!$B$39:$B$782,E$47)+'СЕТ СН'!$G$14+СВЦЭМ!$D$10+'СЕТ СН'!$G$5-'СЕТ СН'!$G$24</f>
        <v>3881.12087225</v>
      </c>
      <c r="F67" s="36">
        <f>SUMIFS(СВЦЭМ!$D$39:$D$782,СВЦЭМ!$A$39:$A$782,$A67,СВЦЭМ!$B$39:$B$782,F$47)+'СЕТ СН'!$G$14+СВЦЭМ!$D$10+'СЕТ СН'!$G$5-'СЕТ СН'!$G$24</f>
        <v>3878.3593169799997</v>
      </c>
      <c r="G67" s="36">
        <f>SUMIFS(СВЦЭМ!$D$39:$D$782,СВЦЭМ!$A$39:$A$782,$A67,СВЦЭМ!$B$39:$B$782,G$47)+'СЕТ СН'!$G$14+СВЦЭМ!$D$10+'СЕТ СН'!$G$5-'СЕТ СН'!$G$24</f>
        <v>3834.3604264400001</v>
      </c>
      <c r="H67" s="36">
        <f>SUMIFS(СВЦЭМ!$D$39:$D$782,СВЦЭМ!$A$39:$A$782,$A67,СВЦЭМ!$B$39:$B$782,H$47)+'СЕТ СН'!$G$14+СВЦЭМ!$D$10+'СЕТ СН'!$G$5-'СЕТ СН'!$G$24</f>
        <v>3777.9488977399997</v>
      </c>
      <c r="I67" s="36">
        <f>SUMIFS(СВЦЭМ!$D$39:$D$782,СВЦЭМ!$A$39:$A$782,$A67,СВЦЭМ!$B$39:$B$782,I$47)+'СЕТ СН'!$G$14+СВЦЭМ!$D$10+'СЕТ СН'!$G$5-'СЕТ СН'!$G$24</f>
        <v>3709.74911032</v>
      </c>
      <c r="J67" s="36">
        <f>SUMIFS(СВЦЭМ!$D$39:$D$782,СВЦЭМ!$A$39:$A$782,$A67,СВЦЭМ!$B$39:$B$782,J$47)+'СЕТ СН'!$G$14+СВЦЭМ!$D$10+'СЕТ СН'!$G$5-'СЕТ СН'!$G$24</f>
        <v>3661.5657649599998</v>
      </c>
      <c r="K67" s="36">
        <f>SUMIFS(СВЦЭМ!$D$39:$D$782,СВЦЭМ!$A$39:$A$782,$A67,СВЦЭМ!$B$39:$B$782,K$47)+'СЕТ СН'!$G$14+СВЦЭМ!$D$10+'СЕТ СН'!$G$5-'СЕТ СН'!$G$24</f>
        <v>3658.1092996799998</v>
      </c>
      <c r="L67" s="36">
        <f>SUMIFS(СВЦЭМ!$D$39:$D$782,СВЦЭМ!$A$39:$A$782,$A67,СВЦЭМ!$B$39:$B$782,L$47)+'СЕТ СН'!$G$14+СВЦЭМ!$D$10+'СЕТ СН'!$G$5-'СЕТ СН'!$G$24</f>
        <v>3645.8967616999998</v>
      </c>
      <c r="M67" s="36">
        <f>SUMIFS(СВЦЭМ!$D$39:$D$782,СВЦЭМ!$A$39:$A$782,$A67,СВЦЭМ!$B$39:$B$782,M$47)+'СЕТ СН'!$G$14+СВЦЭМ!$D$10+'СЕТ СН'!$G$5-'СЕТ СН'!$G$24</f>
        <v>3658.49608756</v>
      </c>
      <c r="N67" s="36">
        <f>SUMIFS(СВЦЭМ!$D$39:$D$782,СВЦЭМ!$A$39:$A$782,$A67,СВЦЭМ!$B$39:$B$782,N$47)+'СЕТ СН'!$G$14+СВЦЭМ!$D$10+'СЕТ СН'!$G$5-'СЕТ СН'!$G$24</f>
        <v>3670.8039342000002</v>
      </c>
      <c r="O67" s="36">
        <f>SUMIFS(СВЦЭМ!$D$39:$D$782,СВЦЭМ!$A$39:$A$782,$A67,СВЦЭМ!$B$39:$B$782,O$47)+'СЕТ СН'!$G$14+СВЦЭМ!$D$10+'СЕТ СН'!$G$5-'СЕТ СН'!$G$24</f>
        <v>3669.4474537900001</v>
      </c>
      <c r="P67" s="36">
        <f>SUMIFS(СВЦЭМ!$D$39:$D$782,СВЦЭМ!$A$39:$A$782,$A67,СВЦЭМ!$B$39:$B$782,P$47)+'СЕТ СН'!$G$14+СВЦЭМ!$D$10+'СЕТ СН'!$G$5-'СЕТ СН'!$G$24</f>
        <v>3682.2525531000001</v>
      </c>
      <c r="Q67" s="36">
        <f>SUMIFS(СВЦЭМ!$D$39:$D$782,СВЦЭМ!$A$39:$A$782,$A67,СВЦЭМ!$B$39:$B$782,Q$47)+'СЕТ СН'!$G$14+СВЦЭМ!$D$10+'СЕТ СН'!$G$5-'СЕТ СН'!$G$24</f>
        <v>3688.7396298799999</v>
      </c>
      <c r="R67" s="36">
        <f>SUMIFS(СВЦЭМ!$D$39:$D$782,СВЦЭМ!$A$39:$A$782,$A67,СВЦЭМ!$B$39:$B$782,R$47)+'СЕТ СН'!$G$14+СВЦЭМ!$D$10+'СЕТ СН'!$G$5-'СЕТ СН'!$G$24</f>
        <v>3695.0167213899999</v>
      </c>
      <c r="S67" s="36">
        <f>SUMIFS(СВЦЭМ!$D$39:$D$782,СВЦЭМ!$A$39:$A$782,$A67,СВЦЭМ!$B$39:$B$782,S$47)+'СЕТ СН'!$G$14+СВЦЭМ!$D$10+'СЕТ СН'!$G$5-'СЕТ СН'!$G$24</f>
        <v>3681.9389950100003</v>
      </c>
      <c r="T67" s="36">
        <f>SUMIFS(СВЦЭМ!$D$39:$D$782,СВЦЭМ!$A$39:$A$782,$A67,СВЦЭМ!$B$39:$B$782,T$47)+'СЕТ СН'!$G$14+СВЦЭМ!$D$10+'СЕТ СН'!$G$5-'СЕТ СН'!$G$24</f>
        <v>3662.68328879</v>
      </c>
      <c r="U67" s="36">
        <f>SUMIFS(СВЦЭМ!$D$39:$D$782,СВЦЭМ!$A$39:$A$782,$A67,СВЦЭМ!$B$39:$B$782,U$47)+'СЕТ СН'!$G$14+СВЦЭМ!$D$10+'СЕТ СН'!$G$5-'СЕТ СН'!$G$24</f>
        <v>3668.66591475</v>
      </c>
      <c r="V67" s="36">
        <f>SUMIFS(СВЦЭМ!$D$39:$D$782,СВЦЭМ!$A$39:$A$782,$A67,СВЦЭМ!$B$39:$B$782,V$47)+'СЕТ СН'!$G$14+СВЦЭМ!$D$10+'СЕТ СН'!$G$5-'СЕТ СН'!$G$24</f>
        <v>3656.4933614199999</v>
      </c>
      <c r="W67" s="36">
        <f>SUMIFS(СВЦЭМ!$D$39:$D$782,СВЦЭМ!$A$39:$A$782,$A67,СВЦЭМ!$B$39:$B$782,W$47)+'СЕТ СН'!$G$14+СВЦЭМ!$D$10+'СЕТ СН'!$G$5-'СЕТ СН'!$G$24</f>
        <v>3617.8220880099998</v>
      </c>
      <c r="X67" s="36">
        <f>SUMIFS(СВЦЭМ!$D$39:$D$782,СВЦЭМ!$A$39:$A$782,$A67,СВЦЭМ!$B$39:$B$782,X$47)+'СЕТ СН'!$G$14+СВЦЭМ!$D$10+'СЕТ СН'!$G$5-'СЕТ СН'!$G$24</f>
        <v>3645.9718821300003</v>
      </c>
      <c r="Y67" s="36">
        <f>SUMIFS(СВЦЭМ!$D$39:$D$782,СВЦЭМ!$A$39:$A$782,$A67,СВЦЭМ!$B$39:$B$782,Y$47)+'СЕТ СН'!$G$14+СВЦЭМ!$D$10+'СЕТ СН'!$G$5-'СЕТ СН'!$G$24</f>
        <v>3687.9823738200002</v>
      </c>
    </row>
    <row r="68" spans="1:26" ht="15.75" x14ac:dyDescent="0.2">
      <c r="A68" s="35">
        <f t="shared" si="1"/>
        <v>45433</v>
      </c>
      <c r="B68" s="36">
        <f>SUMIFS(СВЦЭМ!$D$39:$D$782,СВЦЭМ!$A$39:$A$782,$A68,СВЦЭМ!$B$39:$B$782,B$47)+'СЕТ СН'!$G$14+СВЦЭМ!$D$10+'СЕТ СН'!$G$5-'СЕТ СН'!$G$24</f>
        <v>3667.1240883199998</v>
      </c>
      <c r="C68" s="36">
        <f>SUMIFS(СВЦЭМ!$D$39:$D$782,СВЦЭМ!$A$39:$A$782,$A68,СВЦЭМ!$B$39:$B$782,C$47)+'СЕТ СН'!$G$14+СВЦЭМ!$D$10+'СЕТ СН'!$G$5-'СЕТ СН'!$G$24</f>
        <v>3776.1364016899997</v>
      </c>
      <c r="D68" s="36">
        <f>SUMIFS(СВЦЭМ!$D$39:$D$782,СВЦЭМ!$A$39:$A$782,$A68,СВЦЭМ!$B$39:$B$782,D$47)+'СЕТ СН'!$G$14+СВЦЭМ!$D$10+'СЕТ СН'!$G$5-'СЕТ СН'!$G$24</f>
        <v>3787.3443250999999</v>
      </c>
      <c r="E68" s="36">
        <f>SUMIFS(СВЦЭМ!$D$39:$D$782,СВЦЭМ!$A$39:$A$782,$A68,СВЦЭМ!$B$39:$B$782,E$47)+'СЕТ СН'!$G$14+СВЦЭМ!$D$10+'СЕТ СН'!$G$5-'СЕТ СН'!$G$24</f>
        <v>3845.5965940999999</v>
      </c>
      <c r="F68" s="36">
        <f>SUMIFS(СВЦЭМ!$D$39:$D$782,СВЦЭМ!$A$39:$A$782,$A68,СВЦЭМ!$B$39:$B$782,F$47)+'СЕТ СН'!$G$14+СВЦЭМ!$D$10+'СЕТ СН'!$G$5-'СЕТ СН'!$G$24</f>
        <v>3838.9958493300001</v>
      </c>
      <c r="G68" s="36">
        <f>SUMIFS(СВЦЭМ!$D$39:$D$782,СВЦЭМ!$A$39:$A$782,$A68,СВЦЭМ!$B$39:$B$782,G$47)+'СЕТ СН'!$G$14+СВЦЭМ!$D$10+'СЕТ СН'!$G$5-'СЕТ СН'!$G$24</f>
        <v>3797.4520247400001</v>
      </c>
      <c r="H68" s="36">
        <f>SUMIFS(СВЦЭМ!$D$39:$D$782,СВЦЭМ!$A$39:$A$782,$A68,СВЦЭМ!$B$39:$B$782,H$47)+'СЕТ СН'!$G$14+СВЦЭМ!$D$10+'СЕТ СН'!$G$5-'СЕТ СН'!$G$24</f>
        <v>3704.6072258899999</v>
      </c>
      <c r="I68" s="36">
        <f>SUMIFS(СВЦЭМ!$D$39:$D$782,СВЦЭМ!$A$39:$A$782,$A68,СВЦЭМ!$B$39:$B$782,I$47)+'СЕТ СН'!$G$14+СВЦЭМ!$D$10+'СЕТ СН'!$G$5-'СЕТ СН'!$G$24</f>
        <v>3665.4585738799997</v>
      </c>
      <c r="J68" s="36">
        <f>SUMIFS(СВЦЭМ!$D$39:$D$782,СВЦЭМ!$A$39:$A$782,$A68,СВЦЭМ!$B$39:$B$782,J$47)+'СЕТ СН'!$G$14+СВЦЭМ!$D$10+'СЕТ СН'!$G$5-'СЕТ СН'!$G$24</f>
        <v>3660.9761601600003</v>
      </c>
      <c r="K68" s="36">
        <f>SUMIFS(СВЦЭМ!$D$39:$D$782,СВЦЭМ!$A$39:$A$782,$A68,СВЦЭМ!$B$39:$B$782,K$47)+'СЕТ СН'!$G$14+СВЦЭМ!$D$10+'СЕТ СН'!$G$5-'СЕТ СН'!$G$24</f>
        <v>3667.2228492200002</v>
      </c>
      <c r="L68" s="36">
        <f>SUMIFS(СВЦЭМ!$D$39:$D$782,СВЦЭМ!$A$39:$A$782,$A68,СВЦЭМ!$B$39:$B$782,L$47)+'СЕТ СН'!$G$14+СВЦЭМ!$D$10+'СЕТ СН'!$G$5-'СЕТ СН'!$G$24</f>
        <v>3638.2194791699999</v>
      </c>
      <c r="M68" s="36">
        <f>SUMIFS(СВЦЭМ!$D$39:$D$782,СВЦЭМ!$A$39:$A$782,$A68,СВЦЭМ!$B$39:$B$782,M$47)+'СЕТ СН'!$G$14+СВЦЭМ!$D$10+'СЕТ СН'!$G$5-'СЕТ СН'!$G$24</f>
        <v>3639.0055786900002</v>
      </c>
      <c r="N68" s="36">
        <f>SUMIFS(СВЦЭМ!$D$39:$D$782,СВЦЭМ!$A$39:$A$782,$A68,СВЦЭМ!$B$39:$B$782,N$47)+'СЕТ СН'!$G$14+СВЦЭМ!$D$10+'СЕТ СН'!$G$5-'СЕТ СН'!$G$24</f>
        <v>3612.1182810800001</v>
      </c>
      <c r="O68" s="36">
        <f>SUMIFS(СВЦЭМ!$D$39:$D$782,СВЦЭМ!$A$39:$A$782,$A68,СВЦЭМ!$B$39:$B$782,O$47)+'СЕТ СН'!$G$14+СВЦЭМ!$D$10+'СЕТ СН'!$G$5-'СЕТ СН'!$G$24</f>
        <v>3620.2348516699999</v>
      </c>
      <c r="P68" s="36">
        <f>SUMIFS(СВЦЭМ!$D$39:$D$782,СВЦЭМ!$A$39:$A$782,$A68,СВЦЭМ!$B$39:$B$782,P$47)+'СЕТ СН'!$G$14+СВЦЭМ!$D$10+'СЕТ СН'!$G$5-'СЕТ СН'!$G$24</f>
        <v>3619.0981296199998</v>
      </c>
      <c r="Q68" s="36">
        <f>SUMIFS(СВЦЭМ!$D$39:$D$782,СВЦЭМ!$A$39:$A$782,$A68,СВЦЭМ!$B$39:$B$782,Q$47)+'СЕТ СН'!$G$14+СВЦЭМ!$D$10+'СЕТ СН'!$G$5-'СЕТ СН'!$G$24</f>
        <v>3627.3192660899999</v>
      </c>
      <c r="R68" s="36">
        <f>SUMIFS(СВЦЭМ!$D$39:$D$782,СВЦЭМ!$A$39:$A$782,$A68,СВЦЭМ!$B$39:$B$782,R$47)+'СЕТ СН'!$G$14+СВЦЭМ!$D$10+'СЕТ СН'!$G$5-'СЕТ СН'!$G$24</f>
        <v>3626.8326082599997</v>
      </c>
      <c r="S68" s="36">
        <f>SUMIFS(СВЦЭМ!$D$39:$D$782,СВЦЭМ!$A$39:$A$782,$A68,СВЦЭМ!$B$39:$B$782,S$47)+'СЕТ СН'!$G$14+СВЦЭМ!$D$10+'СЕТ СН'!$G$5-'СЕТ СН'!$G$24</f>
        <v>3633.1051957600002</v>
      </c>
      <c r="T68" s="36">
        <f>SUMIFS(СВЦЭМ!$D$39:$D$782,СВЦЭМ!$A$39:$A$782,$A68,СВЦЭМ!$B$39:$B$782,T$47)+'СЕТ СН'!$G$14+СВЦЭМ!$D$10+'СЕТ СН'!$G$5-'СЕТ СН'!$G$24</f>
        <v>3629.6702859100001</v>
      </c>
      <c r="U68" s="36">
        <f>SUMIFS(СВЦЭМ!$D$39:$D$782,СВЦЭМ!$A$39:$A$782,$A68,СВЦЭМ!$B$39:$B$782,U$47)+'СЕТ СН'!$G$14+СВЦЭМ!$D$10+'СЕТ СН'!$G$5-'СЕТ СН'!$G$24</f>
        <v>3635.7733286800003</v>
      </c>
      <c r="V68" s="36">
        <f>SUMIFS(СВЦЭМ!$D$39:$D$782,СВЦЭМ!$A$39:$A$782,$A68,СВЦЭМ!$B$39:$B$782,V$47)+'СЕТ СН'!$G$14+СВЦЭМ!$D$10+'СЕТ СН'!$G$5-'СЕТ СН'!$G$24</f>
        <v>3614.14458694</v>
      </c>
      <c r="W68" s="36">
        <f>SUMIFS(СВЦЭМ!$D$39:$D$782,СВЦЭМ!$A$39:$A$782,$A68,СВЦЭМ!$B$39:$B$782,W$47)+'СЕТ СН'!$G$14+СВЦЭМ!$D$10+'СЕТ СН'!$G$5-'СЕТ СН'!$G$24</f>
        <v>3581.46248603</v>
      </c>
      <c r="X68" s="36">
        <f>SUMIFS(СВЦЭМ!$D$39:$D$782,СВЦЭМ!$A$39:$A$782,$A68,СВЦЭМ!$B$39:$B$782,X$47)+'СЕТ СН'!$G$14+СВЦЭМ!$D$10+'СЕТ СН'!$G$5-'СЕТ СН'!$G$24</f>
        <v>3623.9596490900003</v>
      </c>
      <c r="Y68" s="36">
        <f>SUMIFS(СВЦЭМ!$D$39:$D$782,СВЦЭМ!$A$39:$A$782,$A68,СВЦЭМ!$B$39:$B$782,Y$47)+'СЕТ СН'!$G$14+СВЦЭМ!$D$10+'СЕТ СН'!$G$5-'СЕТ СН'!$G$24</f>
        <v>3619.8436465899999</v>
      </c>
    </row>
    <row r="69" spans="1:26" ht="15.75" x14ac:dyDescent="0.2">
      <c r="A69" s="35">
        <f t="shared" si="1"/>
        <v>45434</v>
      </c>
      <c r="B69" s="36">
        <f>SUMIFS(СВЦЭМ!$D$39:$D$782,СВЦЭМ!$A$39:$A$782,$A69,СВЦЭМ!$B$39:$B$782,B$47)+'СЕТ СН'!$G$14+СВЦЭМ!$D$10+'СЕТ СН'!$G$5-'СЕТ СН'!$G$24</f>
        <v>3670.1855315900002</v>
      </c>
      <c r="C69" s="36">
        <f>SUMIFS(СВЦЭМ!$D$39:$D$782,СВЦЭМ!$A$39:$A$782,$A69,СВЦЭМ!$B$39:$B$782,C$47)+'СЕТ СН'!$G$14+СВЦЭМ!$D$10+'СЕТ СН'!$G$5-'СЕТ СН'!$G$24</f>
        <v>3746.3185514500001</v>
      </c>
      <c r="D69" s="36">
        <f>SUMIFS(СВЦЭМ!$D$39:$D$782,СВЦЭМ!$A$39:$A$782,$A69,СВЦЭМ!$B$39:$B$782,D$47)+'СЕТ СН'!$G$14+СВЦЭМ!$D$10+'СЕТ СН'!$G$5-'СЕТ СН'!$G$24</f>
        <v>3785.5427796200001</v>
      </c>
      <c r="E69" s="36">
        <f>SUMIFS(СВЦЭМ!$D$39:$D$782,СВЦЭМ!$A$39:$A$782,$A69,СВЦЭМ!$B$39:$B$782,E$47)+'СЕТ СН'!$G$14+СВЦЭМ!$D$10+'СЕТ СН'!$G$5-'СЕТ СН'!$G$24</f>
        <v>3804.7015173700001</v>
      </c>
      <c r="F69" s="36">
        <f>SUMIFS(СВЦЭМ!$D$39:$D$782,СВЦЭМ!$A$39:$A$782,$A69,СВЦЭМ!$B$39:$B$782,F$47)+'СЕТ СН'!$G$14+СВЦЭМ!$D$10+'СЕТ СН'!$G$5-'СЕТ СН'!$G$24</f>
        <v>3803.2473002899997</v>
      </c>
      <c r="G69" s="36">
        <f>SUMIFS(СВЦЭМ!$D$39:$D$782,СВЦЭМ!$A$39:$A$782,$A69,СВЦЭМ!$B$39:$B$782,G$47)+'СЕТ СН'!$G$14+СВЦЭМ!$D$10+'СЕТ СН'!$G$5-'СЕТ СН'!$G$24</f>
        <v>3808.1252645499999</v>
      </c>
      <c r="H69" s="36">
        <f>SUMIFS(СВЦЭМ!$D$39:$D$782,СВЦЭМ!$A$39:$A$782,$A69,СВЦЭМ!$B$39:$B$782,H$47)+'СЕТ СН'!$G$14+СВЦЭМ!$D$10+'СЕТ СН'!$G$5-'СЕТ СН'!$G$24</f>
        <v>3733.1625719900003</v>
      </c>
      <c r="I69" s="36">
        <f>SUMIFS(СВЦЭМ!$D$39:$D$782,СВЦЭМ!$A$39:$A$782,$A69,СВЦЭМ!$B$39:$B$782,I$47)+'СЕТ СН'!$G$14+СВЦЭМ!$D$10+'СЕТ СН'!$G$5-'СЕТ СН'!$G$24</f>
        <v>3679.2226301400001</v>
      </c>
      <c r="J69" s="36">
        <f>SUMIFS(СВЦЭМ!$D$39:$D$782,СВЦЭМ!$A$39:$A$782,$A69,СВЦЭМ!$B$39:$B$782,J$47)+'СЕТ СН'!$G$14+СВЦЭМ!$D$10+'СЕТ СН'!$G$5-'СЕТ СН'!$G$24</f>
        <v>3687.30766361</v>
      </c>
      <c r="K69" s="36">
        <f>SUMIFS(СВЦЭМ!$D$39:$D$782,СВЦЭМ!$A$39:$A$782,$A69,СВЦЭМ!$B$39:$B$782,K$47)+'СЕТ СН'!$G$14+СВЦЭМ!$D$10+'СЕТ СН'!$G$5-'СЕТ СН'!$G$24</f>
        <v>3657.11713788</v>
      </c>
      <c r="L69" s="36">
        <f>SUMIFS(СВЦЭМ!$D$39:$D$782,СВЦЭМ!$A$39:$A$782,$A69,СВЦЭМ!$B$39:$B$782,L$47)+'СЕТ СН'!$G$14+СВЦЭМ!$D$10+'СЕТ СН'!$G$5-'СЕТ СН'!$G$24</f>
        <v>3626.77096119</v>
      </c>
      <c r="M69" s="36">
        <f>SUMIFS(СВЦЭМ!$D$39:$D$782,СВЦЭМ!$A$39:$A$782,$A69,СВЦЭМ!$B$39:$B$782,M$47)+'СЕТ СН'!$G$14+СВЦЭМ!$D$10+'СЕТ СН'!$G$5-'СЕТ СН'!$G$24</f>
        <v>3652.63756074</v>
      </c>
      <c r="N69" s="36">
        <f>SUMIFS(СВЦЭМ!$D$39:$D$782,СВЦЭМ!$A$39:$A$782,$A69,СВЦЭМ!$B$39:$B$782,N$47)+'СЕТ СН'!$G$14+СВЦЭМ!$D$10+'СЕТ СН'!$G$5-'СЕТ СН'!$G$24</f>
        <v>3670.4507538500002</v>
      </c>
      <c r="O69" s="36">
        <f>SUMIFS(СВЦЭМ!$D$39:$D$782,СВЦЭМ!$A$39:$A$782,$A69,СВЦЭМ!$B$39:$B$782,O$47)+'СЕТ СН'!$G$14+СВЦЭМ!$D$10+'СЕТ СН'!$G$5-'СЕТ СН'!$G$24</f>
        <v>3679.2198940799999</v>
      </c>
      <c r="P69" s="36">
        <f>SUMIFS(СВЦЭМ!$D$39:$D$782,СВЦЭМ!$A$39:$A$782,$A69,СВЦЭМ!$B$39:$B$782,P$47)+'СЕТ СН'!$G$14+СВЦЭМ!$D$10+'СЕТ СН'!$G$5-'СЕТ СН'!$G$24</f>
        <v>3686.8619595199998</v>
      </c>
      <c r="Q69" s="36">
        <f>SUMIFS(СВЦЭМ!$D$39:$D$782,СВЦЭМ!$A$39:$A$782,$A69,СВЦЭМ!$B$39:$B$782,Q$47)+'СЕТ СН'!$G$14+СВЦЭМ!$D$10+'СЕТ СН'!$G$5-'СЕТ СН'!$G$24</f>
        <v>3703.0988962800002</v>
      </c>
      <c r="R69" s="36">
        <f>SUMIFS(СВЦЭМ!$D$39:$D$782,СВЦЭМ!$A$39:$A$782,$A69,СВЦЭМ!$B$39:$B$782,R$47)+'СЕТ СН'!$G$14+СВЦЭМ!$D$10+'СЕТ СН'!$G$5-'СЕТ СН'!$G$24</f>
        <v>3706.24865826</v>
      </c>
      <c r="S69" s="36">
        <f>SUMIFS(СВЦЭМ!$D$39:$D$782,СВЦЭМ!$A$39:$A$782,$A69,СВЦЭМ!$B$39:$B$782,S$47)+'СЕТ СН'!$G$14+СВЦЭМ!$D$10+'СЕТ СН'!$G$5-'СЕТ СН'!$G$24</f>
        <v>3710.9121319799997</v>
      </c>
      <c r="T69" s="36">
        <f>SUMIFS(СВЦЭМ!$D$39:$D$782,СВЦЭМ!$A$39:$A$782,$A69,СВЦЭМ!$B$39:$B$782,T$47)+'СЕТ СН'!$G$14+СВЦЭМ!$D$10+'СЕТ СН'!$G$5-'СЕТ СН'!$G$24</f>
        <v>3688.2490356400003</v>
      </c>
      <c r="U69" s="36">
        <f>SUMIFS(СВЦЭМ!$D$39:$D$782,СВЦЭМ!$A$39:$A$782,$A69,СВЦЭМ!$B$39:$B$782,U$47)+'СЕТ СН'!$G$14+СВЦЭМ!$D$10+'СЕТ СН'!$G$5-'СЕТ СН'!$G$24</f>
        <v>3677.1958968399999</v>
      </c>
      <c r="V69" s="36">
        <f>SUMIFS(СВЦЭМ!$D$39:$D$782,СВЦЭМ!$A$39:$A$782,$A69,СВЦЭМ!$B$39:$B$782,V$47)+'СЕТ СН'!$G$14+СВЦЭМ!$D$10+'СЕТ СН'!$G$5-'СЕТ СН'!$G$24</f>
        <v>3621.7086966799998</v>
      </c>
      <c r="W69" s="36">
        <f>SUMIFS(СВЦЭМ!$D$39:$D$782,СВЦЭМ!$A$39:$A$782,$A69,СВЦЭМ!$B$39:$B$782,W$47)+'СЕТ СН'!$G$14+СВЦЭМ!$D$10+'СЕТ СН'!$G$5-'СЕТ СН'!$G$24</f>
        <v>3581.3083746399998</v>
      </c>
      <c r="X69" s="36">
        <f>SUMIFS(СВЦЭМ!$D$39:$D$782,СВЦЭМ!$A$39:$A$782,$A69,СВЦЭМ!$B$39:$B$782,X$47)+'СЕТ СН'!$G$14+СВЦЭМ!$D$10+'СЕТ СН'!$G$5-'СЕТ СН'!$G$24</f>
        <v>3611.4375909700002</v>
      </c>
      <c r="Y69" s="36">
        <f>SUMIFS(СВЦЭМ!$D$39:$D$782,СВЦЭМ!$A$39:$A$782,$A69,СВЦЭМ!$B$39:$B$782,Y$47)+'СЕТ СН'!$G$14+СВЦЭМ!$D$10+'СЕТ СН'!$G$5-'СЕТ СН'!$G$24</f>
        <v>3618.8395971099999</v>
      </c>
    </row>
    <row r="70" spans="1:26" ht="15.75" x14ac:dyDescent="0.2">
      <c r="A70" s="35">
        <f t="shared" si="1"/>
        <v>45435</v>
      </c>
      <c r="B70" s="36">
        <f>SUMIFS(СВЦЭМ!$D$39:$D$782,СВЦЭМ!$A$39:$A$782,$A70,СВЦЭМ!$B$39:$B$782,B$47)+'СЕТ СН'!$G$14+СВЦЭМ!$D$10+'СЕТ СН'!$G$5-'СЕТ СН'!$G$24</f>
        <v>3647.90877821</v>
      </c>
      <c r="C70" s="36">
        <f>SUMIFS(СВЦЭМ!$D$39:$D$782,СВЦЭМ!$A$39:$A$782,$A70,СВЦЭМ!$B$39:$B$782,C$47)+'СЕТ СН'!$G$14+СВЦЭМ!$D$10+'СЕТ СН'!$G$5-'СЕТ СН'!$G$24</f>
        <v>3721.5325639499997</v>
      </c>
      <c r="D70" s="36">
        <f>SUMIFS(СВЦЭМ!$D$39:$D$782,СВЦЭМ!$A$39:$A$782,$A70,СВЦЭМ!$B$39:$B$782,D$47)+'СЕТ СН'!$G$14+СВЦЭМ!$D$10+'СЕТ СН'!$G$5-'СЕТ СН'!$G$24</f>
        <v>3741.9634526299997</v>
      </c>
      <c r="E70" s="36">
        <f>SUMIFS(СВЦЭМ!$D$39:$D$782,СВЦЭМ!$A$39:$A$782,$A70,СВЦЭМ!$B$39:$B$782,E$47)+'СЕТ СН'!$G$14+СВЦЭМ!$D$10+'СЕТ СН'!$G$5-'СЕТ СН'!$G$24</f>
        <v>3729.77300939</v>
      </c>
      <c r="F70" s="36">
        <f>SUMIFS(СВЦЭМ!$D$39:$D$782,СВЦЭМ!$A$39:$A$782,$A70,СВЦЭМ!$B$39:$B$782,F$47)+'СЕТ СН'!$G$14+СВЦЭМ!$D$10+'СЕТ СН'!$G$5-'СЕТ СН'!$G$24</f>
        <v>3737.71792822</v>
      </c>
      <c r="G70" s="36">
        <f>SUMIFS(СВЦЭМ!$D$39:$D$782,СВЦЭМ!$A$39:$A$782,$A70,СВЦЭМ!$B$39:$B$782,G$47)+'СЕТ СН'!$G$14+СВЦЭМ!$D$10+'СЕТ СН'!$G$5-'СЕТ СН'!$G$24</f>
        <v>3728.68304003</v>
      </c>
      <c r="H70" s="36">
        <f>SUMIFS(СВЦЭМ!$D$39:$D$782,СВЦЭМ!$A$39:$A$782,$A70,СВЦЭМ!$B$39:$B$782,H$47)+'СЕТ СН'!$G$14+СВЦЭМ!$D$10+'СЕТ СН'!$G$5-'СЕТ СН'!$G$24</f>
        <v>3734.0061704899999</v>
      </c>
      <c r="I70" s="36">
        <f>SUMIFS(СВЦЭМ!$D$39:$D$782,СВЦЭМ!$A$39:$A$782,$A70,СВЦЭМ!$B$39:$B$782,I$47)+'СЕТ СН'!$G$14+СВЦЭМ!$D$10+'СЕТ СН'!$G$5-'СЕТ СН'!$G$24</f>
        <v>3666.8014365899999</v>
      </c>
      <c r="J70" s="36">
        <f>SUMIFS(СВЦЭМ!$D$39:$D$782,СВЦЭМ!$A$39:$A$782,$A70,СВЦЭМ!$B$39:$B$782,J$47)+'СЕТ СН'!$G$14+СВЦЭМ!$D$10+'СЕТ СН'!$G$5-'СЕТ СН'!$G$24</f>
        <v>3635.92979513</v>
      </c>
      <c r="K70" s="36">
        <f>SUMIFS(СВЦЭМ!$D$39:$D$782,СВЦЭМ!$A$39:$A$782,$A70,СВЦЭМ!$B$39:$B$782,K$47)+'СЕТ СН'!$G$14+СВЦЭМ!$D$10+'СЕТ СН'!$G$5-'СЕТ СН'!$G$24</f>
        <v>3621.7565806000002</v>
      </c>
      <c r="L70" s="36">
        <f>SUMIFS(СВЦЭМ!$D$39:$D$782,СВЦЭМ!$A$39:$A$782,$A70,СВЦЭМ!$B$39:$B$782,L$47)+'СЕТ СН'!$G$14+СВЦЭМ!$D$10+'СЕТ СН'!$G$5-'СЕТ СН'!$G$24</f>
        <v>3630.3290413599998</v>
      </c>
      <c r="M70" s="36">
        <f>SUMIFS(СВЦЭМ!$D$39:$D$782,СВЦЭМ!$A$39:$A$782,$A70,СВЦЭМ!$B$39:$B$782,M$47)+'СЕТ СН'!$G$14+СВЦЭМ!$D$10+'СЕТ СН'!$G$5-'СЕТ СН'!$G$24</f>
        <v>3629.22491188</v>
      </c>
      <c r="N70" s="36">
        <f>SUMIFS(СВЦЭМ!$D$39:$D$782,СВЦЭМ!$A$39:$A$782,$A70,СВЦЭМ!$B$39:$B$782,N$47)+'СЕТ СН'!$G$14+СВЦЭМ!$D$10+'СЕТ СН'!$G$5-'СЕТ СН'!$G$24</f>
        <v>3622.6584321299997</v>
      </c>
      <c r="O70" s="36">
        <f>SUMIFS(СВЦЭМ!$D$39:$D$782,СВЦЭМ!$A$39:$A$782,$A70,СВЦЭМ!$B$39:$B$782,O$47)+'СЕТ СН'!$G$14+СВЦЭМ!$D$10+'СЕТ СН'!$G$5-'СЕТ СН'!$G$24</f>
        <v>3629.16713652</v>
      </c>
      <c r="P70" s="36">
        <f>SUMIFS(СВЦЭМ!$D$39:$D$782,СВЦЭМ!$A$39:$A$782,$A70,СВЦЭМ!$B$39:$B$782,P$47)+'СЕТ СН'!$G$14+СВЦЭМ!$D$10+'СЕТ СН'!$G$5-'СЕТ СН'!$G$24</f>
        <v>3637.5322355999997</v>
      </c>
      <c r="Q70" s="36">
        <f>SUMIFS(СВЦЭМ!$D$39:$D$782,СВЦЭМ!$A$39:$A$782,$A70,СВЦЭМ!$B$39:$B$782,Q$47)+'СЕТ СН'!$G$14+СВЦЭМ!$D$10+'СЕТ СН'!$G$5-'СЕТ СН'!$G$24</f>
        <v>3657.7618711599998</v>
      </c>
      <c r="R70" s="36">
        <f>SUMIFS(СВЦЭМ!$D$39:$D$782,СВЦЭМ!$A$39:$A$782,$A70,СВЦЭМ!$B$39:$B$782,R$47)+'СЕТ СН'!$G$14+СВЦЭМ!$D$10+'СЕТ СН'!$G$5-'СЕТ СН'!$G$24</f>
        <v>3660.41597047</v>
      </c>
      <c r="S70" s="36">
        <f>SUMIFS(СВЦЭМ!$D$39:$D$782,СВЦЭМ!$A$39:$A$782,$A70,СВЦЭМ!$B$39:$B$782,S$47)+'СЕТ СН'!$G$14+СВЦЭМ!$D$10+'СЕТ СН'!$G$5-'СЕТ СН'!$G$24</f>
        <v>3647.9835081700003</v>
      </c>
      <c r="T70" s="36">
        <f>SUMIFS(СВЦЭМ!$D$39:$D$782,СВЦЭМ!$A$39:$A$782,$A70,СВЦЭМ!$B$39:$B$782,T$47)+'СЕТ СН'!$G$14+СВЦЭМ!$D$10+'СЕТ СН'!$G$5-'СЕТ СН'!$G$24</f>
        <v>3647.8251672599999</v>
      </c>
      <c r="U70" s="36">
        <f>SUMIFS(СВЦЭМ!$D$39:$D$782,СВЦЭМ!$A$39:$A$782,$A70,СВЦЭМ!$B$39:$B$782,U$47)+'СЕТ СН'!$G$14+СВЦЭМ!$D$10+'СЕТ СН'!$G$5-'СЕТ СН'!$G$24</f>
        <v>3662.3569549599997</v>
      </c>
      <c r="V70" s="36">
        <f>SUMIFS(СВЦЭМ!$D$39:$D$782,СВЦЭМ!$A$39:$A$782,$A70,СВЦЭМ!$B$39:$B$782,V$47)+'СЕТ СН'!$G$14+СВЦЭМ!$D$10+'СЕТ СН'!$G$5-'СЕТ СН'!$G$24</f>
        <v>3650.4814842300002</v>
      </c>
      <c r="W70" s="36">
        <f>SUMIFS(СВЦЭМ!$D$39:$D$782,СВЦЭМ!$A$39:$A$782,$A70,СВЦЭМ!$B$39:$B$782,W$47)+'СЕТ СН'!$G$14+СВЦЭМ!$D$10+'СЕТ СН'!$G$5-'СЕТ СН'!$G$24</f>
        <v>3624.98877051</v>
      </c>
      <c r="X70" s="36">
        <f>SUMIFS(СВЦЭМ!$D$39:$D$782,СВЦЭМ!$A$39:$A$782,$A70,СВЦЭМ!$B$39:$B$782,X$47)+'СЕТ СН'!$G$14+СВЦЭМ!$D$10+'СЕТ СН'!$G$5-'СЕТ СН'!$G$24</f>
        <v>3652.8543971999998</v>
      </c>
      <c r="Y70" s="36">
        <f>SUMIFS(СВЦЭМ!$D$39:$D$782,СВЦЭМ!$A$39:$A$782,$A70,СВЦЭМ!$B$39:$B$782,Y$47)+'СЕТ СН'!$G$14+СВЦЭМ!$D$10+'СЕТ СН'!$G$5-'СЕТ СН'!$G$24</f>
        <v>3714.0537365099999</v>
      </c>
    </row>
    <row r="71" spans="1:26" ht="15.75" x14ac:dyDescent="0.2">
      <c r="A71" s="35">
        <f t="shared" si="1"/>
        <v>45436</v>
      </c>
      <c r="B71" s="36">
        <f>SUMIFS(СВЦЭМ!$D$39:$D$782,СВЦЭМ!$A$39:$A$782,$A71,СВЦЭМ!$B$39:$B$782,B$47)+'СЕТ СН'!$G$14+СВЦЭМ!$D$10+'СЕТ СН'!$G$5-'СЕТ СН'!$G$24</f>
        <v>3636.21267545</v>
      </c>
      <c r="C71" s="36">
        <f>SUMIFS(СВЦЭМ!$D$39:$D$782,СВЦЭМ!$A$39:$A$782,$A71,СВЦЭМ!$B$39:$B$782,C$47)+'СЕТ СН'!$G$14+СВЦЭМ!$D$10+'СЕТ СН'!$G$5-'СЕТ СН'!$G$24</f>
        <v>3718.4319037699997</v>
      </c>
      <c r="D71" s="36">
        <f>SUMIFS(СВЦЭМ!$D$39:$D$782,СВЦЭМ!$A$39:$A$782,$A71,СВЦЭМ!$B$39:$B$782,D$47)+'СЕТ СН'!$G$14+СВЦЭМ!$D$10+'СЕТ СН'!$G$5-'СЕТ СН'!$G$24</f>
        <v>3736.6544503099999</v>
      </c>
      <c r="E71" s="36">
        <f>SUMIFS(СВЦЭМ!$D$39:$D$782,СВЦЭМ!$A$39:$A$782,$A71,СВЦЭМ!$B$39:$B$782,E$47)+'СЕТ СН'!$G$14+СВЦЭМ!$D$10+'СЕТ СН'!$G$5-'СЕТ СН'!$G$24</f>
        <v>3802.33296814</v>
      </c>
      <c r="F71" s="36">
        <f>SUMIFS(СВЦЭМ!$D$39:$D$782,СВЦЭМ!$A$39:$A$782,$A71,СВЦЭМ!$B$39:$B$782,F$47)+'СЕТ СН'!$G$14+СВЦЭМ!$D$10+'СЕТ СН'!$G$5-'СЕТ СН'!$G$24</f>
        <v>3789.1294019400002</v>
      </c>
      <c r="G71" s="36">
        <f>SUMIFS(СВЦЭМ!$D$39:$D$782,СВЦЭМ!$A$39:$A$782,$A71,СВЦЭМ!$B$39:$B$782,G$47)+'СЕТ СН'!$G$14+СВЦЭМ!$D$10+'СЕТ СН'!$G$5-'СЕТ СН'!$G$24</f>
        <v>3750.6069076399999</v>
      </c>
      <c r="H71" s="36">
        <f>SUMIFS(СВЦЭМ!$D$39:$D$782,СВЦЭМ!$A$39:$A$782,$A71,СВЦЭМ!$B$39:$B$782,H$47)+'СЕТ СН'!$G$14+СВЦЭМ!$D$10+'СЕТ СН'!$G$5-'СЕТ СН'!$G$24</f>
        <v>3632.2087670800001</v>
      </c>
      <c r="I71" s="36">
        <f>SUMIFS(СВЦЭМ!$D$39:$D$782,СВЦЭМ!$A$39:$A$782,$A71,СВЦЭМ!$B$39:$B$782,I$47)+'СЕТ СН'!$G$14+СВЦЭМ!$D$10+'СЕТ СН'!$G$5-'СЕТ СН'!$G$24</f>
        <v>3544.7802860500001</v>
      </c>
      <c r="J71" s="36">
        <f>SUMIFS(СВЦЭМ!$D$39:$D$782,СВЦЭМ!$A$39:$A$782,$A71,СВЦЭМ!$B$39:$B$782,J$47)+'СЕТ СН'!$G$14+СВЦЭМ!$D$10+'СЕТ СН'!$G$5-'СЕТ СН'!$G$24</f>
        <v>3507.8082567500001</v>
      </c>
      <c r="K71" s="36">
        <f>SUMIFS(СВЦЭМ!$D$39:$D$782,СВЦЭМ!$A$39:$A$782,$A71,СВЦЭМ!$B$39:$B$782,K$47)+'СЕТ СН'!$G$14+СВЦЭМ!$D$10+'СЕТ СН'!$G$5-'СЕТ СН'!$G$24</f>
        <v>3483.5749916499999</v>
      </c>
      <c r="L71" s="36">
        <f>SUMIFS(СВЦЭМ!$D$39:$D$782,СВЦЭМ!$A$39:$A$782,$A71,СВЦЭМ!$B$39:$B$782,L$47)+'СЕТ СН'!$G$14+СВЦЭМ!$D$10+'СЕТ СН'!$G$5-'СЕТ СН'!$G$24</f>
        <v>3465.27760554</v>
      </c>
      <c r="M71" s="36">
        <f>SUMIFS(СВЦЭМ!$D$39:$D$782,СВЦЭМ!$A$39:$A$782,$A71,СВЦЭМ!$B$39:$B$782,M$47)+'СЕТ СН'!$G$14+СВЦЭМ!$D$10+'СЕТ СН'!$G$5-'СЕТ СН'!$G$24</f>
        <v>3465.1766899100003</v>
      </c>
      <c r="N71" s="36">
        <f>SUMIFS(СВЦЭМ!$D$39:$D$782,СВЦЭМ!$A$39:$A$782,$A71,СВЦЭМ!$B$39:$B$782,N$47)+'СЕТ СН'!$G$14+СВЦЭМ!$D$10+'СЕТ СН'!$G$5-'СЕТ СН'!$G$24</f>
        <v>3474.5083020800002</v>
      </c>
      <c r="O71" s="36">
        <f>SUMIFS(СВЦЭМ!$D$39:$D$782,СВЦЭМ!$A$39:$A$782,$A71,СВЦЭМ!$B$39:$B$782,O$47)+'СЕТ СН'!$G$14+СВЦЭМ!$D$10+'СЕТ СН'!$G$5-'СЕТ СН'!$G$24</f>
        <v>3479.9601953800002</v>
      </c>
      <c r="P71" s="36">
        <f>SUMIFS(СВЦЭМ!$D$39:$D$782,СВЦЭМ!$A$39:$A$782,$A71,СВЦЭМ!$B$39:$B$782,P$47)+'СЕТ СН'!$G$14+СВЦЭМ!$D$10+'СЕТ СН'!$G$5-'СЕТ СН'!$G$24</f>
        <v>3488.0730235999999</v>
      </c>
      <c r="Q71" s="36">
        <f>SUMIFS(СВЦЭМ!$D$39:$D$782,СВЦЭМ!$A$39:$A$782,$A71,СВЦЭМ!$B$39:$B$782,Q$47)+'СЕТ СН'!$G$14+СВЦЭМ!$D$10+'СЕТ СН'!$G$5-'СЕТ СН'!$G$24</f>
        <v>3505.6944037499998</v>
      </c>
      <c r="R71" s="36">
        <f>SUMIFS(СВЦЭМ!$D$39:$D$782,СВЦЭМ!$A$39:$A$782,$A71,СВЦЭМ!$B$39:$B$782,R$47)+'СЕТ СН'!$G$14+СВЦЭМ!$D$10+'СЕТ СН'!$G$5-'СЕТ СН'!$G$24</f>
        <v>3525.6526307100003</v>
      </c>
      <c r="S71" s="36">
        <f>SUMIFS(СВЦЭМ!$D$39:$D$782,СВЦЭМ!$A$39:$A$782,$A71,СВЦЭМ!$B$39:$B$782,S$47)+'СЕТ СН'!$G$14+СВЦЭМ!$D$10+'СЕТ СН'!$G$5-'СЕТ СН'!$G$24</f>
        <v>3520.0604196499999</v>
      </c>
      <c r="T71" s="36">
        <f>SUMIFS(СВЦЭМ!$D$39:$D$782,СВЦЭМ!$A$39:$A$782,$A71,СВЦЭМ!$B$39:$B$782,T$47)+'СЕТ СН'!$G$14+СВЦЭМ!$D$10+'СЕТ СН'!$G$5-'СЕТ СН'!$G$24</f>
        <v>3500.8280605199998</v>
      </c>
      <c r="U71" s="36">
        <f>SUMIFS(СВЦЭМ!$D$39:$D$782,СВЦЭМ!$A$39:$A$782,$A71,СВЦЭМ!$B$39:$B$782,U$47)+'СЕТ СН'!$G$14+СВЦЭМ!$D$10+'СЕТ СН'!$G$5-'СЕТ СН'!$G$24</f>
        <v>3486.74626984</v>
      </c>
      <c r="V71" s="36">
        <f>SUMIFS(СВЦЭМ!$D$39:$D$782,СВЦЭМ!$A$39:$A$782,$A71,СВЦЭМ!$B$39:$B$782,V$47)+'СЕТ СН'!$G$14+СВЦЭМ!$D$10+'СЕТ СН'!$G$5-'СЕТ СН'!$G$24</f>
        <v>3471.41721839</v>
      </c>
      <c r="W71" s="36">
        <f>SUMIFS(СВЦЭМ!$D$39:$D$782,СВЦЭМ!$A$39:$A$782,$A71,СВЦЭМ!$B$39:$B$782,W$47)+'СЕТ СН'!$G$14+СВЦЭМ!$D$10+'СЕТ СН'!$G$5-'СЕТ СН'!$G$24</f>
        <v>3451.4758853499998</v>
      </c>
      <c r="X71" s="36">
        <f>SUMIFS(СВЦЭМ!$D$39:$D$782,СВЦЭМ!$A$39:$A$782,$A71,СВЦЭМ!$B$39:$B$782,X$47)+'СЕТ СН'!$G$14+СВЦЭМ!$D$10+'СЕТ СН'!$G$5-'СЕТ СН'!$G$24</f>
        <v>3470.8276788499998</v>
      </c>
      <c r="Y71" s="36">
        <f>SUMIFS(СВЦЭМ!$D$39:$D$782,СВЦЭМ!$A$39:$A$782,$A71,СВЦЭМ!$B$39:$B$782,Y$47)+'СЕТ СН'!$G$14+СВЦЭМ!$D$10+'СЕТ СН'!$G$5-'СЕТ СН'!$G$24</f>
        <v>3563.2418304299999</v>
      </c>
    </row>
    <row r="72" spans="1:26" ht="15.75" x14ac:dyDescent="0.2">
      <c r="A72" s="35">
        <f t="shared" si="1"/>
        <v>45437</v>
      </c>
      <c r="B72" s="36">
        <f>SUMIFS(СВЦЭМ!$D$39:$D$782,СВЦЭМ!$A$39:$A$782,$A72,СВЦЭМ!$B$39:$B$782,B$47)+'СЕТ СН'!$G$14+СВЦЭМ!$D$10+'СЕТ СН'!$G$5-'СЕТ СН'!$G$24</f>
        <v>3546.39079249</v>
      </c>
      <c r="C72" s="36">
        <f>SUMIFS(СВЦЭМ!$D$39:$D$782,СВЦЭМ!$A$39:$A$782,$A72,СВЦЭМ!$B$39:$B$782,C$47)+'СЕТ СН'!$G$14+СВЦЭМ!$D$10+'СЕТ СН'!$G$5-'СЕТ СН'!$G$24</f>
        <v>3615.8209689699997</v>
      </c>
      <c r="D72" s="36">
        <f>SUMIFS(СВЦЭМ!$D$39:$D$782,СВЦЭМ!$A$39:$A$782,$A72,СВЦЭМ!$B$39:$B$782,D$47)+'СЕТ СН'!$G$14+СВЦЭМ!$D$10+'СЕТ СН'!$G$5-'СЕТ СН'!$G$24</f>
        <v>3733.23148223</v>
      </c>
      <c r="E72" s="36">
        <f>SUMIFS(СВЦЭМ!$D$39:$D$782,СВЦЭМ!$A$39:$A$782,$A72,СВЦЭМ!$B$39:$B$782,E$47)+'СЕТ СН'!$G$14+СВЦЭМ!$D$10+'СЕТ СН'!$G$5-'СЕТ СН'!$G$24</f>
        <v>3739.0818117099998</v>
      </c>
      <c r="F72" s="36">
        <f>SUMIFS(СВЦЭМ!$D$39:$D$782,СВЦЭМ!$A$39:$A$782,$A72,СВЦЭМ!$B$39:$B$782,F$47)+'СЕТ СН'!$G$14+СВЦЭМ!$D$10+'СЕТ СН'!$G$5-'СЕТ СН'!$G$24</f>
        <v>3729.2807172900002</v>
      </c>
      <c r="G72" s="36">
        <f>SUMIFS(СВЦЭМ!$D$39:$D$782,СВЦЭМ!$A$39:$A$782,$A72,СВЦЭМ!$B$39:$B$782,G$47)+'СЕТ СН'!$G$14+СВЦЭМ!$D$10+'СЕТ СН'!$G$5-'СЕТ СН'!$G$24</f>
        <v>3744.4161283200001</v>
      </c>
      <c r="H72" s="36">
        <f>SUMIFS(СВЦЭМ!$D$39:$D$782,СВЦЭМ!$A$39:$A$782,$A72,СВЦЭМ!$B$39:$B$782,H$47)+'СЕТ СН'!$G$14+СВЦЭМ!$D$10+'СЕТ СН'!$G$5-'СЕТ СН'!$G$24</f>
        <v>3692.8958293200003</v>
      </c>
      <c r="I72" s="36">
        <f>SUMIFS(СВЦЭМ!$D$39:$D$782,СВЦЭМ!$A$39:$A$782,$A72,СВЦЭМ!$B$39:$B$782,I$47)+'СЕТ СН'!$G$14+СВЦЭМ!$D$10+'СЕТ СН'!$G$5-'СЕТ СН'!$G$24</f>
        <v>3611.59788389</v>
      </c>
      <c r="J72" s="36">
        <f>SUMIFS(СВЦЭМ!$D$39:$D$782,СВЦЭМ!$A$39:$A$782,$A72,СВЦЭМ!$B$39:$B$782,J$47)+'СЕТ СН'!$G$14+СВЦЭМ!$D$10+'СЕТ СН'!$G$5-'СЕТ СН'!$G$24</f>
        <v>3507.0910208699997</v>
      </c>
      <c r="K72" s="36">
        <f>SUMIFS(СВЦЭМ!$D$39:$D$782,СВЦЭМ!$A$39:$A$782,$A72,СВЦЭМ!$B$39:$B$782,K$47)+'СЕТ СН'!$G$14+СВЦЭМ!$D$10+'СЕТ СН'!$G$5-'СЕТ СН'!$G$24</f>
        <v>3455.5379343699997</v>
      </c>
      <c r="L72" s="36">
        <f>SUMIFS(СВЦЭМ!$D$39:$D$782,СВЦЭМ!$A$39:$A$782,$A72,СВЦЭМ!$B$39:$B$782,L$47)+'СЕТ СН'!$G$14+СВЦЭМ!$D$10+'СЕТ СН'!$G$5-'СЕТ СН'!$G$24</f>
        <v>3447.8039982299997</v>
      </c>
      <c r="M72" s="36">
        <f>SUMIFS(СВЦЭМ!$D$39:$D$782,СВЦЭМ!$A$39:$A$782,$A72,СВЦЭМ!$B$39:$B$782,M$47)+'СЕТ СН'!$G$14+СВЦЭМ!$D$10+'СЕТ СН'!$G$5-'СЕТ СН'!$G$24</f>
        <v>3440.4395599300001</v>
      </c>
      <c r="N72" s="36">
        <f>SUMIFS(СВЦЭМ!$D$39:$D$782,СВЦЭМ!$A$39:$A$782,$A72,СВЦЭМ!$B$39:$B$782,N$47)+'СЕТ СН'!$G$14+СВЦЭМ!$D$10+'СЕТ СН'!$G$5-'СЕТ СН'!$G$24</f>
        <v>3435.4746341800001</v>
      </c>
      <c r="O72" s="36">
        <f>SUMIFS(СВЦЭМ!$D$39:$D$782,СВЦЭМ!$A$39:$A$782,$A72,СВЦЭМ!$B$39:$B$782,O$47)+'СЕТ СН'!$G$14+СВЦЭМ!$D$10+'СЕТ СН'!$G$5-'СЕТ СН'!$G$24</f>
        <v>3449.12350737</v>
      </c>
      <c r="P72" s="36">
        <f>SUMIFS(СВЦЭМ!$D$39:$D$782,СВЦЭМ!$A$39:$A$782,$A72,СВЦЭМ!$B$39:$B$782,P$47)+'СЕТ СН'!$G$14+СВЦЭМ!$D$10+'СЕТ СН'!$G$5-'СЕТ СН'!$G$24</f>
        <v>3459.6061057699999</v>
      </c>
      <c r="Q72" s="36">
        <f>SUMIFS(СВЦЭМ!$D$39:$D$782,СВЦЭМ!$A$39:$A$782,$A72,СВЦЭМ!$B$39:$B$782,Q$47)+'СЕТ СН'!$G$14+СВЦЭМ!$D$10+'СЕТ СН'!$G$5-'СЕТ СН'!$G$24</f>
        <v>3478.35768951</v>
      </c>
      <c r="R72" s="36">
        <f>SUMIFS(СВЦЭМ!$D$39:$D$782,СВЦЭМ!$A$39:$A$782,$A72,СВЦЭМ!$B$39:$B$782,R$47)+'СЕТ СН'!$G$14+СВЦЭМ!$D$10+'СЕТ СН'!$G$5-'СЕТ СН'!$G$24</f>
        <v>3493.29941237</v>
      </c>
      <c r="S72" s="36">
        <f>SUMIFS(СВЦЭМ!$D$39:$D$782,СВЦЭМ!$A$39:$A$782,$A72,СВЦЭМ!$B$39:$B$782,S$47)+'СЕТ СН'!$G$14+СВЦЭМ!$D$10+'СЕТ СН'!$G$5-'СЕТ СН'!$G$24</f>
        <v>3479.6245670500002</v>
      </c>
      <c r="T72" s="36">
        <f>SUMIFS(СВЦЭМ!$D$39:$D$782,СВЦЭМ!$A$39:$A$782,$A72,СВЦЭМ!$B$39:$B$782,T$47)+'СЕТ СН'!$G$14+СВЦЭМ!$D$10+'СЕТ СН'!$G$5-'СЕТ СН'!$G$24</f>
        <v>3457.6652139600001</v>
      </c>
      <c r="U72" s="36">
        <f>SUMIFS(СВЦЭМ!$D$39:$D$782,СВЦЭМ!$A$39:$A$782,$A72,СВЦЭМ!$B$39:$B$782,U$47)+'СЕТ СН'!$G$14+СВЦЭМ!$D$10+'СЕТ СН'!$G$5-'СЕТ СН'!$G$24</f>
        <v>3469.71581668</v>
      </c>
      <c r="V72" s="36">
        <f>SUMIFS(СВЦЭМ!$D$39:$D$782,СВЦЭМ!$A$39:$A$782,$A72,СВЦЭМ!$B$39:$B$782,V$47)+'СЕТ СН'!$G$14+СВЦЭМ!$D$10+'СЕТ СН'!$G$5-'СЕТ СН'!$G$24</f>
        <v>3471.2284703300002</v>
      </c>
      <c r="W72" s="36">
        <f>SUMIFS(СВЦЭМ!$D$39:$D$782,СВЦЭМ!$A$39:$A$782,$A72,СВЦЭМ!$B$39:$B$782,W$47)+'СЕТ СН'!$G$14+СВЦЭМ!$D$10+'СЕТ СН'!$G$5-'СЕТ СН'!$G$24</f>
        <v>3460.9739496100001</v>
      </c>
      <c r="X72" s="36">
        <f>SUMIFS(СВЦЭМ!$D$39:$D$782,СВЦЭМ!$A$39:$A$782,$A72,СВЦЭМ!$B$39:$B$782,X$47)+'СЕТ СН'!$G$14+СВЦЭМ!$D$10+'СЕТ СН'!$G$5-'СЕТ СН'!$G$24</f>
        <v>3458.7682504699997</v>
      </c>
      <c r="Y72" s="36">
        <f>SUMIFS(СВЦЭМ!$D$39:$D$782,СВЦЭМ!$A$39:$A$782,$A72,СВЦЭМ!$B$39:$B$782,Y$47)+'СЕТ СН'!$G$14+СВЦЭМ!$D$10+'СЕТ СН'!$G$5-'СЕТ СН'!$G$24</f>
        <v>3505.44182163</v>
      </c>
    </row>
    <row r="73" spans="1:26" ht="15.75" x14ac:dyDescent="0.2">
      <c r="A73" s="35">
        <f t="shared" si="1"/>
        <v>45438</v>
      </c>
      <c r="B73" s="36">
        <f>SUMIFS(СВЦЭМ!$D$39:$D$782,СВЦЭМ!$A$39:$A$782,$A73,СВЦЭМ!$B$39:$B$782,B$47)+'СЕТ СН'!$G$14+СВЦЭМ!$D$10+'СЕТ СН'!$G$5-'СЕТ СН'!$G$24</f>
        <v>3630.9088107600001</v>
      </c>
      <c r="C73" s="36">
        <f>SUMIFS(СВЦЭМ!$D$39:$D$782,СВЦЭМ!$A$39:$A$782,$A73,СВЦЭМ!$B$39:$B$782,C$47)+'СЕТ СН'!$G$14+СВЦЭМ!$D$10+'СЕТ СН'!$G$5-'СЕТ СН'!$G$24</f>
        <v>3692.8374671199999</v>
      </c>
      <c r="D73" s="36">
        <f>SUMIFS(СВЦЭМ!$D$39:$D$782,СВЦЭМ!$A$39:$A$782,$A73,СВЦЭМ!$B$39:$B$782,D$47)+'СЕТ СН'!$G$14+СВЦЭМ!$D$10+'СЕТ СН'!$G$5-'СЕТ СН'!$G$24</f>
        <v>3740.82751134</v>
      </c>
      <c r="E73" s="36">
        <f>SUMIFS(СВЦЭМ!$D$39:$D$782,СВЦЭМ!$A$39:$A$782,$A73,СВЦЭМ!$B$39:$B$782,E$47)+'СЕТ СН'!$G$14+СВЦЭМ!$D$10+'СЕТ СН'!$G$5-'СЕТ СН'!$G$24</f>
        <v>3734.1282699100002</v>
      </c>
      <c r="F73" s="36">
        <f>SUMIFS(СВЦЭМ!$D$39:$D$782,СВЦЭМ!$A$39:$A$782,$A73,СВЦЭМ!$B$39:$B$782,F$47)+'СЕТ СН'!$G$14+СВЦЭМ!$D$10+'СЕТ СН'!$G$5-'СЕТ СН'!$G$24</f>
        <v>3706.6149750200002</v>
      </c>
      <c r="G73" s="36">
        <f>SUMIFS(СВЦЭМ!$D$39:$D$782,СВЦЭМ!$A$39:$A$782,$A73,СВЦЭМ!$B$39:$B$782,G$47)+'СЕТ СН'!$G$14+СВЦЭМ!$D$10+'СЕТ СН'!$G$5-'СЕТ СН'!$G$24</f>
        <v>3713.86576633</v>
      </c>
      <c r="H73" s="36">
        <f>SUMIFS(СВЦЭМ!$D$39:$D$782,СВЦЭМ!$A$39:$A$782,$A73,СВЦЭМ!$B$39:$B$782,H$47)+'СЕТ СН'!$G$14+СВЦЭМ!$D$10+'СЕТ СН'!$G$5-'СЕТ СН'!$G$24</f>
        <v>3707.5965146099998</v>
      </c>
      <c r="I73" s="36">
        <f>SUMIFS(СВЦЭМ!$D$39:$D$782,СВЦЭМ!$A$39:$A$782,$A73,СВЦЭМ!$B$39:$B$782,I$47)+'СЕТ СН'!$G$14+СВЦЭМ!$D$10+'СЕТ СН'!$G$5-'СЕТ СН'!$G$24</f>
        <v>3683.8144205999997</v>
      </c>
      <c r="J73" s="36">
        <f>SUMIFS(СВЦЭМ!$D$39:$D$782,СВЦЭМ!$A$39:$A$782,$A73,СВЦЭМ!$B$39:$B$782,J$47)+'СЕТ СН'!$G$14+СВЦЭМ!$D$10+'СЕТ СН'!$G$5-'СЕТ СН'!$G$24</f>
        <v>3608.1025778900002</v>
      </c>
      <c r="K73" s="36">
        <f>SUMIFS(СВЦЭМ!$D$39:$D$782,СВЦЭМ!$A$39:$A$782,$A73,СВЦЭМ!$B$39:$B$782,K$47)+'СЕТ СН'!$G$14+СВЦЭМ!$D$10+'СЕТ СН'!$G$5-'СЕТ СН'!$G$24</f>
        <v>3534.7340343300002</v>
      </c>
      <c r="L73" s="36">
        <f>SUMIFS(СВЦЭМ!$D$39:$D$782,СВЦЭМ!$A$39:$A$782,$A73,СВЦЭМ!$B$39:$B$782,L$47)+'СЕТ СН'!$G$14+СВЦЭМ!$D$10+'СЕТ СН'!$G$5-'СЕТ СН'!$G$24</f>
        <v>3512.4229157099999</v>
      </c>
      <c r="M73" s="36">
        <f>SUMIFS(СВЦЭМ!$D$39:$D$782,СВЦЭМ!$A$39:$A$782,$A73,СВЦЭМ!$B$39:$B$782,M$47)+'СЕТ СН'!$G$14+СВЦЭМ!$D$10+'СЕТ СН'!$G$5-'СЕТ СН'!$G$24</f>
        <v>3506.4400640700001</v>
      </c>
      <c r="N73" s="36">
        <f>SUMIFS(СВЦЭМ!$D$39:$D$782,СВЦЭМ!$A$39:$A$782,$A73,СВЦЭМ!$B$39:$B$782,N$47)+'СЕТ СН'!$G$14+СВЦЭМ!$D$10+'СЕТ СН'!$G$5-'СЕТ СН'!$G$24</f>
        <v>3516.1042715799999</v>
      </c>
      <c r="O73" s="36">
        <f>SUMIFS(СВЦЭМ!$D$39:$D$782,СВЦЭМ!$A$39:$A$782,$A73,СВЦЭМ!$B$39:$B$782,O$47)+'СЕТ СН'!$G$14+СВЦЭМ!$D$10+'СЕТ СН'!$G$5-'СЕТ СН'!$G$24</f>
        <v>3537.4000402500001</v>
      </c>
      <c r="P73" s="36">
        <f>SUMIFS(СВЦЭМ!$D$39:$D$782,СВЦЭМ!$A$39:$A$782,$A73,СВЦЭМ!$B$39:$B$782,P$47)+'СЕТ СН'!$G$14+СВЦЭМ!$D$10+'СЕТ СН'!$G$5-'СЕТ СН'!$G$24</f>
        <v>3544.4285314199997</v>
      </c>
      <c r="Q73" s="36">
        <f>SUMIFS(СВЦЭМ!$D$39:$D$782,СВЦЭМ!$A$39:$A$782,$A73,СВЦЭМ!$B$39:$B$782,Q$47)+'СЕТ СН'!$G$14+СВЦЭМ!$D$10+'СЕТ СН'!$G$5-'СЕТ СН'!$G$24</f>
        <v>3559.8908954200001</v>
      </c>
      <c r="R73" s="36">
        <f>SUMIFS(СВЦЭМ!$D$39:$D$782,СВЦЭМ!$A$39:$A$782,$A73,СВЦЭМ!$B$39:$B$782,R$47)+'СЕТ СН'!$G$14+СВЦЭМ!$D$10+'СЕТ СН'!$G$5-'СЕТ СН'!$G$24</f>
        <v>3562.61218895</v>
      </c>
      <c r="S73" s="36">
        <f>SUMIFS(СВЦЭМ!$D$39:$D$782,СВЦЭМ!$A$39:$A$782,$A73,СВЦЭМ!$B$39:$B$782,S$47)+'СЕТ СН'!$G$14+СВЦЭМ!$D$10+'СЕТ СН'!$G$5-'СЕТ СН'!$G$24</f>
        <v>3543.94075905</v>
      </c>
      <c r="T73" s="36">
        <f>SUMIFS(СВЦЭМ!$D$39:$D$782,СВЦЭМ!$A$39:$A$782,$A73,СВЦЭМ!$B$39:$B$782,T$47)+'СЕТ СН'!$G$14+СВЦЭМ!$D$10+'СЕТ СН'!$G$5-'СЕТ СН'!$G$24</f>
        <v>3513.4656193000001</v>
      </c>
      <c r="U73" s="36">
        <f>SUMIFS(СВЦЭМ!$D$39:$D$782,СВЦЭМ!$A$39:$A$782,$A73,СВЦЭМ!$B$39:$B$782,U$47)+'СЕТ СН'!$G$14+СВЦЭМ!$D$10+'СЕТ СН'!$G$5-'СЕТ СН'!$G$24</f>
        <v>3508.9493810599997</v>
      </c>
      <c r="V73" s="36">
        <f>SUMIFS(СВЦЭМ!$D$39:$D$782,СВЦЭМ!$A$39:$A$782,$A73,СВЦЭМ!$B$39:$B$782,V$47)+'СЕТ СН'!$G$14+СВЦЭМ!$D$10+'СЕТ СН'!$G$5-'СЕТ СН'!$G$24</f>
        <v>3516.50945237</v>
      </c>
      <c r="W73" s="36">
        <f>SUMIFS(СВЦЭМ!$D$39:$D$782,СВЦЭМ!$A$39:$A$782,$A73,СВЦЭМ!$B$39:$B$782,W$47)+'СЕТ СН'!$G$14+СВЦЭМ!$D$10+'СЕТ СН'!$G$5-'СЕТ СН'!$G$24</f>
        <v>3493.4847371799997</v>
      </c>
      <c r="X73" s="36">
        <f>SUMIFS(СВЦЭМ!$D$39:$D$782,СВЦЭМ!$A$39:$A$782,$A73,СВЦЭМ!$B$39:$B$782,X$47)+'СЕТ СН'!$G$14+СВЦЭМ!$D$10+'СЕТ СН'!$G$5-'СЕТ СН'!$G$24</f>
        <v>3495.9365827900001</v>
      </c>
      <c r="Y73" s="36">
        <f>SUMIFS(СВЦЭМ!$D$39:$D$782,СВЦЭМ!$A$39:$A$782,$A73,СВЦЭМ!$B$39:$B$782,Y$47)+'СЕТ СН'!$G$14+СВЦЭМ!$D$10+'СЕТ СН'!$G$5-'СЕТ СН'!$G$24</f>
        <v>3525.2099007400002</v>
      </c>
    </row>
    <row r="74" spans="1:26" ht="15.75" x14ac:dyDescent="0.2">
      <c r="A74" s="35">
        <f t="shared" si="1"/>
        <v>45439</v>
      </c>
      <c r="B74" s="36">
        <f>SUMIFS(СВЦЭМ!$D$39:$D$782,СВЦЭМ!$A$39:$A$782,$A74,СВЦЭМ!$B$39:$B$782,B$47)+'СЕТ СН'!$G$14+СВЦЭМ!$D$10+'СЕТ СН'!$G$5-'СЕТ СН'!$G$24</f>
        <v>3629.7296363200003</v>
      </c>
      <c r="C74" s="36">
        <f>SUMIFS(СВЦЭМ!$D$39:$D$782,СВЦЭМ!$A$39:$A$782,$A74,СВЦЭМ!$B$39:$B$782,C$47)+'СЕТ СН'!$G$14+СВЦЭМ!$D$10+'СЕТ СН'!$G$5-'СЕТ СН'!$G$24</f>
        <v>3710.3161189000002</v>
      </c>
      <c r="D74" s="36">
        <f>SUMIFS(СВЦЭМ!$D$39:$D$782,СВЦЭМ!$A$39:$A$782,$A74,СВЦЭМ!$B$39:$B$782,D$47)+'СЕТ СН'!$G$14+СВЦЭМ!$D$10+'СЕТ СН'!$G$5-'СЕТ СН'!$G$24</f>
        <v>3774.38024692</v>
      </c>
      <c r="E74" s="36">
        <f>SUMIFS(СВЦЭМ!$D$39:$D$782,СВЦЭМ!$A$39:$A$782,$A74,СВЦЭМ!$B$39:$B$782,E$47)+'СЕТ СН'!$G$14+СВЦЭМ!$D$10+'СЕТ СН'!$G$5-'СЕТ СН'!$G$24</f>
        <v>3760.2408510200003</v>
      </c>
      <c r="F74" s="36">
        <f>SUMIFS(СВЦЭМ!$D$39:$D$782,СВЦЭМ!$A$39:$A$782,$A74,СВЦЭМ!$B$39:$B$782,F$47)+'СЕТ СН'!$G$14+СВЦЭМ!$D$10+'СЕТ СН'!$G$5-'СЕТ СН'!$G$24</f>
        <v>3763.0101119199999</v>
      </c>
      <c r="G74" s="36">
        <f>SUMIFS(СВЦЭМ!$D$39:$D$782,СВЦЭМ!$A$39:$A$782,$A74,СВЦЭМ!$B$39:$B$782,G$47)+'СЕТ СН'!$G$14+СВЦЭМ!$D$10+'СЕТ СН'!$G$5-'СЕТ СН'!$G$24</f>
        <v>3737.5328526399999</v>
      </c>
      <c r="H74" s="36">
        <f>SUMIFS(СВЦЭМ!$D$39:$D$782,СВЦЭМ!$A$39:$A$782,$A74,СВЦЭМ!$B$39:$B$782,H$47)+'СЕТ СН'!$G$14+СВЦЭМ!$D$10+'СЕТ СН'!$G$5-'СЕТ СН'!$G$24</f>
        <v>3685.63848362</v>
      </c>
      <c r="I74" s="36">
        <f>SUMIFS(СВЦЭМ!$D$39:$D$782,СВЦЭМ!$A$39:$A$782,$A74,СВЦЭМ!$B$39:$B$782,I$47)+'СЕТ СН'!$G$14+СВЦЭМ!$D$10+'СЕТ СН'!$G$5-'СЕТ СН'!$G$24</f>
        <v>3609.4297108599999</v>
      </c>
      <c r="J74" s="36">
        <f>SUMIFS(СВЦЭМ!$D$39:$D$782,СВЦЭМ!$A$39:$A$782,$A74,СВЦЭМ!$B$39:$B$782,J$47)+'СЕТ СН'!$G$14+СВЦЭМ!$D$10+'СЕТ СН'!$G$5-'СЕТ СН'!$G$24</f>
        <v>3575.8450070399999</v>
      </c>
      <c r="K74" s="36">
        <f>SUMIFS(СВЦЭМ!$D$39:$D$782,СВЦЭМ!$A$39:$A$782,$A74,СВЦЭМ!$B$39:$B$782,K$47)+'СЕТ СН'!$G$14+СВЦЭМ!$D$10+'СЕТ СН'!$G$5-'СЕТ СН'!$G$24</f>
        <v>3534.61576694</v>
      </c>
      <c r="L74" s="36">
        <f>SUMIFS(СВЦЭМ!$D$39:$D$782,СВЦЭМ!$A$39:$A$782,$A74,СВЦЭМ!$B$39:$B$782,L$47)+'СЕТ СН'!$G$14+СВЦЭМ!$D$10+'СЕТ СН'!$G$5-'СЕТ СН'!$G$24</f>
        <v>3469.0959109200003</v>
      </c>
      <c r="M74" s="36">
        <f>SUMIFS(СВЦЭМ!$D$39:$D$782,СВЦЭМ!$A$39:$A$782,$A74,СВЦЭМ!$B$39:$B$782,M$47)+'СЕТ СН'!$G$14+СВЦЭМ!$D$10+'СЕТ СН'!$G$5-'СЕТ СН'!$G$24</f>
        <v>3475.2849179</v>
      </c>
      <c r="N74" s="36">
        <f>SUMIFS(СВЦЭМ!$D$39:$D$782,СВЦЭМ!$A$39:$A$782,$A74,СВЦЭМ!$B$39:$B$782,N$47)+'СЕТ СН'!$G$14+СВЦЭМ!$D$10+'СЕТ СН'!$G$5-'СЕТ СН'!$G$24</f>
        <v>3531.62015161</v>
      </c>
      <c r="O74" s="36">
        <f>SUMIFS(СВЦЭМ!$D$39:$D$782,СВЦЭМ!$A$39:$A$782,$A74,СВЦЭМ!$B$39:$B$782,O$47)+'СЕТ СН'!$G$14+СВЦЭМ!$D$10+'СЕТ СН'!$G$5-'СЕТ СН'!$G$24</f>
        <v>3507.03705683</v>
      </c>
      <c r="P74" s="36">
        <f>SUMIFS(СВЦЭМ!$D$39:$D$782,СВЦЭМ!$A$39:$A$782,$A74,СВЦЭМ!$B$39:$B$782,P$47)+'СЕТ СН'!$G$14+СВЦЭМ!$D$10+'СЕТ СН'!$G$5-'СЕТ СН'!$G$24</f>
        <v>3514.4569101899997</v>
      </c>
      <c r="Q74" s="36">
        <f>SUMIFS(СВЦЭМ!$D$39:$D$782,СВЦЭМ!$A$39:$A$782,$A74,СВЦЭМ!$B$39:$B$782,Q$47)+'СЕТ СН'!$G$14+СВЦЭМ!$D$10+'СЕТ СН'!$G$5-'СЕТ СН'!$G$24</f>
        <v>3537.4560576100002</v>
      </c>
      <c r="R74" s="36">
        <f>SUMIFS(СВЦЭМ!$D$39:$D$782,СВЦЭМ!$A$39:$A$782,$A74,СВЦЭМ!$B$39:$B$782,R$47)+'СЕТ СН'!$G$14+СВЦЭМ!$D$10+'СЕТ СН'!$G$5-'СЕТ СН'!$G$24</f>
        <v>3540.0568460200002</v>
      </c>
      <c r="S74" s="36">
        <f>SUMIFS(СВЦЭМ!$D$39:$D$782,СВЦЭМ!$A$39:$A$782,$A74,СВЦЭМ!$B$39:$B$782,S$47)+'СЕТ СН'!$G$14+СВЦЭМ!$D$10+'СЕТ СН'!$G$5-'СЕТ СН'!$G$24</f>
        <v>3560.20848948</v>
      </c>
      <c r="T74" s="36">
        <f>SUMIFS(СВЦЭМ!$D$39:$D$782,СВЦЭМ!$A$39:$A$782,$A74,СВЦЭМ!$B$39:$B$782,T$47)+'СЕТ СН'!$G$14+СВЦЭМ!$D$10+'СЕТ СН'!$G$5-'СЕТ СН'!$G$24</f>
        <v>3559.3602555299999</v>
      </c>
      <c r="U74" s="36">
        <f>SUMIFS(СВЦЭМ!$D$39:$D$782,СВЦЭМ!$A$39:$A$782,$A74,СВЦЭМ!$B$39:$B$782,U$47)+'СЕТ СН'!$G$14+СВЦЭМ!$D$10+'СЕТ СН'!$G$5-'СЕТ СН'!$G$24</f>
        <v>3550.4144669100001</v>
      </c>
      <c r="V74" s="36">
        <f>SUMIFS(СВЦЭМ!$D$39:$D$782,СВЦЭМ!$A$39:$A$782,$A74,СВЦЭМ!$B$39:$B$782,V$47)+'СЕТ СН'!$G$14+СВЦЭМ!$D$10+'СЕТ СН'!$G$5-'СЕТ СН'!$G$24</f>
        <v>3515.83047738</v>
      </c>
      <c r="W74" s="36">
        <f>SUMIFS(СВЦЭМ!$D$39:$D$782,СВЦЭМ!$A$39:$A$782,$A74,СВЦЭМ!$B$39:$B$782,W$47)+'СЕТ СН'!$G$14+СВЦЭМ!$D$10+'СЕТ СН'!$G$5-'СЕТ СН'!$G$24</f>
        <v>3476.5035109800001</v>
      </c>
      <c r="X74" s="36">
        <f>SUMIFS(СВЦЭМ!$D$39:$D$782,СВЦЭМ!$A$39:$A$782,$A74,СВЦЭМ!$B$39:$B$782,X$47)+'СЕТ СН'!$G$14+СВЦЭМ!$D$10+'СЕТ СН'!$G$5-'СЕТ СН'!$G$24</f>
        <v>3522.7646917699999</v>
      </c>
      <c r="Y74" s="36">
        <f>SUMIFS(СВЦЭМ!$D$39:$D$782,СВЦЭМ!$A$39:$A$782,$A74,СВЦЭМ!$B$39:$B$782,Y$47)+'СЕТ СН'!$G$14+СВЦЭМ!$D$10+'СЕТ СН'!$G$5-'СЕТ СН'!$G$24</f>
        <v>3553.9545754800001</v>
      </c>
    </row>
    <row r="75" spans="1:26" ht="15.75" x14ac:dyDescent="0.2">
      <c r="A75" s="35">
        <f t="shared" si="1"/>
        <v>45440</v>
      </c>
      <c r="B75" s="36">
        <f>SUMIFS(СВЦЭМ!$D$39:$D$782,СВЦЭМ!$A$39:$A$782,$A75,СВЦЭМ!$B$39:$B$782,B$47)+'СЕТ СН'!$G$14+СВЦЭМ!$D$10+'СЕТ СН'!$G$5-'СЕТ СН'!$G$24</f>
        <v>3627.5534104500002</v>
      </c>
      <c r="C75" s="36">
        <f>SUMIFS(СВЦЭМ!$D$39:$D$782,СВЦЭМ!$A$39:$A$782,$A75,СВЦЭМ!$B$39:$B$782,C$47)+'СЕТ СН'!$G$14+СВЦЭМ!$D$10+'СЕТ СН'!$G$5-'СЕТ СН'!$G$24</f>
        <v>3684.3950097500001</v>
      </c>
      <c r="D75" s="36">
        <f>SUMIFS(СВЦЭМ!$D$39:$D$782,СВЦЭМ!$A$39:$A$782,$A75,СВЦЭМ!$B$39:$B$782,D$47)+'СЕТ СН'!$G$14+СВЦЭМ!$D$10+'СЕТ СН'!$G$5-'СЕТ СН'!$G$24</f>
        <v>3750.9138823200001</v>
      </c>
      <c r="E75" s="36">
        <f>SUMIFS(СВЦЭМ!$D$39:$D$782,СВЦЭМ!$A$39:$A$782,$A75,СВЦЭМ!$B$39:$B$782,E$47)+'СЕТ СН'!$G$14+СВЦЭМ!$D$10+'СЕТ СН'!$G$5-'СЕТ СН'!$G$24</f>
        <v>3750.9143792899999</v>
      </c>
      <c r="F75" s="36">
        <f>SUMIFS(СВЦЭМ!$D$39:$D$782,СВЦЭМ!$A$39:$A$782,$A75,СВЦЭМ!$B$39:$B$782,F$47)+'СЕТ СН'!$G$14+СВЦЭМ!$D$10+'СЕТ СН'!$G$5-'СЕТ СН'!$G$24</f>
        <v>3750.6248443200002</v>
      </c>
      <c r="G75" s="36">
        <f>SUMIFS(СВЦЭМ!$D$39:$D$782,СВЦЭМ!$A$39:$A$782,$A75,СВЦЭМ!$B$39:$B$782,G$47)+'СЕТ СН'!$G$14+СВЦЭМ!$D$10+'СЕТ СН'!$G$5-'СЕТ СН'!$G$24</f>
        <v>3736.1256995200001</v>
      </c>
      <c r="H75" s="36">
        <f>SUMIFS(СВЦЭМ!$D$39:$D$782,СВЦЭМ!$A$39:$A$782,$A75,СВЦЭМ!$B$39:$B$782,H$47)+'СЕТ СН'!$G$14+СВЦЭМ!$D$10+'СЕТ СН'!$G$5-'СЕТ СН'!$G$24</f>
        <v>3652.9402089300002</v>
      </c>
      <c r="I75" s="36">
        <f>SUMIFS(СВЦЭМ!$D$39:$D$782,СВЦЭМ!$A$39:$A$782,$A75,СВЦЭМ!$B$39:$B$782,I$47)+'СЕТ СН'!$G$14+СВЦЭМ!$D$10+'СЕТ СН'!$G$5-'СЕТ СН'!$G$24</f>
        <v>3568.0566068200001</v>
      </c>
      <c r="J75" s="36">
        <f>SUMIFS(СВЦЭМ!$D$39:$D$782,СВЦЭМ!$A$39:$A$782,$A75,СВЦЭМ!$B$39:$B$782,J$47)+'СЕТ СН'!$G$14+СВЦЭМ!$D$10+'СЕТ СН'!$G$5-'СЕТ СН'!$G$24</f>
        <v>3536.34329626</v>
      </c>
      <c r="K75" s="36">
        <f>SUMIFS(СВЦЭМ!$D$39:$D$782,СВЦЭМ!$A$39:$A$782,$A75,СВЦЭМ!$B$39:$B$782,K$47)+'СЕТ СН'!$G$14+СВЦЭМ!$D$10+'СЕТ СН'!$G$5-'СЕТ СН'!$G$24</f>
        <v>3526.6351056200001</v>
      </c>
      <c r="L75" s="36">
        <f>SUMIFS(СВЦЭМ!$D$39:$D$782,СВЦЭМ!$A$39:$A$782,$A75,СВЦЭМ!$B$39:$B$782,L$47)+'СЕТ СН'!$G$14+СВЦЭМ!$D$10+'СЕТ СН'!$G$5-'СЕТ СН'!$G$24</f>
        <v>3476.22241983</v>
      </c>
      <c r="M75" s="36">
        <f>SUMIFS(СВЦЭМ!$D$39:$D$782,СВЦЭМ!$A$39:$A$782,$A75,СВЦЭМ!$B$39:$B$782,M$47)+'СЕТ СН'!$G$14+СВЦЭМ!$D$10+'СЕТ СН'!$G$5-'СЕТ СН'!$G$24</f>
        <v>3491.0712649400002</v>
      </c>
      <c r="N75" s="36">
        <f>SUMIFS(СВЦЭМ!$D$39:$D$782,СВЦЭМ!$A$39:$A$782,$A75,СВЦЭМ!$B$39:$B$782,N$47)+'СЕТ СН'!$G$14+СВЦЭМ!$D$10+'СЕТ СН'!$G$5-'СЕТ СН'!$G$24</f>
        <v>3494.763919</v>
      </c>
      <c r="O75" s="36">
        <f>SUMIFS(СВЦЭМ!$D$39:$D$782,СВЦЭМ!$A$39:$A$782,$A75,СВЦЭМ!$B$39:$B$782,O$47)+'СЕТ СН'!$G$14+СВЦЭМ!$D$10+'СЕТ СН'!$G$5-'СЕТ СН'!$G$24</f>
        <v>3500.7200091599998</v>
      </c>
      <c r="P75" s="36">
        <f>SUMIFS(СВЦЭМ!$D$39:$D$782,СВЦЭМ!$A$39:$A$782,$A75,СВЦЭМ!$B$39:$B$782,P$47)+'СЕТ СН'!$G$14+СВЦЭМ!$D$10+'СЕТ СН'!$G$5-'СЕТ СН'!$G$24</f>
        <v>3587.66237662</v>
      </c>
      <c r="Q75" s="36">
        <f>SUMIFS(СВЦЭМ!$D$39:$D$782,СВЦЭМ!$A$39:$A$782,$A75,СВЦЭМ!$B$39:$B$782,Q$47)+'СЕТ СН'!$G$14+СВЦЭМ!$D$10+'СЕТ СН'!$G$5-'СЕТ СН'!$G$24</f>
        <v>3596.22433662</v>
      </c>
      <c r="R75" s="36">
        <f>SUMIFS(СВЦЭМ!$D$39:$D$782,СВЦЭМ!$A$39:$A$782,$A75,СВЦЭМ!$B$39:$B$782,R$47)+'СЕТ СН'!$G$14+СВЦЭМ!$D$10+'СЕТ СН'!$G$5-'СЕТ СН'!$G$24</f>
        <v>3620.0047103100001</v>
      </c>
      <c r="S75" s="36">
        <f>SUMIFS(СВЦЭМ!$D$39:$D$782,СВЦЭМ!$A$39:$A$782,$A75,СВЦЭМ!$B$39:$B$782,S$47)+'СЕТ СН'!$G$14+СВЦЭМ!$D$10+'СЕТ СН'!$G$5-'СЕТ СН'!$G$24</f>
        <v>3593.6893521399998</v>
      </c>
      <c r="T75" s="36">
        <f>SUMIFS(СВЦЭМ!$D$39:$D$782,СВЦЭМ!$A$39:$A$782,$A75,СВЦЭМ!$B$39:$B$782,T$47)+'СЕТ СН'!$G$14+СВЦЭМ!$D$10+'СЕТ СН'!$G$5-'СЕТ СН'!$G$24</f>
        <v>3606.5216525699998</v>
      </c>
      <c r="U75" s="36">
        <f>SUMIFS(СВЦЭМ!$D$39:$D$782,СВЦЭМ!$A$39:$A$782,$A75,СВЦЭМ!$B$39:$B$782,U$47)+'СЕТ СН'!$G$14+СВЦЭМ!$D$10+'СЕТ СН'!$G$5-'СЕТ СН'!$G$24</f>
        <v>3550.2412353899999</v>
      </c>
      <c r="V75" s="36">
        <f>SUMIFS(СВЦЭМ!$D$39:$D$782,СВЦЭМ!$A$39:$A$782,$A75,СВЦЭМ!$B$39:$B$782,V$47)+'СЕТ СН'!$G$14+СВЦЭМ!$D$10+'СЕТ СН'!$G$5-'СЕТ СН'!$G$24</f>
        <v>3526.4642441200003</v>
      </c>
      <c r="W75" s="36">
        <f>SUMIFS(СВЦЭМ!$D$39:$D$782,СВЦЭМ!$A$39:$A$782,$A75,СВЦЭМ!$B$39:$B$782,W$47)+'СЕТ СН'!$G$14+СВЦЭМ!$D$10+'СЕТ СН'!$G$5-'СЕТ СН'!$G$24</f>
        <v>3488.9124299</v>
      </c>
      <c r="X75" s="36">
        <f>SUMIFS(СВЦЭМ!$D$39:$D$782,СВЦЭМ!$A$39:$A$782,$A75,СВЦЭМ!$B$39:$B$782,X$47)+'СЕТ СН'!$G$14+СВЦЭМ!$D$10+'СЕТ СН'!$G$5-'СЕТ СН'!$G$24</f>
        <v>3518.2976537100003</v>
      </c>
      <c r="Y75" s="36">
        <f>SUMIFS(СВЦЭМ!$D$39:$D$782,СВЦЭМ!$A$39:$A$782,$A75,СВЦЭМ!$B$39:$B$782,Y$47)+'СЕТ СН'!$G$14+СВЦЭМ!$D$10+'СЕТ СН'!$G$5-'СЕТ СН'!$G$24</f>
        <v>3528.9479458400001</v>
      </c>
    </row>
    <row r="76" spans="1:26" ht="15.75" x14ac:dyDescent="0.2">
      <c r="A76" s="35">
        <f t="shared" si="1"/>
        <v>45441</v>
      </c>
      <c r="B76" s="36">
        <f>SUMIFS(СВЦЭМ!$D$39:$D$782,СВЦЭМ!$A$39:$A$782,$A76,СВЦЭМ!$B$39:$B$782,B$47)+'СЕТ СН'!$G$14+СВЦЭМ!$D$10+'СЕТ СН'!$G$5-'СЕТ СН'!$G$24</f>
        <v>3701.7558910400003</v>
      </c>
      <c r="C76" s="36">
        <f>SUMIFS(СВЦЭМ!$D$39:$D$782,СВЦЭМ!$A$39:$A$782,$A76,СВЦЭМ!$B$39:$B$782,C$47)+'СЕТ СН'!$G$14+СВЦЭМ!$D$10+'СЕТ СН'!$G$5-'СЕТ СН'!$G$24</f>
        <v>3751.9308503800003</v>
      </c>
      <c r="D76" s="36">
        <f>SUMIFS(СВЦЭМ!$D$39:$D$782,СВЦЭМ!$A$39:$A$782,$A76,СВЦЭМ!$B$39:$B$782,D$47)+'СЕТ СН'!$G$14+СВЦЭМ!$D$10+'СЕТ СН'!$G$5-'СЕТ СН'!$G$24</f>
        <v>3827.51424438</v>
      </c>
      <c r="E76" s="36">
        <f>SUMIFS(СВЦЭМ!$D$39:$D$782,СВЦЭМ!$A$39:$A$782,$A76,СВЦЭМ!$B$39:$B$782,E$47)+'СЕТ СН'!$G$14+СВЦЭМ!$D$10+'СЕТ СН'!$G$5-'СЕТ СН'!$G$24</f>
        <v>3830.5728060500001</v>
      </c>
      <c r="F76" s="36">
        <f>SUMIFS(СВЦЭМ!$D$39:$D$782,СВЦЭМ!$A$39:$A$782,$A76,СВЦЭМ!$B$39:$B$782,F$47)+'СЕТ СН'!$G$14+СВЦЭМ!$D$10+'СЕТ СН'!$G$5-'СЕТ СН'!$G$24</f>
        <v>3833.6357200499997</v>
      </c>
      <c r="G76" s="36">
        <f>SUMIFS(СВЦЭМ!$D$39:$D$782,СВЦЭМ!$A$39:$A$782,$A76,СВЦЭМ!$B$39:$B$782,G$47)+'СЕТ СН'!$G$14+СВЦЭМ!$D$10+'СЕТ СН'!$G$5-'СЕТ СН'!$G$24</f>
        <v>3825.0370935299998</v>
      </c>
      <c r="H76" s="36">
        <f>SUMIFS(СВЦЭМ!$D$39:$D$782,СВЦЭМ!$A$39:$A$782,$A76,СВЦЭМ!$B$39:$B$782,H$47)+'СЕТ СН'!$G$14+СВЦЭМ!$D$10+'СЕТ СН'!$G$5-'СЕТ СН'!$G$24</f>
        <v>3746.82507128</v>
      </c>
      <c r="I76" s="36">
        <f>SUMIFS(СВЦЭМ!$D$39:$D$782,СВЦЭМ!$A$39:$A$782,$A76,СВЦЭМ!$B$39:$B$782,I$47)+'СЕТ СН'!$G$14+СВЦЭМ!$D$10+'СЕТ СН'!$G$5-'СЕТ СН'!$G$24</f>
        <v>3663.4350022500003</v>
      </c>
      <c r="J76" s="36">
        <f>SUMIFS(СВЦЭМ!$D$39:$D$782,СВЦЭМ!$A$39:$A$782,$A76,СВЦЭМ!$B$39:$B$782,J$47)+'СЕТ СН'!$G$14+СВЦЭМ!$D$10+'СЕТ СН'!$G$5-'СЕТ СН'!$G$24</f>
        <v>3571.8399387700001</v>
      </c>
      <c r="K76" s="36">
        <f>SUMIFS(СВЦЭМ!$D$39:$D$782,СВЦЭМ!$A$39:$A$782,$A76,СВЦЭМ!$B$39:$B$782,K$47)+'СЕТ СН'!$G$14+СВЦЭМ!$D$10+'СЕТ СН'!$G$5-'СЕТ СН'!$G$24</f>
        <v>3552.23987584</v>
      </c>
      <c r="L76" s="36">
        <f>SUMIFS(СВЦЭМ!$D$39:$D$782,СВЦЭМ!$A$39:$A$782,$A76,СВЦЭМ!$B$39:$B$782,L$47)+'СЕТ СН'!$G$14+СВЦЭМ!$D$10+'СЕТ СН'!$G$5-'СЕТ СН'!$G$24</f>
        <v>3514.3760526900001</v>
      </c>
      <c r="M76" s="36">
        <f>SUMIFS(СВЦЭМ!$D$39:$D$782,СВЦЭМ!$A$39:$A$782,$A76,СВЦЭМ!$B$39:$B$782,M$47)+'СЕТ СН'!$G$14+СВЦЭМ!$D$10+'СЕТ СН'!$G$5-'СЕТ СН'!$G$24</f>
        <v>3529.8919058900001</v>
      </c>
      <c r="N76" s="36">
        <f>SUMIFS(СВЦЭМ!$D$39:$D$782,СВЦЭМ!$A$39:$A$782,$A76,СВЦЭМ!$B$39:$B$782,N$47)+'СЕТ СН'!$G$14+СВЦЭМ!$D$10+'СЕТ СН'!$G$5-'СЕТ СН'!$G$24</f>
        <v>3552.7555414999997</v>
      </c>
      <c r="O76" s="36">
        <f>SUMIFS(СВЦЭМ!$D$39:$D$782,СВЦЭМ!$A$39:$A$782,$A76,СВЦЭМ!$B$39:$B$782,O$47)+'СЕТ СН'!$G$14+СВЦЭМ!$D$10+'СЕТ СН'!$G$5-'СЕТ СН'!$G$24</f>
        <v>3540.1096339599999</v>
      </c>
      <c r="P76" s="36">
        <f>SUMIFS(СВЦЭМ!$D$39:$D$782,СВЦЭМ!$A$39:$A$782,$A76,СВЦЭМ!$B$39:$B$782,P$47)+'СЕТ СН'!$G$14+СВЦЭМ!$D$10+'СЕТ СН'!$G$5-'СЕТ СН'!$G$24</f>
        <v>3545.7598701699999</v>
      </c>
      <c r="Q76" s="36">
        <f>SUMIFS(СВЦЭМ!$D$39:$D$782,СВЦЭМ!$A$39:$A$782,$A76,СВЦЭМ!$B$39:$B$782,Q$47)+'СЕТ СН'!$G$14+СВЦЭМ!$D$10+'СЕТ СН'!$G$5-'СЕТ СН'!$G$24</f>
        <v>3551.4723263599999</v>
      </c>
      <c r="R76" s="36">
        <f>SUMIFS(СВЦЭМ!$D$39:$D$782,СВЦЭМ!$A$39:$A$782,$A76,СВЦЭМ!$B$39:$B$782,R$47)+'СЕТ СН'!$G$14+СВЦЭМ!$D$10+'СЕТ СН'!$G$5-'СЕТ СН'!$G$24</f>
        <v>3551.4426317899997</v>
      </c>
      <c r="S76" s="36">
        <f>SUMIFS(СВЦЭМ!$D$39:$D$782,СВЦЭМ!$A$39:$A$782,$A76,СВЦЭМ!$B$39:$B$782,S$47)+'СЕТ СН'!$G$14+СВЦЭМ!$D$10+'СЕТ СН'!$G$5-'СЕТ СН'!$G$24</f>
        <v>3550.2910485100001</v>
      </c>
      <c r="T76" s="36">
        <f>SUMIFS(СВЦЭМ!$D$39:$D$782,СВЦЭМ!$A$39:$A$782,$A76,СВЦЭМ!$B$39:$B$782,T$47)+'СЕТ СН'!$G$14+СВЦЭМ!$D$10+'СЕТ СН'!$G$5-'СЕТ СН'!$G$24</f>
        <v>3543.4786561700002</v>
      </c>
      <c r="U76" s="36">
        <f>SUMIFS(СВЦЭМ!$D$39:$D$782,СВЦЭМ!$A$39:$A$782,$A76,СВЦЭМ!$B$39:$B$782,U$47)+'СЕТ СН'!$G$14+СВЦЭМ!$D$10+'СЕТ СН'!$G$5-'СЕТ СН'!$G$24</f>
        <v>3533.2724361700002</v>
      </c>
      <c r="V76" s="36">
        <f>SUMIFS(СВЦЭМ!$D$39:$D$782,СВЦЭМ!$A$39:$A$782,$A76,СВЦЭМ!$B$39:$B$782,V$47)+'СЕТ СН'!$G$14+СВЦЭМ!$D$10+'СЕТ СН'!$G$5-'СЕТ СН'!$G$24</f>
        <v>3540.1660591299997</v>
      </c>
      <c r="W76" s="36">
        <f>SUMIFS(СВЦЭМ!$D$39:$D$782,СВЦЭМ!$A$39:$A$782,$A76,СВЦЭМ!$B$39:$B$782,W$47)+'СЕТ СН'!$G$14+СВЦЭМ!$D$10+'СЕТ СН'!$G$5-'СЕТ СН'!$G$24</f>
        <v>3526.1684022199997</v>
      </c>
      <c r="X76" s="36">
        <f>SUMIFS(СВЦЭМ!$D$39:$D$782,СВЦЭМ!$A$39:$A$782,$A76,СВЦЭМ!$B$39:$B$782,X$47)+'СЕТ СН'!$G$14+СВЦЭМ!$D$10+'СЕТ СН'!$G$5-'СЕТ СН'!$G$24</f>
        <v>3558.66122546</v>
      </c>
      <c r="Y76" s="36">
        <f>SUMIFS(СВЦЭМ!$D$39:$D$782,СВЦЭМ!$A$39:$A$782,$A76,СВЦЭМ!$B$39:$B$782,Y$47)+'СЕТ СН'!$G$14+СВЦЭМ!$D$10+'СЕТ СН'!$G$5-'СЕТ СН'!$G$24</f>
        <v>3613.0357747500002</v>
      </c>
    </row>
    <row r="77" spans="1:26" ht="15.75" x14ac:dyDescent="0.2">
      <c r="A77" s="35">
        <f t="shared" si="1"/>
        <v>45442</v>
      </c>
      <c r="B77" s="36">
        <f>SUMIFS(СВЦЭМ!$D$39:$D$782,СВЦЭМ!$A$39:$A$782,$A77,СВЦЭМ!$B$39:$B$782,B$47)+'СЕТ СН'!$G$14+СВЦЭМ!$D$10+'СЕТ СН'!$G$5-'СЕТ СН'!$G$24</f>
        <v>3576.5435290300002</v>
      </c>
      <c r="C77" s="36">
        <f>SUMIFS(СВЦЭМ!$D$39:$D$782,СВЦЭМ!$A$39:$A$782,$A77,СВЦЭМ!$B$39:$B$782,C$47)+'СЕТ СН'!$G$14+СВЦЭМ!$D$10+'СЕТ СН'!$G$5-'СЕТ СН'!$G$24</f>
        <v>3655.1443989300001</v>
      </c>
      <c r="D77" s="36">
        <f>SUMIFS(СВЦЭМ!$D$39:$D$782,СВЦЭМ!$A$39:$A$782,$A77,СВЦЭМ!$B$39:$B$782,D$47)+'СЕТ СН'!$G$14+СВЦЭМ!$D$10+'СЕТ СН'!$G$5-'СЕТ СН'!$G$24</f>
        <v>3717.12035724</v>
      </c>
      <c r="E77" s="36">
        <f>SUMIFS(СВЦЭМ!$D$39:$D$782,СВЦЭМ!$A$39:$A$782,$A77,СВЦЭМ!$B$39:$B$782,E$47)+'СЕТ СН'!$G$14+СВЦЭМ!$D$10+'СЕТ СН'!$G$5-'СЕТ СН'!$G$24</f>
        <v>3718.2860508100002</v>
      </c>
      <c r="F77" s="36">
        <f>SUMIFS(СВЦЭМ!$D$39:$D$782,СВЦЭМ!$A$39:$A$782,$A77,СВЦЭМ!$B$39:$B$782,F$47)+'СЕТ СН'!$G$14+СВЦЭМ!$D$10+'СЕТ СН'!$G$5-'СЕТ СН'!$G$24</f>
        <v>3722.19449007</v>
      </c>
      <c r="G77" s="36">
        <f>SUMIFS(СВЦЭМ!$D$39:$D$782,СВЦЭМ!$A$39:$A$782,$A77,СВЦЭМ!$B$39:$B$782,G$47)+'СЕТ СН'!$G$14+СВЦЭМ!$D$10+'СЕТ СН'!$G$5-'СЕТ СН'!$G$24</f>
        <v>3725.59139435</v>
      </c>
      <c r="H77" s="36">
        <f>SUMIFS(СВЦЭМ!$D$39:$D$782,СВЦЭМ!$A$39:$A$782,$A77,СВЦЭМ!$B$39:$B$782,H$47)+'СЕТ СН'!$G$14+СВЦЭМ!$D$10+'СЕТ СН'!$G$5-'СЕТ СН'!$G$24</f>
        <v>3667.9264632699997</v>
      </c>
      <c r="I77" s="36">
        <f>SUMIFS(СВЦЭМ!$D$39:$D$782,СВЦЭМ!$A$39:$A$782,$A77,СВЦЭМ!$B$39:$B$782,I$47)+'СЕТ СН'!$G$14+СВЦЭМ!$D$10+'СЕТ СН'!$G$5-'СЕТ СН'!$G$24</f>
        <v>3613.2577613399999</v>
      </c>
      <c r="J77" s="36">
        <f>SUMIFS(СВЦЭМ!$D$39:$D$782,СВЦЭМ!$A$39:$A$782,$A77,СВЦЭМ!$B$39:$B$782,J$47)+'СЕТ СН'!$G$14+СВЦЭМ!$D$10+'СЕТ СН'!$G$5-'СЕТ СН'!$G$24</f>
        <v>3524.2714533999997</v>
      </c>
      <c r="K77" s="36">
        <f>SUMIFS(СВЦЭМ!$D$39:$D$782,СВЦЭМ!$A$39:$A$782,$A77,СВЦЭМ!$B$39:$B$782,K$47)+'СЕТ СН'!$G$14+СВЦЭМ!$D$10+'СЕТ СН'!$G$5-'СЕТ СН'!$G$24</f>
        <v>3490.8730568399997</v>
      </c>
      <c r="L77" s="36">
        <f>SUMIFS(СВЦЭМ!$D$39:$D$782,СВЦЭМ!$A$39:$A$782,$A77,СВЦЭМ!$B$39:$B$782,L$47)+'СЕТ СН'!$G$14+СВЦЭМ!$D$10+'СЕТ СН'!$G$5-'СЕТ СН'!$G$24</f>
        <v>3480.5637105799997</v>
      </c>
      <c r="M77" s="36">
        <f>SUMIFS(СВЦЭМ!$D$39:$D$782,СВЦЭМ!$A$39:$A$782,$A77,СВЦЭМ!$B$39:$B$782,M$47)+'СЕТ СН'!$G$14+СВЦЭМ!$D$10+'СЕТ СН'!$G$5-'СЕТ СН'!$G$24</f>
        <v>3482.2469368800002</v>
      </c>
      <c r="N77" s="36">
        <f>SUMIFS(СВЦЭМ!$D$39:$D$782,СВЦЭМ!$A$39:$A$782,$A77,СВЦЭМ!$B$39:$B$782,N$47)+'СЕТ СН'!$G$14+СВЦЭМ!$D$10+'СЕТ СН'!$G$5-'СЕТ СН'!$G$24</f>
        <v>3505.87931824</v>
      </c>
      <c r="O77" s="36">
        <f>SUMIFS(СВЦЭМ!$D$39:$D$782,СВЦЭМ!$A$39:$A$782,$A77,СВЦЭМ!$B$39:$B$782,O$47)+'СЕТ СН'!$G$14+СВЦЭМ!$D$10+'СЕТ СН'!$G$5-'СЕТ СН'!$G$24</f>
        <v>3518.4174420899999</v>
      </c>
      <c r="P77" s="36">
        <f>SUMIFS(СВЦЭМ!$D$39:$D$782,СВЦЭМ!$A$39:$A$782,$A77,СВЦЭМ!$B$39:$B$782,P$47)+'СЕТ СН'!$G$14+СВЦЭМ!$D$10+'СЕТ СН'!$G$5-'СЕТ СН'!$G$24</f>
        <v>3526.5864343000003</v>
      </c>
      <c r="Q77" s="36">
        <f>SUMIFS(СВЦЭМ!$D$39:$D$782,СВЦЭМ!$A$39:$A$782,$A77,СВЦЭМ!$B$39:$B$782,Q$47)+'СЕТ СН'!$G$14+СВЦЭМ!$D$10+'СЕТ СН'!$G$5-'СЕТ СН'!$G$24</f>
        <v>3539.1726579599999</v>
      </c>
      <c r="R77" s="36">
        <f>SUMIFS(СВЦЭМ!$D$39:$D$782,СВЦЭМ!$A$39:$A$782,$A77,СВЦЭМ!$B$39:$B$782,R$47)+'СЕТ СН'!$G$14+СВЦЭМ!$D$10+'СЕТ СН'!$G$5-'СЕТ СН'!$G$24</f>
        <v>3537.9739014699999</v>
      </c>
      <c r="S77" s="36">
        <f>SUMIFS(СВЦЭМ!$D$39:$D$782,СВЦЭМ!$A$39:$A$782,$A77,СВЦЭМ!$B$39:$B$782,S$47)+'СЕТ СН'!$G$14+СВЦЭМ!$D$10+'СЕТ СН'!$G$5-'СЕТ СН'!$G$24</f>
        <v>3517.9263825500002</v>
      </c>
      <c r="T77" s="36">
        <f>SUMIFS(СВЦЭМ!$D$39:$D$782,СВЦЭМ!$A$39:$A$782,$A77,СВЦЭМ!$B$39:$B$782,T$47)+'СЕТ СН'!$G$14+СВЦЭМ!$D$10+'СЕТ СН'!$G$5-'СЕТ СН'!$G$24</f>
        <v>3494.9277598600002</v>
      </c>
      <c r="U77" s="36">
        <f>SUMIFS(СВЦЭМ!$D$39:$D$782,СВЦЭМ!$A$39:$A$782,$A77,СВЦЭМ!$B$39:$B$782,U$47)+'СЕТ СН'!$G$14+СВЦЭМ!$D$10+'СЕТ СН'!$G$5-'СЕТ СН'!$G$24</f>
        <v>3494.8867726899998</v>
      </c>
      <c r="V77" s="36">
        <f>SUMIFS(СВЦЭМ!$D$39:$D$782,СВЦЭМ!$A$39:$A$782,$A77,СВЦЭМ!$B$39:$B$782,V$47)+'СЕТ СН'!$G$14+СВЦЭМ!$D$10+'СЕТ СН'!$G$5-'СЕТ СН'!$G$24</f>
        <v>3507.4381888200001</v>
      </c>
      <c r="W77" s="36">
        <f>SUMIFS(СВЦЭМ!$D$39:$D$782,СВЦЭМ!$A$39:$A$782,$A77,СВЦЭМ!$B$39:$B$782,W$47)+'СЕТ СН'!$G$14+СВЦЭМ!$D$10+'СЕТ СН'!$G$5-'СЕТ СН'!$G$24</f>
        <v>3476.14508411</v>
      </c>
      <c r="X77" s="36">
        <f>SUMIFS(СВЦЭМ!$D$39:$D$782,СВЦЭМ!$A$39:$A$782,$A77,СВЦЭМ!$B$39:$B$782,X$47)+'СЕТ СН'!$G$14+СВЦЭМ!$D$10+'СЕТ СН'!$G$5-'СЕТ СН'!$G$24</f>
        <v>3510.9425216499999</v>
      </c>
      <c r="Y77" s="36">
        <f>SUMIFS(СВЦЭМ!$D$39:$D$782,СВЦЭМ!$A$39:$A$782,$A77,СВЦЭМ!$B$39:$B$782,Y$47)+'СЕТ СН'!$G$14+СВЦЭМ!$D$10+'СЕТ СН'!$G$5-'СЕТ СН'!$G$24</f>
        <v>3588.4737097299999</v>
      </c>
    </row>
    <row r="78" spans="1:26" ht="15.75" x14ac:dyDescent="0.2">
      <c r="A78" s="35">
        <f t="shared" si="1"/>
        <v>45443</v>
      </c>
      <c r="B78" s="36">
        <f>SUMIFS(СВЦЭМ!$D$39:$D$782,СВЦЭМ!$A$39:$A$782,$A78,СВЦЭМ!$B$39:$B$782,B$47)+'СЕТ СН'!$G$14+СВЦЭМ!$D$10+'СЕТ СН'!$G$5-'СЕТ СН'!$G$24</f>
        <v>3577.4051282700002</v>
      </c>
      <c r="C78" s="36">
        <f>SUMIFS(СВЦЭМ!$D$39:$D$782,СВЦЭМ!$A$39:$A$782,$A78,СВЦЭМ!$B$39:$B$782,C$47)+'СЕТ СН'!$G$14+СВЦЭМ!$D$10+'СЕТ СН'!$G$5-'СЕТ СН'!$G$24</f>
        <v>3649.3433473200002</v>
      </c>
      <c r="D78" s="36">
        <f>SUMIFS(СВЦЭМ!$D$39:$D$782,СВЦЭМ!$A$39:$A$782,$A78,СВЦЭМ!$B$39:$B$782,D$47)+'СЕТ СН'!$G$14+СВЦЭМ!$D$10+'СЕТ СН'!$G$5-'СЕТ СН'!$G$24</f>
        <v>3685.4186245399997</v>
      </c>
      <c r="E78" s="36">
        <f>SUMIFS(СВЦЭМ!$D$39:$D$782,СВЦЭМ!$A$39:$A$782,$A78,СВЦЭМ!$B$39:$B$782,E$47)+'СЕТ СН'!$G$14+СВЦЭМ!$D$10+'СЕТ СН'!$G$5-'СЕТ СН'!$G$24</f>
        <v>3723.43927773</v>
      </c>
      <c r="F78" s="36">
        <f>SUMIFS(СВЦЭМ!$D$39:$D$782,СВЦЭМ!$A$39:$A$782,$A78,СВЦЭМ!$B$39:$B$782,F$47)+'СЕТ СН'!$G$14+СВЦЭМ!$D$10+'СЕТ СН'!$G$5-'СЕТ СН'!$G$24</f>
        <v>3745.5017727300001</v>
      </c>
      <c r="G78" s="36">
        <f>SUMIFS(СВЦЭМ!$D$39:$D$782,СВЦЭМ!$A$39:$A$782,$A78,СВЦЭМ!$B$39:$B$782,G$47)+'СЕТ СН'!$G$14+СВЦЭМ!$D$10+'СЕТ СН'!$G$5-'СЕТ СН'!$G$24</f>
        <v>3725.6935379500001</v>
      </c>
      <c r="H78" s="36">
        <f>SUMIFS(СВЦЭМ!$D$39:$D$782,СВЦЭМ!$A$39:$A$782,$A78,СВЦЭМ!$B$39:$B$782,H$47)+'СЕТ СН'!$G$14+СВЦЭМ!$D$10+'СЕТ СН'!$G$5-'СЕТ СН'!$G$24</f>
        <v>3646.6981685999999</v>
      </c>
      <c r="I78" s="36">
        <f>SUMIFS(СВЦЭМ!$D$39:$D$782,СВЦЭМ!$A$39:$A$782,$A78,СВЦЭМ!$B$39:$B$782,I$47)+'СЕТ СН'!$G$14+СВЦЭМ!$D$10+'СЕТ СН'!$G$5-'СЕТ СН'!$G$24</f>
        <v>3627.2329644199999</v>
      </c>
      <c r="J78" s="36">
        <f>SUMIFS(СВЦЭМ!$D$39:$D$782,СВЦЭМ!$A$39:$A$782,$A78,СВЦЭМ!$B$39:$B$782,J$47)+'СЕТ СН'!$G$14+СВЦЭМ!$D$10+'СЕТ СН'!$G$5-'СЕТ СН'!$G$24</f>
        <v>3569.6398078900002</v>
      </c>
      <c r="K78" s="36">
        <f>SUMIFS(СВЦЭМ!$D$39:$D$782,СВЦЭМ!$A$39:$A$782,$A78,СВЦЭМ!$B$39:$B$782,K$47)+'СЕТ СН'!$G$14+СВЦЭМ!$D$10+'СЕТ СН'!$G$5-'СЕТ СН'!$G$24</f>
        <v>3574.11234646</v>
      </c>
      <c r="L78" s="36">
        <f>SUMIFS(СВЦЭМ!$D$39:$D$782,СВЦЭМ!$A$39:$A$782,$A78,СВЦЭМ!$B$39:$B$782,L$47)+'СЕТ СН'!$G$14+СВЦЭМ!$D$10+'СЕТ СН'!$G$5-'СЕТ СН'!$G$24</f>
        <v>3547.2349235199999</v>
      </c>
      <c r="M78" s="36">
        <f>SUMIFS(СВЦЭМ!$D$39:$D$782,СВЦЭМ!$A$39:$A$782,$A78,СВЦЭМ!$B$39:$B$782,M$47)+'СЕТ СН'!$G$14+СВЦЭМ!$D$10+'СЕТ СН'!$G$5-'СЕТ СН'!$G$24</f>
        <v>3542.8700703699997</v>
      </c>
      <c r="N78" s="36">
        <f>SUMIFS(СВЦЭМ!$D$39:$D$782,СВЦЭМ!$A$39:$A$782,$A78,СВЦЭМ!$B$39:$B$782,N$47)+'СЕТ СН'!$G$14+СВЦЭМ!$D$10+'СЕТ СН'!$G$5-'СЕТ СН'!$G$24</f>
        <v>3562.1194098400001</v>
      </c>
      <c r="O78" s="36">
        <f>SUMIFS(СВЦЭМ!$D$39:$D$782,СВЦЭМ!$A$39:$A$782,$A78,СВЦЭМ!$B$39:$B$782,O$47)+'СЕТ СН'!$G$14+СВЦЭМ!$D$10+'СЕТ СН'!$G$5-'СЕТ СН'!$G$24</f>
        <v>3549.4354919699999</v>
      </c>
      <c r="P78" s="36">
        <f>SUMIFS(СВЦЭМ!$D$39:$D$782,СВЦЭМ!$A$39:$A$782,$A78,СВЦЭМ!$B$39:$B$782,P$47)+'СЕТ СН'!$G$14+СВЦЭМ!$D$10+'СЕТ СН'!$G$5-'СЕТ СН'!$G$24</f>
        <v>3553.0613525199997</v>
      </c>
      <c r="Q78" s="36">
        <f>SUMIFS(СВЦЭМ!$D$39:$D$782,СВЦЭМ!$A$39:$A$782,$A78,СВЦЭМ!$B$39:$B$782,Q$47)+'СЕТ СН'!$G$14+СВЦЭМ!$D$10+'СЕТ СН'!$G$5-'СЕТ СН'!$G$24</f>
        <v>3568.9163016699999</v>
      </c>
      <c r="R78" s="36">
        <f>SUMIFS(СВЦЭМ!$D$39:$D$782,СВЦЭМ!$A$39:$A$782,$A78,СВЦЭМ!$B$39:$B$782,R$47)+'СЕТ СН'!$G$14+СВЦЭМ!$D$10+'СЕТ СН'!$G$5-'СЕТ СН'!$G$24</f>
        <v>3569.4054674700001</v>
      </c>
      <c r="S78" s="36">
        <f>SUMIFS(СВЦЭМ!$D$39:$D$782,СВЦЭМ!$A$39:$A$782,$A78,СВЦЭМ!$B$39:$B$782,S$47)+'СЕТ СН'!$G$14+СВЦЭМ!$D$10+'СЕТ СН'!$G$5-'СЕТ СН'!$G$24</f>
        <v>3547.4990556100001</v>
      </c>
      <c r="T78" s="36">
        <f>SUMIFS(СВЦЭМ!$D$39:$D$782,СВЦЭМ!$A$39:$A$782,$A78,СВЦЭМ!$B$39:$B$782,T$47)+'СЕТ СН'!$G$14+СВЦЭМ!$D$10+'СЕТ СН'!$G$5-'СЕТ СН'!$G$24</f>
        <v>3505.7990352899997</v>
      </c>
      <c r="U78" s="36">
        <f>SUMIFS(СВЦЭМ!$D$39:$D$782,СВЦЭМ!$A$39:$A$782,$A78,СВЦЭМ!$B$39:$B$782,U$47)+'СЕТ СН'!$G$14+СВЦЭМ!$D$10+'СЕТ СН'!$G$5-'СЕТ СН'!$G$24</f>
        <v>3501.31548815</v>
      </c>
      <c r="V78" s="36">
        <f>SUMIFS(СВЦЭМ!$D$39:$D$782,СВЦЭМ!$A$39:$A$782,$A78,СВЦЭМ!$B$39:$B$782,V$47)+'СЕТ СН'!$G$14+СВЦЭМ!$D$10+'СЕТ СН'!$G$5-'СЕТ СН'!$G$24</f>
        <v>3512.4057429</v>
      </c>
      <c r="W78" s="36">
        <f>SUMIFS(СВЦЭМ!$D$39:$D$782,СВЦЭМ!$A$39:$A$782,$A78,СВЦЭМ!$B$39:$B$782,W$47)+'СЕТ СН'!$G$14+СВЦЭМ!$D$10+'СЕТ СН'!$G$5-'СЕТ СН'!$G$24</f>
        <v>3490.3481891000001</v>
      </c>
      <c r="X78" s="36">
        <f>SUMIFS(СВЦЭМ!$D$39:$D$782,СВЦЭМ!$A$39:$A$782,$A78,СВЦЭМ!$B$39:$B$782,X$47)+'СЕТ СН'!$G$14+СВЦЭМ!$D$10+'СЕТ СН'!$G$5-'СЕТ СН'!$G$24</f>
        <v>3520.8210470599997</v>
      </c>
      <c r="Y78" s="36">
        <f>SUMIFS(СВЦЭМ!$D$39:$D$782,СВЦЭМ!$A$39:$A$782,$A78,СВЦЭМ!$B$39:$B$782,Y$47)+'СЕТ СН'!$G$14+СВЦЭМ!$D$10+'СЕТ СН'!$G$5-'СЕТ СН'!$G$24</f>
        <v>3530.1988478900003</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37"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01.05.2024</v>
      </c>
      <c r="B84" s="36">
        <f>SUMIFS(СВЦЭМ!$D$39:$D$782,СВЦЭМ!$A$39:$A$782,$A84,СВЦЭМ!$B$39:$B$782,B$83)+'СЕТ СН'!$H$14+СВЦЭМ!$D$10+'СЕТ СН'!$H$5-'СЕТ СН'!$H$24</f>
        <v>3967.3166388200002</v>
      </c>
      <c r="C84" s="36">
        <f>SUMIFS(СВЦЭМ!$D$39:$D$782,СВЦЭМ!$A$39:$A$782,$A84,СВЦЭМ!$B$39:$B$782,C$83)+'СЕТ СН'!$H$14+СВЦЭМ!$D$10+'СЕТ СН'!$H$5-'СЕТ СН'!$H$24</f>
        <v>4012.42600958</v>
      </c>
      <c r="D84" s="36">
        <f>SUMIFS(СВЦЭМ!$D$39:$D$782,СВЦЭМ!$A$39:$A$782,$A84,СВЦЭМ!$B$39:$B$782,D$83)+'СЕТ СН'!$H$14+СВЦЭМ!$D$10+'СЕТ СН'!$H$5-'СЕТ СН'!$H$24</f>
        <v>4032.8389099100004</v>
      </c>
      <c r="E84" s="36">
        <f>SUMIFS(СВЦЭМ!$D$39:$D$782,СВЦЭМ!$A$39:$A$782,$A84,СВЦЭМ!$B$39:$B$782,E$83)+'СЕТ СН'!$H$14+СВЦЭМ!$D$10+'СЕТ СН'!$H$5-'СЕТ СН'!$H$24</f>
        <v>4041.88979337</v>
      </c>
      <c r="F84" s="36">
        <f>SUMIFS(СВЦЭМ!$D$39:$D$782,СВЦЭМ!$A$39:$A$782,$A84,СВЦЭМ!$B$39:$B$782,F$83)+'СЕТ СН'!$H$14+СВЦЭМ!$D$10+'СЕТ СН'!$H$5-'СЕТ СН'!$H$24</f>
        <v>4037.40384008</v>
      </c>
      <c r="G84" s="36">
        <f>SUMIFS(СВЦЭМ!$D$39:$D$782,СВЦЭМ!$A$39:$A$782,$A84,СВЦЭМ!$B$39:$B$782,G$83)+'СЕТ СН'!$H$14+СВЦЭМ!$D$10+'СЕТ СН'!$H$5-'СЕТ СН'!$H$24</f>
        <v>4026.13107231</v>
      </c>
      <c r="H84" s="36">
        <f>SUMIFS(СВЦЭМ!$D$39:$D$782,СВЦЭМ!$A$39:$A$782,$A84,СВЦЭМ!$B$39:$B$782,H$83)+'СЕТ СН'!$H$14+СВЦЭМ!$D$10+'СЕТ СН'!$H$5-'СЕТ СН'!$H$24</f>
        <v>4019.0952621500001</v>
      </c>
      <c r="I84" s="36">
        <f>SUMIFS(СВЦЭМ!$D$39:$D$782,СВЦЭМ!$A$39:$A$782,$A84,СВЦЭМ!$B$39:$B$782,I$83)+'СЕТ СН'!$H$14+СВЦЭМ!$D$10+'СЕТ СН'!$H$5-'СЕТ СН'!$H$24</f>
        <v>3981.59741665</v>
      </c>
      <c r="J84" s="36">
        <f>SUMIFS(СВЦЭМ!$D$39:$D$782,СВЦЭМ!$A$39:$A$782,$A84,СВЦЭМ!$B$39:$B$782,J$83)+'СЕТ СН'!$H$14+СВЦЭМ!$D$10+'СЕТ СН'!$H$5-'СЕТ СН'!$H$24</f>
        <v>3882.7282603399999</v>
      </c>
      <c r="K84" s="36">
        <f>SUMIFS(СВЦЭМ!$D$39:$D$782,СВЦЭМ!$A$39:$A$782,$A84,СВЦЭМ!$B$39:$B$782,K$83)+'СЕТ СН'!$H$14+СВЦЭМ!$D$10+'СЕТ СН'!$H$5-'СЕТ СН'!$H$24</f>
        <v>3811.4909302400001</v>
      </c>
      <c r="L84" s="36">
        <f>SUMIFS(СВЦЭМ!$D$39:$D$782,СВЦЭМ!$A$39:$A$782,$A84,СВЦЭМ!$B$39:$B$782,L$83)+'СЕТ СН'!$H$14+СВЦЭМ!$D$10+'СЕТ СН'!$H$5-'СЕТ СН'!$H$24</f>
        <v>3804.5441458599998</v>
      </c>
      <c r="M84" s="36">
        <f>SUMIFS(СВЦЭМ!$D$39:$D$782,СВЦЭМ!$A$39:$A$782,$A84,СВЦЭМ!$B$39:$B$782,M$83)+'СЕТ СН'!$H$14+СВЦЭМ!$D$10+'СЕТ СН'!$H$5-'СЕТ СН'!$H$24</f>
        <v>3809.1874209900002</v>
      </c>
      <c r="N84" s="36">
        <f>SUMIFS(СВЦЭМ!$D$39:$D$782,СВЦЭМ!$A$39:$A$782,$A84,СВЦЭМ!$B$39:$B$782,N$83)+'СЕТ СН'!$H$14+СВЦЭМ!$D$10+'СЕТ СН'!$H$5-'СЕТ СН'!$H$24</f>
        <v>3861.1727692200002</v>
      </c>
      <c r="O84" s="36">
        <f>SUMIFS(СВЦЭМ!$D$39:$D$782,СВЦЭМ!$A$39:$A$782,$A84,СВЦЭМ!$B$39:$B$782,O$83)+'СЕТ СН'!$H$14+СВЦЭМ!$D$10+'СЕТ СН'!$H$5-'СЕТ СН'!$H$24</f>
        <v>3883.91967983</v>
      </c>
      <c r="P84" s="36">
        <f>SUMIFS(СВЦЭМ!$D$39:$D$782,СВЦЭМ!$A$39:$A$782,$A84,СВЦЭМ!$B$39:$B$782,P$83)+'СЕТ СН'!$H$14+СВЦЭМ!$D$10+'СЕТ СН'!$H$5-'СЕТ СН'!$H$24</f>
        <v>3903.7388528199999</v>
      </c>
      <c r="Q84" s="36">
        <f>SUMIFS(СВЦЭМ!$D$39:$D$782,СВЦЭМ!$A$39:$A$782,$A84,СВЦЭМ!$B$39:$B$782,Q$83)+'СЕТ СН'!$H$14+СВЦЭМ!$D$10+'СЕТ СН'!$H$5-'СЕТ СН'!$H$24</f>
        <v>3923.5122362700004</v>
      </c>
      <c r="R84" s="36">
        <f>SUMIFS(СВЦЭМ!$D$39:$D$782,СВЦЭМ!$A$39:$A$782,$A84,СВЦЭМ!$B$39:$B$782,R$83)+'СЕТ СН'!$H$14+СВЦЭМ!$D$10+'СЕТ СН'!$H$5-'СЕТ СН'!$H$24</f>
        <v>3925.8096948100001</v>
      </c>
      <c r="S84" s="36">
        <f>SUMIFS(СВЦЭМ!$D$39:$D$782,СВЦЭМ!$A$39:$A$782,$A84,СВЦЭМ!$B$39:$B$782,S$83)+'СЕТ СН'!$H$14+СВЦЭМ!$D$10+'СЕТ СН'!$H$5-'СЕТ СН'!$H$24</f>
        <v>3910.8772694600002</v>
      </c>
      <c r="T84" s="36">
        <f>SUMIFS(СВЦЭМ!$D$39:$D$782,СВЦЭМ!$A$39:$A$782,$A84,СВЦЭМ!$B$39:$B$782,T$83)+'СЕТ СН'!$H$14+СВЦЭМ!$D$10+'СЕТ СН'!$H$5-'СЕТ СН'!$H$24</f>
        <v>3833.53118937</v>
      </c>
      <c r="U84" s="36">
        <f>SUMIFS(СВЦЭМ!$D$39:$D$782,СВЦЭМ!$A$39:$A$782,$A84,СВЦЭМ!$B$39:$B$782,U$83)+'СЕТ СН'!$H$14+СВЦЭМ!$D$10+'СЕТ СН'!$H$5-'СЕТ СН'!$H$24</f>
        <v>3806.2508000100001</v>
      </c>
      <c r="V84" s="36">
        <f>SUMIFS(СВЦЭМ!$D$39:$D$782,СВЦЭМ!$A$39:$A$782,$A84,СВЦЭМ!$B$39:$B$782,V$83)+'СЕТ СН'!$H$14+СВЦЭМ!$D$10+'СЕТ СН'!$H$5-'СЕТ СН'!$H$24</f>
        <v>3796.2211825900004</v>
      </c>
      <c r="W84" s="36">
        <f>SUMIFS(СВЦЭМ!$D$39:$D$782,СВЦЭМ!$A$39:$A$782,$A84,СВЦЭМ!$B$39:$B$782,W$83)+'СЕТ СН'!$H$14+СВЦЭМ!$D$10+'СЕТ СН'!$H$5-'СЕТ СН'!$H$24</f>
        <v>3792.6511790200002</v>
      </c>
      <c r="X84" s="36">
        <f>SUMIFS(СВЦЭМ!$D$39:$D$782,СВЦЭМ!$A$39:$A$782,$A84,СВЦЭМ!$B$39:$B$782,X$83)+'СЕТ СН'!$H$14+СВЦЭМ!$D$10+'СЕТ СН'!$H$5-'СЕТ СН'!$H$24</f>
        <v>3796.3332056700001</v>
      </c>
      <c r="Y84" s="36">
        <f>SUMIFS(СВЦЭМ!$D$39:$D$782,СВЦЭМ!$A$39:$A$782,$A84,СВЦЭМ!$B$39:$B$782,Y$83)+'СЕТ СН'!$H$14+СВЦЭМ!$D$10+'СЕТ СН'!$H$5-'СЕТ СН'!$H$24</f>
        <v>3792.8241186900004</v>
      </c>
      <c r="AA84" s="45"/>
    </row>
    <row r="85" spans="1:27" ht="15.75" x14ac:dyDescent="0.2">
      <c r="A85" s="35">
        <f>A84+1</f>
        <v>45414</v>
      </c>
      <c r="B85" s="36">
        <f>SUMIFS(СВЦЭМ!$D$39:$D$782,СВЦЭМ!$A$39:$A$782,$A85,СВЦЭМ!$B$39:$B$782,B$83)+'СЕТ СН'!$H$14+СВЦЭМ!$D$10+'СЕТ СН'!$H$5-'СЕТ СН'!$H$24</f>
        <v>3831.1406690399999</v>
      </c>
      <c r="C85" s="36">
        <f>SUMIFS(СВЦЭМ!$D$39:$D$782,СВЦЭМ!$A$39:$A$782,$A85,СВЦЭМ!$B$39:$B$782,C$83)+'СЕТ СН'!$H$14+СВЦЭМ!$D$10+'СЕТ СН'!$H$5-'СЕТ СН'!$H$24</f>
        <v>3884.0530453299998</v>
      </c>
      <c r="D85" s="36">
        <f>SUMIFS(СВЦЭМ!$D$39:$D$782,СВЦЭМ!$A$39:$A$782,$A85,СВЦЭМ!$B$39:$B$782,D$83)+'СЕТ СН'!$H$14+СВЦЭМ!$D$10+'СЕТ СН'!$H$5-'СЕТ СН'!$H$24</f>
        <v>3909.5225459399999</v>
      </c>
      <c r="E85" s="36">
        <f>SUMIFS(СВЦЭМ!$D$39:$D$782,СВЦЭМ!$A$39:$A$782,$A85,СВЦЭМ!$B$39:$B$782,E$83)+'СЕТ СН'!$H$14+СВЦЭМ!$D$10+'СЕТ СН'!$H$5-'СЕТ СН'!$H$24</f>
        <v>3920.3616712700004</v>
      </c>
      <c r="F85" s="36">
        <f>SUMIFS(СВЦЭМ!$D$39:$D$782,СВЦЭМ!$A$39:$A$782,$A85,СВЦЭМ!$B$39:$B$782,F$83)+'СЕТ СН'!$H$14+СВЦЭМ!$D$10+'СЕТ СН'!$H$5-'СЕТ СН'!$H$24</f>
        <v>3917.1688050399998</v>
      </c>
      <c r="G85" s="36">
        <f>SUMIFS(СВЦЭМ!$D$39:$D$782,СВЦЭМ!$A$39:$A$782,$A85,СВЦЭМ!$B$39:$B$782,G$83)+'СЕТ СН'!$H$14+СВЦЭМ!$D$10+'СЕТ СН'!$H$5-'СЕТ СН'!$H$24</f>
        <v>3899.9718783899998</v>
      </c>
      <c r="H85" s="36">
        <f>SUMIFS(СВЦЭМ!$D$39:$D$782,СВЦЭМ!$A$39:$A$782,$A85,СВЦЭМ!$B$39:$B$782,H$83)+'СЕТ СН'!$H$14+СВЦЭМ!$D$10+'СЕТ СН'!$H$5-'СЕТ СН'!$H$24</f>
        <v>3845.2112185000001</v>
      </c>
      <c r="I85" s="36">
        <f>SUMIFS(СВЦЭМ!$D$39:$D$782,СВЦЭМ!$A$39:$A$782,$A85,СВЦЭМ!$B$39:$B$782,I$83)+'СЕТ СН'!$H$14+СВЦЭМ!$D$10+'СЕТ СН'!$H$5-'СЕТ СН'!$H$24</f>
        <v>3770.52305325</v>
      </c>
      <c r="J85" s="36">
        <f>SUMIFS(СВЦЭМ!$D$39:$D$782,СВЦЭМ!$A$39:$A$782,$A85,СВЦЭМ!$B$39:$B$782,J$83)+'СЕТ СН'!$H$14+СВЦЭМ!$D$10+'СЕТ СН'!$H$5-'СЕТ СН'!$H$24</f>
        <v>3717.5544876100003</v>
      </c>
      <c r="K85" s="36">
        <f>SUMIFS(СВЦЭМ!$D$39:$D$782,СВЦЭМ!$A$39:$A$782,$A85,СВЦЭМ!$B$39:$B$782,K$83)+'СЕТ СН'!$H$14+СВЦЭМ!$D$10+'СЕТ СН'!$H$5-'СЕТ СН'!$H$24</f>
        <v>3690.2199735900003</v>
      </c>
      <c r="L85" s="36">
        <f>SUMIFS(СВЦЭМ!$D$39:$D$782,СВЦЭМ!$A$39:$A$782,$A85,СВЦЭМ!$B$39:$B$782,L$83)+'СЕТ СН'!$H$14+СВЦЭМ!$D$10+'СЕТ СН'!$H$5-'СЕТ СН'!$H$24</f>
        <v>3695.9610066300002</v>
      </c>
      <c r="M85" s="36">
        <f>SUMIFS(СВЦЭМ!$D$39:$D$782,СВЦЭМ!$A$39:$A$782,$A85,СВЦЭМ!$B$39:$B$782,M$83)+'СЕТ СН'!$H$14+СВЦЭМ!$D$10+'СЕТ СН'!$H$5-'СЕТ СН'!$H$24</f>
        <v>3715.7610647600004</v>
      </c>
      <c r="N85" s="36">
        <f>SUMIFS(СВЦЭМ!$D$39:$D$782,СВЦЭМ!$A$39:$A$782,$A85,СВЦЭМ!$B$39:$B$782,N$83)+'СЕТ СН'!$H$14+СВЦЭМ!$D$10+'СЕТ СН'!$H$5-'СЕТ СН'!$H$24</f>
        <v>3738.2498040600003</v>
      </c>
      <c r="O85" s="36">
        <f>SUMIFS(СВЦЭМ!$D$39:$D$782,СВЦЭМ!$A$39:$A$782,$A85,СВЦЭМ!$B$39:$B$782,O$83)+'СЕТ СН'!$H$14+СВЦЭМ!$D$10+'СЕТ СН'!$H$5-'СЕТ СН'!$H$24</f>
        <v>3736.7570314100003</v>
      </c>
      <c r="P85" s="36">
        <f>SUMIFS(СВЦЭМ!$D$39:$D$782,СВЦЭМ!$A$39:$A$782,$A85,СВЦЭМ!$B$39:$B$782,P$83)+'СЕТ СН'!$H$14+СВЦЭМ!$D$10+'СЕТ СН'!$H$5-'СЕТ СН'!$H$24</f>
        <v>3749.0856092700001</v>
      </c>
      <c r="Q85" s="36">
        <f>SUMIFS(СВЦЭМ!$D$39:$D$782,СВЦЭМ!$A$39:$A$782,$A85,СВЦЭМ!$B$39:$B$782,Q$83)+'СЕТ СН'!$H$14+СВЦЭМ!$D$10+'СЕТ СН'!$H$5-'СЕТ СН'!$H$24</f>
        <v>3769.7521946900001</v>
      </c>
      <c r="R85" s="36">
        <f>SUMIFS(СВЦЭМ!$D$39:$D$782,СВЦЭМ!$A$39:$A$782,$A85,СВЦЭМ!$B$39:$B$782,R$83)+'СЕТ СН'!$H$14+СВЦЭМ!$D$10+'СЕТ СН'!$H$5-'СЕТ СН'!$H$24</f>
        <v>3773.5828300399999</v>
      </c>
      <c r="S85" s="36">
        <f>SUMIFS(СВЦЭМ!$D$39:$D$782,СВЦЭМ!$A$39:$A$782,$A85,СВЦЭМ!$B$39:$B$782,S$83)+'СЕТ СН'!$H$14+СВЦЭМ!$D$10+'СЕТ СН'!$H$5-'СЕТ СН'!$H$24</f>
        <v>3773.3939556300002</v>
      </c>
      <c r="T85" s="36">
        <f>SUMIFS(СВЦЭМ!$D$39:$D$782,СВЦЭМ!$A$39:$A$782,$A85,СВЦЭМ!$B$39:$B$782,T$83)+'СЕТ СН'!$H$14+СВЦЭМ!$D$10+'СЕТ СН'!$H$5-'СЕТ СН'!$H$24</f>
        <v>3745.9943820400003</v>
      </c>
      <c r="U85" s="36">
        <f>SUMIFS(СВЦЭМ!$D$39:$D$782,СВЦЭМ!$A$39:$A$782,$A85,СВЦЭМ!$B$39:$B$782,U$83)+'СЕТ СН'!$H$14+СВЦЭМ!$D$10+'СЕТ СН'!$H$5-'СЕТ СН'!$H$24</f>
        <v>3716.6435304800002</v>
      </c>
      <c r="V85" s="36">
        <f>SUMIFS(СВЦЭМ!$D$39:$D$782,СВЦЭМ!$A$39:$A$782,$A85,СВЦЭМ!$B$39:$B$782,V$83)+'СЕТ СН'!$H$14+СВЦЭМ!$D$10+'СЕТ СН'!$H$5-'СЕТ СН'!$H$24</f>
        <v>3667.5986661100001</v>
      </c>
      <c r="W85" s="36">
        <f>SUMIFS(СВЦЭМ!$D$39:$D$782,СВЦЭМ!$A$39:$A$782,$A85,СВЦЭМ!$B$39:$B$782,W$83)+'СЕТ СН'!$H$14+СВЦЭМ!$D$10+'СЕТ СН'!$H$5-'СЕТ СН'!$H$24</f>
        <v>3663.7686921600002</v>
      </c>
      <c r="X85" s="36">
        <f>SUMIFS(СВЦЭМ!$D$39:$D$782,СВЦЭМ!$A$39:$A$782,$A85,СВЦЭМ!$B$39:$B$782,X$83)+'СЕТ СН'!$H$14+СВЦЭМ!$D$10+'СЕТ СН'!$H$5-'СЕТ СН'!$H$24</f>
        <v>3718.0563395600002</v>
      </c>
      <c r="Y85" s="36">
        <f>SUMIFS(СВЦЭМ!$D$39:$D$782,СВЦЭМ!$A$39:$A$782,$A85,СВЦЭМ!$B$39:$B$782,Y$83)+'СЕТ СН'!$H$14+СВЦЭМ!$D$10+'СЕТ СН'!$H$5-'СЕТ СН'!$H$24</f>
        <v>3858.67883076</v>
      </c>
    </row>
    <row r="86" spans="1:27" ht="15.75" x14ac:dyDescent="0.2">
      <c r="A86" s="35">
        <f t="shared" ref="A86:A114" si="2">A85+1</f>
        <v>45415</v>
      </c>
      <c r="B86" s="36">
        <f>SUMIFS(СВЦЭМ!$D$39:$D$782,СВЦЭМ!$A$39:$A$782,$A86,СВЦЭМ!$B$39:$B$782,B$83)+'СЕТ СН'!$H$14+СВЦЭМ!$D$10+'СЕТ СН'!$H$5-'СЕТ СН'!$H$24</f>
        <v>3949.9860624800003</v>
      </c>
      <c r="C86" s="36">
        <f>SUMIFS(СВЦЭМ!$D$39:$D$782,СВЦЭМ!$A$39:$A$782,$A86,СВЦЭМ!$B$39:$B$782,C$83)+'СЕТ СН'!$H$14+СВЦЭМ!$D$10+'СЕТ СН'!$H$5-'СЕТ СН'!$H$24</f>
        <v>3996.1914161499999</v>
      </c>
      <c r="D86" s="36">
        <f>SUMIFS(СВЦЭМ!$D$39:$D$782,СВЦЭМ!$A$39:$A$782,$A86,СВЦЭМ!$B$39:$B$782,D$83)+'СЕТ СН'!$H$14+СВЦЭМ!$D$10+'СЕТ СН'!$H$5-'СЕТ СН'!$H$24</f>
        <v>4022.8679771900001</v>
      </c>
      <c r="E86" s="36">
        <f>SUMIFS(СВЦЭМ!$D$39:$D$782,СВЦЭМ!$A$39:$A$782,$A86,СВЦЭМ!$B$39:$B$782,E$83)+'СЕТ СН'!$H$14+СВЦЭМ!$D$10+'СЕТ СН'!$H$5-'СЕТ СН'!$H$24</f>
        <v>4043.7415752400002</v>
      </c>
      <c r="F86" s="36">
        <f>SUMIFS(СВЦЭМ!$D$39:$D$782,СВЦЭМ!$A$39:$A$782,$A86,СВЦЭМ!$B$39:$B$782,F$83)+'СЕТ СН'!$H$14+СВЦЭМ!$D$10+'СЕТ СН'!$H$5-'СЕТ СН'!$H$24</f>
        <v>4037.7215787700002</v>
      </c>
      <c r="G86" s="36">
        <f>SUMIFS(СВЦЭМ!$D$39:$D$782,СВЦЭМ!$A$39:$A$782,$A86,СВЦЭМ!$B$39:$B$782,G$83)+'СЕТ СН'!$H$14+СВЦЭМ!$D$10+'СЕТ СН'!$H$5-'СЕТ СН'!$H$24</f>
        <v>4026.0198443600002</v>
      </c>
      <c r="H86" s="36">
        <f>SUMIFS(СВЦЭМ!$D$39:$D$782,СВЦЭМ!$A$39:$A$782,$A86,СВЦЭМ!$B$39:$B$782,H$83)+'СЕТ СН'!$H$14+СВЦЭМ!$D$10+'СЕТ СН'!$H$5-'СЕТ СН'!$H$24</f>
        <v>3952.7605395099999</v>
      </c>
      <c r="I86" s="36">
        <f>SUMIFS(СВЦЭМ!$D$39:$D$782,СВЦЭМ!$A$39:$A$782,$A86,СВЦЭМ!$B$39:$B$782,I$83)+'СЕТ СН'!$H$14+СВЦЭМ!$D$10+'СЕТ СН'!$H$5-'СЕТ СН'!$H$24</f>
        <v>3863.8256104900001</v>
      </c>
      <c r="J86" s="36">
        <f>SUMIFS(СВЦЭМ!$D$39:$D$782,СВЦЭМ!$A$39:$A$782,$A86,СВЦЭМ!$B$39:$B$782,J$83)+'СЕТ СН'!$H$14+СВЦЭМ!$D$10+'СЕТ СН'!$H$5-'СЕТ СН'!$H$24</f>
        <v>3810.7937885600004</v>
      </c>
      <c r="K86" s="36">
        <f>SUMIFS(СВЦЭМ!$D$39:$D$782,СВЦЭМ!$A$39:$A$782,$A86,СВЦЭМ!$B$39:$B$782,K$83)+'СЕТ СН'!$H$14+СВЦЭМ!$D$10+'СЕТ СН'!$H$5-'СЕТ СН'!$H$24</f>
        <v>3795.7006722699998</v>
      </c>
      <c r="L86" s="36">
        <f>SUMIFS(СВЦЭМ!$D$39:$D$782,СВЦЭМ!$A$39:$A$782,$A86,СВЦЭМ!$B$39:$B$782,L$83)+'СЕТ СН'!$H$14+СВЦЭМ!$D$10+'СЕТ СН'!$H$5-'СЕТ СН'!$H$24</f>
        <v>3784.2370103800004</v>
      </c>
      <c r="M86" s="36">
        <f>SUMIFS(СВЦЭМ!$D$39:$D$782,СВЦЭМ!$A$39:$A$782,$A86,СВЦЭМ!$B$39:$B$782,M$83)+'СЕТ СН'!$H$14+СВЦЭМ!$D$10+'СЕТ СН'!$H$5-'СЕТ СН'!$H$24</f>
        <v>3795.5386485099998</v>
      </c>
      <c r="N86" s="36">
        <f>SUMIFS(СВЦЭМ!$D$39:$D$782,СВЦЭМ!$A$39:$A$782,$A86,СВЦЭМ!$B$39:$B$782,N$83)+'СЕТ СН'!$H$14+СВЦЭМ!$D$10+'СЕТ СН'!$H$5-'СЕТ СН'!$H$24</f>
        <v>3760.2533226599999</v>
      </c>
      <c r="O86" s="36">
        <f>SUMIFS(СВЦЭМ!$D$39:$D$782,СВЦЭМ!$A$39:$A$782,$A86,СВЦЭМ!$B$39:$B$782,O$83)+'СЕТ СН'!$H$14+СВЦЭМ!$D$10+'СЕТ СН'!$H$5-'СЕТ СН'!$H$24</f>
        <v>3759.2933313499998</v>
      </c>
      <c r="P86" s="36">
        <f>SUMIFS(СВЦЭМ!$D$39:$D$782,СВЦЭМ!$A$39:$A$782,$A86,СВЦЭМ!$B$39:$B$782,P$83)+'СЕТ СН'!$H$14+СВЦЭМ!$D$10+'СЕТ СН'!$H$5-'СЕТ СН'!$H$24</f>
        <v>3811.4879043300002</v>
      </c>
      <c r="Q86" s="36">
        <f>SUMIFS(СВЦЭМ!$D$39:$D$782,СВЦЭМ!$A$39:$A$782,$A86,СВЦЭМ!$B$39:$B$782,Q$83)+'СЕТ СН'!$H$14+СВЦЭМ!$D$10+'СЕТ СН'!$H$5-'СЕТ СН'!$H$24</f>
        <v>3831.0311090200003</v>
      </c>
      <c r="R86" s="36">
        <f>SUMIFS(СВЦЭМ!$D$39:$D$782,СВЦЭМ!$A$39:$A$782,$A86,СВЦЭМ!$B$39:$B$782,R$83)+'СЕТ СН'!$H$14+СВЦЭМ!$D$10+'СЕТ СН'!$H$5-'СЕТ СН'!$H$24</f>
        <v>3850.0364730600004</v>
      </c>
      <c r="S86" s="36">
        <f>SUMIFS(СВЦЭМ!$D$39:$D$782,СВЦЭМ!$A$39:$A$782,$A86,СВЦЭМ!$B$39:$B$782,S$83)+'СЕТ СН'!$H$14+СВЦЭМ!$D$10+'СЕТ СН'!$H$5-'СЕТ СН'!$H$24</f>
        <v>3830.5239107200005</v>
      </c>
      <c r="T86" s="36">
        <f>SUMIFS(СВЦЭМ!$D$39:$D$782,СВЦЭМ!$A$39:$A$782,$A86,СВЦЭМ!$B$39:$B$782,T$83)+'СЕТ СН'!$H$14+СВЦЭМ!$D$10+'СЕТ СН'!$H$5-'СЕТ СН'!$H$24</f>
        <v>3810.7306207199999</v>
      </c>
      <c r="U86" s="36">
        <f>SUMIFS(СВЦЭМ!$D$39:$D$782,СВЦЭМ!$A$39:$A$782,$A86,СВЦЭМ!$B$39:$B$782,U$83)+'СЕТ СН'!$H$14+СВЦЭМ!$D$10+'СЕТ СН'!$H$5-'СЕТ СН'!$H$24</f>
        <v>3796.7780268500001</v>
      </c>
      <c r="V86" s="36">
        <f>SUMIFS(СВЦЭМ!$D$39:$D$782,СВЦЭМ!$A$39:$A$782,$A86,СВЦЭМ!$B$39:$B$782,V$83)+'СЕТ СН'!$H$14+СВЦЭМ!$D$10+'СЕТ СН'!$H$5-'СЕТ СН'!$H$24</f>
        <v>3777.84391443</v>
      </c>
      <c r="W86" s="36">
        <f>SUMIFS(СВЦЭМ!$D$39:$D$782,СВЦЭМ!$A$39:$A$782,$A86,СВЦЭМ!$B$39:$B$782,W$83)+'СЕТ СН'!$H$14+СВЦЭМ!$D$10+'СЕТ СН'!$H$5-'СЕТ СН'!$H$24</f>
        <v>3762.7402967799999</v>
      </c>
      <c r="X86" s="36">
        <f>SUMIFS(СВЦЭМ!$D$39:$D$782,СВЦЭМ!$A$39:$A$782,$A86,СВЦЭМ!$B$39:$B$782,X$83)+'СЕТ СН'!$H$14+СВЦЭМ!$D$10+'СЕТ СН'!$H$5-'СЕТ СН'!$H$24</f>
        <v>3804.8100815900002</v>
      </c>
      <c r="Y86" s="36">
        <f>SUMIFS(СВЦЭМ!$D$39:$D$782,СВЦЭМ!$A$39:$A$782,$A86,СВЦЭМ!$B$39:$B$782,Y$83)+'СЕТ СН'!$H$14+СВЦЭМ!$D$10+'СЕТ СН'!$H$5-'СЕТ СН'!$H$24</f>
        <v>3880.8508953300002</v>
      </c>
    </row>
    <row r="87" spans="1:27" ht="15.75" x14ac:dyDescent="0.2">
      <c r="A87" s="35">
        <f t="shared" si="2"/>
        <v>45416</v>
      </c>
      <c r="B87" s="36">
        <f>SUMIFS(СВЦЭМ!$D$39:$D$782,СВЦЭМ!$A$39:$A$782,$A87,СВЦЭМ!$B$39:$B$782,B$83)+'СЕТ СН'!$H$14+СВЦЭМ!$D$10+'СЕТ СН'!$H$5-'СЕТ СН'!$H$24</f>
        <v>3878.2457509599999</v>
      </c>
      <c r="C87" s="36">
        <f>SUMIFS(СВЦЭМ!$D$39:$D$782,СВЦЭМ!$A$39:$A$782,$A87,СВЦЭМ!$B$39:$B$782,C$83)+'СЕТ СН'!$H$14+СВЦЭМ!$D$10+'СЕТ СН'!$H$5-'СЕТ СН'!$H$24</f>
        <v>3899.82275957</v>
      </c>
      <c r="D87" s="36">
        <f>SUMIFS(СВЦЭМ!$D$39:$D$782,СВЦЭМ!$A$39:$A$782,$A87,СВЦЭМ!$B$39:$B$782,D$83)+'СЕТ СН'!$H$14+СВЦЭМ!$D$10+'СЕТ СН'!$H$5-'СЕТ СН'!$H$24</f>
        <v>3935.7255099399999</v>
      </c>
      <c r="E87" s="36">
        <f>SUMIFS(СВЦЭМ!$D$39:$D$782,СВЦЭМ!$A$39:$A$782,$A87,СВЦЭМ!$B$39:$B$782,E$83)+'СЕТ СН'!$H$14+СВЦЭМ!$D$10+'СЕТ СН'!$H$5-'СЕТ СН'!$H$24</f>
        <v>3963.8345941500002</v>
      </c>
      <c r="F87" s="36">
        <f>SUMIFS(СВЦЭМ!$D$39:$D$782,СВЦЭМ!$A$39:$A$782,$A87,СВЦЭМ!$B$39:$B$782,F$83)+'СЕТ СН'!$H$14+СВЦЭМ!$D$10+'СЕТ СН'!$H$5-'СЕТ СН'!$H$24</f>
        <v>3989.3838377700004</v>
      </c>
      <c r="G87" s="36">
        <f>SUMIFS(СВЦЭМ!$D$39:$D$782,СВЦЭМ!$A$39:$A$782,$A87,СВЦЭМ!$B$39:$B$782,G$83)+'СЕТ СН'!$H$14+СВЦЭМ!$D$10+'СЕТ СН'!$H$5-'СЕТ СН'!$H$24</f>
        <v>3978.84232677</v>
      </c>
      <c r="H87" s="36">
        <f>SUMIFS(СВЦЭМ!$D$39:$D$782,СВЦЭМ!$A$39:$A$782,$A87,СВЦЭМ!$B$39:$B$782,H$83)+'СЕТ СН'!$H$14+СВЦЭМ!$D$10+'СЕТ СН'!$H$5-'СЕТ СН'!$H$24</f>
        <v>3858.8697678200001</v>
      </c>
      <c r="I87" s="36">
        <f>SUMIFS(СВЦЭМ!$D$39:$D$782,СВЦЭМ!$A$39:$A$782,$A87,СВЦЭМ!$B$39:$B$782,I$83)+'СЕТ СН'!$H$14+СВЦЭМ!$D$10+'СЕТ СН'!$H$5-'СЕТ СН'!$H$24</f>
        <v>3806.14524411</v>
      </c>
      <c r="J87" s="36">
        <f>SUMIFS(СВЦЭМ!$D$39:$D$782,СВЦЭМ!$A$39:$A$782,$A87,СВЦЭМ!$B$39:$B$782,J$83)+'СЕТ СН'!$H$14+СВЦЭМ!$D$10+'СЕТ СН'!$H$5-'СЕТ СН'!$H$24</f>
        <v>3732.2037454700003</v>
      </c>
      <c r="K87" s="36">
        <f>SUMIFS(СВЦЭМ!$D$39:$D$782,СВЦЭМ!$A$39:$A$782,$A87,СВЦЭМ!$B$39:$B$782,K$83)+'СЕТ СН'!$H$14+СВЦЭМ!$D$10+'СЕТ СН'!$H$5-'СЕТ СН'!$H$24</f>
        <v>3697.7610154000004</v>
      </c>
      <c r="L87" s="36">
        <f>SUMIFS(СВЦЭМ!$D$39:$D$782,СВЦЭМ!$A$39:$A$782,$A87,СВЦЭМ!$B$39:$B$782,L$83)+'СЕТ СН'!$H$14+СВЦЭМ!$D$10+'СЕТ СН'!$H$5-'СЕТ СН'!$H$24</f>
        <v>3639.9116660500003</v>
      </c>
      <c r="M87" s="36">
        <f>SUMIFS(СВЦЭМ!$D$39:$D$782,СВЦЭМ!$A$39:$A$782,$A87,СВЦЭМ!$B$39:$B$782,M$83)+'СЕТ СН'!$H$14+СВЦЭМ!$D$10+'СЕТ СН'!$H$5-'СЕТ СН'!$H$24</f>
        <v>3639.9604101900004</v>
      </c>
      <c r="N87" s="36">
        <f>SUMIFS(СВЦЭМ!$D$39:$D$782,СВЦЭМ!$A$39:$A$782,$A87,СВЦЭМ!$B$39:$B$782,N$83)+'СЕТ СН'!$H$14+СВЦЭМ!$D$10+'СЕТ СН'!$H$5-'СЕТ СН'!$H$24</f>
        <v>3656.9663701200002</v>
      </c>
      <c r="O87" s="36">
        <f>SUMIFS(СВЦЭМ!$D$39:$D$782,СВЦЭМ!$A$39:$A$782,$A87,СВЦЭМ!$B$39:$B$782,O$83)+'СЕТ СН'!$H$14+СВЦЭМ!$D$10+'СЕТ СН'!$H$5-'СЕТ СН'!$H$24</f>
        <v>3670.82083754</v>
      </c>
      <c r="P87" s="36">
        <f>SUMIFS(СВЦЭМ!$D$39:$D$782,СВЦЭМ!$A$39:$A$782,$A87,СВЦЭМ!$B$39:$B$782,P$83)+'СЕТ СН'!$H$14+СВЦЭМ!$D$10+'СЕТ СН'!$H$5-'СЕТ СН'!$H$24</f>
        <v>3686.87828416</v>
      </c>
      <c r="Q87" s="36">
        <f>SUMIFS(СВЦЭМ!$D$39:$D$782,СВЦЭМ!$A$39:$A$782,$A87,СВЦЭМ!$B$39:$B$782,Q$83)+'СЕТ СН'!$H$14+СВЦЭМ!$D$10+'СЕТ СН'!$H$5-'СЕТ СН'!$H$24</f>
        <v>3700.5473600100004</v>
      </c>
      <c r="R87" s="36">
        <f>SUMIFS(СВЦЭМ!$D$39:$D$782,СВЦЭМ!$A$39:$A$782,$A87,СВЦЭМ!$B$39:$B$782,R$83)+'СЕТ СН'!$H$14+СВЦЭМ!$D$10+'СЕТ СН'!$H$5-'СЕТ СН'!$H$24</f>
        <v>3709.8417208400001</v>
      </c>
      <c r="S87" s="36">
        <f>SUMIFS(СВЦЭМ!$D$39:$D$782,СВЦЭМ!$A$39:$A$782,$A87,СВЦЭМ!$B$39:$B$782,S$83)+'СЕТ СН'!$H$14+СВЦЭМ!$D$10+'СЕТ СН'!$H$5-'СЕТ СН'!$H$24</f>
        <v>3698.2652595700001</v>
      </c>
      <c r="T87" s="36">
        <f>SUMIFS(СВЦЭМ!$D$39:$D$782,СВЦЭМ!$A$39:$A$782,$A87,СВЦЭМ!$B$39:$B$782,T$83)+'СЕТ СН'!$H$14+СВЦЭМ!$D$10+'СЕТ СН'!$H$5-'СЕТ СН'!$H$24</f>
        <v>3674.74498816</v>
      </c>
      <c r="U87" s="36">
        <f>SUMIFS(СВЦЭМ!$D$39:$D$782,СВЦЭМ!$A$39:$A$782,$A87,СВЦЭМ!$B$39:$B$782,U$83)+'СЕТ СН'!$H$14+СВЦЭМ!$D$10+'СЕТ СН'!$H$5-'СЕТ СН'!$H$24</f>
        <v>3676.2707641400002</v>
      </c>
      <c r="V87" s="36">
        <f>SUMIFS(СВЦЭМ!$D$39:$D$782,СВЦЭМ!$A$39:$A$782,$A87,СВЦЭМ!$B$39:$B$782,V$83)+'СЕТ СН'!$H$14+СВЦЭМ!$D$10+'СЕТ СН'!$H$5-'СЕТ СН'!$H$24</f>
        <v>3707.7582928000002</v>
      </c>
      <c r="W87" s="36">
        <f>SUMIFS(СВЦЭМ!$D$39:$D$782,СВЦЭМ!$A$39:$A$782,$A87,СВЦЭМ!$B$39:$B$782,W$83)+'СЕТ СН'!$H$14+СВЦЭМ!$D$10+'СЕТ СН'!$H$5-'СЕТ СН'!$H$24</f>
        <v>3671.5861203900004</v>
      </c>
      <c r="X87" s="36">
        <f>SUMIFS(СВЦЭМ!$D$39:$D$782,СВЦЭМ!$A$39:$A$782,$A87,СВЦЭМ!$B$39:$B$782,X$83)+'СЕТ СН'!$H$14+СВЦЭМ!$D$10+'СЕТ СН'!$H$5-'СЕТ СН'!$H$24</f>
        <v>3718.2737882199999</v>
      </c>
      <c r="Y87" s="36">
        <f>SUMIFS(СВЦЭМ!$D$39:$D$782,СВЦЭМ!$A$39:$A$782,$A87,СВЦЭМ!$B$39:$B$782,Y$83)+'СЕТ СН'!$H$14+СВЦЭМ!$D$10+'СЕТ СН'!$H$5-'СЕТ СН'!$H$24</f>
        <v>3794.9640514700004</v>
      </c>
    </row>
    <row r="88" spans="1:27" ht="15.75" x14ac:dyDescent="0.2">
      <c r="A88" s="35">
        <f t="shared" si="2"/>
        <v>45417</v>
      </c>
      <c r="B88" s="36">
        <f>SUMIFS(СВЦЭМ!$D$39:$D$782,СВЦЭМ!$A$39:$A$782,$A88,СВЦЭМ!$B$39:$B$782,B$83)+'СЕТ СН'!$H$14+СВЦЭМ!$D$10+'СЕТ СН'!$H$5-'СЕТ СН'!$H$24</f>
        <v>3863.1567792599999</v>
      </c>
      <c r="C88" s="36">
        <f>SUMIFS(СВЦЭМ!$D$39:$D$782,СВЦЭМ!$A$39:$A$782,$A88,СВЦЭМ!$B$39:$B$782,C$83)+'СЕТ СН'!$H$14+СВЦЭМ!$D$10+'СЕТ СН'!$H$5-'СЕТ СН'!$H$24</f>
        <v>3924.8485746200004</v>
      </c>
      <c r="D88" s="36">
        <f>SUMIFS(СВЦЭМ!$D$39:$D$782,СВЦЭМ!$A$39:$A$782,$A88,СВЦЭМ!$B$39:$B$782,D$83)+'СЕТ СН'!$H$14+СВЦЭМ!$D$10+'СЕТ СН'!$H$5-'СЕТ СН'!$H$24</f>
        <v>3957.0908831699999</v>
      </c>
      <c r="E88" s="36">
        <f>SUMIFS(СВЦЭМ!$D$39:$D$782,СВЦЭМ!$A$39:$A$782,$A88,СВЦЭМ!$B$39:$B$782,E$83)+'СЕТ СН'!$H$14+СВЦЭМ!$D$10+'СЕТ СН'!$H$5-'СЕТ СН'!$H$24</f>
        <v>3980.2110273100002</v>
      </c>
      <c r="F88" s="36">
        <f>SUMIFS(СВЦЭМ!$D$39:$D$782,СВЦЭМ!$A$39:$A$782,$A88,СВЦЭМ!$B$39:$B$782,F$83)+'СЕТ СН'!$H$14+СВЦЭМ!$D$10+'СЕТ СН'!$H$5-'СЕТ СН'!$H$24</f>
        <v>3990.4950943800004</v>
      </c>
      <c r="G88" s="36">
        <f>SUMIFS(СВЦЭМ!$D$39:$D$782,СВЦЭМ!$A$39:$A$782,$A88,СВЦЭМ!$B$39:$B$782,G$83)+'СЕТ СН'!$H$14+СВЦЭМ!$D$10+'СЕТ СН'!$H$5-'СЕТ СН'!$H$24</f>
        <v>3970.4100659200003</v>
      </c>
      <c r="H88" s="36">
        <f>SUMIFS(СВЦЭМ!$D$39:$D$782,СВЦЭМ!$A$39:$A$782,$A88,СВЦЭМ!$B$39:$B$782,H$83)+'СЕТ СН'!$H$14+СВЦЭМ!$D$10+'СЕТ СН'!$H$5-'СЕТ СН'!$H$24</f>
        <v>3966.0333161799999</v>
      </c>
      <c r="I88" s="36">
        <f>SUMIFS(СВЦЭМ!$D$39:$D$782,СВЦЭМ!$A$39:$A$782,$A88,СВЦЭМ!$B$39:$B$782,I$83)+'СЕТ СН'!$H$14+СВЦЭМ!$D$10+'СЕТ СН'!$H$5-'СЕТ СН'!$H$24</f>
        <v>3925.1381979500002</v>
      </c>
      <c r="J88" s="36">
        <f>SUMIFS(СВЦЭМ!$D$39:$D$782,СВЦЭМ!$A$39:$A$782,$A88,СВЦЭМ!$B$39:$B$782,J$83)+'СЕТ СН'!$H$14+СВЦЭМ!$D$10+'СЕТ СН'!$H$5-'СЕТ СН'!$H$24</f>
        <v>3830.7315669</v>
      </c>
      <c r="K88" s="36">
        <f>SUMIFS(СВЦЭМ!$D$39:$D$782,СВЦЭМ!$A$39:$A$782,$A88,СВЦЭМ!$B$39:$B$782,K$83)+'СЕТ СН'!$H$14+СВЦЭМ!$D$10+'СЕТ СН'!$H$5-'СЕТ СН'!$H$24</f>
        <v>3772.4394539300001</v>
      </c>
      <c r="L88" s="36">
        <f>SUMIFS(СВЦЭМ!$D$39:$D$782,СВЦЭМ!$A$39:$A$782,$A88,СВЦЭМ!$B$39:$B$782,L$83)+'СЕТ СН'!$H$14+СВЦЭМ!$D$10+'СЕТ СН'!$H$5-'СЕТ СН'!$H$24</f>
        <v>3722.7474624400002</v>
      </c>
      <c r="M88" s="36">
        <f>SUMIFS(СВЦЭМ!$D$39:$D$782,СВЦЭМ!$A$39:$A$782,$A88,СВЦЭМ!$B$39:$B$782,M$83)+'СЕТ СН'!$H$14+СВЦЭМ!$D$10+'СЕТ СН'!$H$5-'СЕТ СН'!$H$24</f>
        <v>3713.7859982300001</v>
      </c>
      <c r="N88" s="36">
        <f>SUMIFS(СВЦЭМ!$D$39:$D$782,СВЦЭМ!$A$39:$A$782,$A88,СВЦЭМ!$B$39:$B$782,N$83)+'СЕТ СН'!$H$14+СВЦЭМ!$D$10+'СЕТ СН'!$H$5-'СЕТ СН'!$H$24</f>
        <v>3722.2701759600004</v>
      </c>
      <c r="O88" s="36">
        <f>SUMIFS(СВЦЭМ!$D$39:$D$782,СВЦЭМ!$A$39:$A$782,$A88,СВЦЭМ!$B$39:$B$782,O$83)+'СЕТ СН'!$H$14+СВЦЭМ!$D$10+'СЕТ СН'!$H$5-'СЕТ СН'!$H$24</f>
        <v>3754.5361325499998</v>
      </c>
      <c r="P88" s="36">
        <f>SUMIFS(СВЦЭМ!$D$39:$D$782,СВЦЭМ!$A$39:$A$782,$A88,СВЦЭМ!$B$39:$B$782,P$83)+'СЕТ СН'!$H$14+СВЦЭМ!$D$10+'СЕТ СН'!$H$5-'СЕТ СН'!$H$24</f>
        <v>3772.6511937200003</v>
      </c>
      <c r="Q88" s="36">
        <f>SUMIFS(СВЦЭМ!$D$39:$D$782,СВЦЭМ!$A$39:$A$782,$A88,СВЦЭМ!$B$39:$B$782,Q$83)+'СЕТ СН'!$H$14+СВЦЭМ!$D$10+'СЕТ СН'!$H$5-'СЕТ СН'!$H$24</f>
        <v>3793.2124979300002</v>
      </c>
      <c r="R88" s="36">
        <f>SUMIFS(СВЦЭМ!$D$39:$D$782,СВЦЭМ!$A$39:$A$782,$A88,СВЦЭМ!$B$39:$B$782,R$83)+'СЕТ СН'!$H$14+СВЦЭМ!$D$10+'СЕТ СН'!$H$5-'СЕТ СН'!$H$24</f>
        <v>3811.6106998400001</v>
      </c>
      <c r="S88" s="36">
        <f>SUMIFS(СВЦЭМ!$D$39:$D$782,СВЦЭМ!$A$39:$A$782,$A88,СВЦЭМ!$B$39:$B$782,S$83)+'СЕТ СН'!$H$14+СВЦЭМ!$D$10+'СЕТ СН'!$H$5-'СЕТ СН'!$H$24</f>
        <v>3795.3956517300003</v>
      </c>
      <c r="T88" s="36">
        <f>SUMIFS(СВЦЭМ!$D$39:$D$782,СВЦЭМ!$A$39:$A$782,$A88,СВЦЭМ!$B$39:$B$782,T$83)+'СЕТ СН'!$H$14+СВЦЭМ!$D$10+'СЕТ СН'!$H$5-'СЕТ СН'!$H$24</f>
        <v>3754.1646480500003</v>
      </c>
      <c r="U88" s="36">
        <f>SUMIFS(СВЦЭМ!$D$39:$D$782,СВЦЭМ!$A$39:$A$782,$A88,СВЦЭМ!$B$39:$B$782,U$83)+'СЕТ СН'!$H$14+СВЦЭМ!$D$10+'СЕТ СН'!$H$5-'СЕТ СН'!$H$24</f>
        <v>3746.7384253800001</v>
      </c>
      <c r="V88" s="36">
        <f>SUMIFS(СВЦЭМ!$D$39:$D$782,СВЦЭМ!$A$39:$A$782,$A88,СВЦЭМ!$B$39:$B$782,V$83)+'СЕТ СН'!$H$14+СВЦЭМ!$D$10+'СЕТ СН'!$H$5-'СЕТ СН'!$H$24</f>
        <v>3709.1891629199999</v>
      </c>
      <c r="W88" s="36">
        <f>SUMIFS(СВЦЭМ!$D$39:$D$782,СВЦЭМ!$A$39:$A$782,$A88,СВЦЭМ!$B$39:$B$782,W$83)+'СЕТ СН'!$H$14+СВЦЭМ!$D$10+'СЕТ СН'!$H$5-'СЕТ СН'!$H$24</f>
        <v>3673.8727071600001</v>
      </c>
      <c r="X88" s="36">
        <f>SUMIFS(СВЦЭМ!$D$39:$D$782,СВЦЭМ!$A$39:$A$782,$A88,СВЦЭМ!$B$39:$B$782,X$83)+'СЕТ СН'!$H$14+СВЦЭМ!$D$10+'СЕТ СН'!$H$5-'СЕТ СН'!$H$24</f>
        <v>3723.8773775400005</v>
      </c>
      <c r="Y88" s="36">
        <f>SUMIFS(СВЦЭМ!$D$39:$D$782,СВЦЭМ!$A$39:$A$782,$A88,СВЦЭМ!$B$39:$B$782,Y$83)+'СЕТ СН'!$H$14+СВЦЭМ!$D$10+'СЕТ СН'!$H$5-'СЕТ СН'!$H$24</f>
        <v>3790.8055211199999</v>
      </c>
    </row>
    <row r="89" spans="1:27" ht="15.75" x14ac:dyDescent="0.2">
      <c r="A89" s="35">
        <f t="shared" si="2"/>
        <v>45418</v>
      </c>
      <c r="B89" s="36">
        <f>SUMIFS(СВЦЭМ!$D$39:$D$782,СВЦЭМ!$A$39:$A$782,$A89,СВЦЭМ!$B$39:$B$782,B$83)+'СЕТ СН'!$H$14+СВЦЭМ!$D$10+'СЕТ СН'!$H$5-'СЕТ СН'!$H$24</f>
        <v>3822.1859339600001</v>
      </c>
      <c r="C89" s="36">
        <f>SUMIFS(СВЦЭМ!$D$39:$D$782,СВЦЭМ!$A$39:$A$782,$A89,СВЦЭМ!$B$39:$B$782,C$83)+'СЕТ СН'!$H$14+СВЦЭМ!$D$10+'СЕТ СН'!$H$5-'СЕТ СН'!$H$24</f>
        <v>3836.0346850400001</v>
      </c>
      <c r="D89" s="36">
        <f>SUMIFS(СВЦЭМ!$D$39:$D$782,СВЦЭМ!$A$39:$A$782,$A89,СВЦЭМ!$B$39:$B$782,D$83)+'СЕТ СН'!$H$14+СВЦЭМ!$D$10+'СЕТ СН'!$H$5-'СЕТ СН'!$H$24</f>
        <v>3897.96895584</v>
      </c>
      <c r="E89" s="36">
        <f>SUMIFS(СВЦЭМ!$D$39:$D$782,СВЦЭМ!$A$39:$A$782,$A89,СВЦЭМ!$B$39:$B$782,E$83)+'СЕТ СН'!$H$14+СВЦЭМ!$D$10+'СЕТ СН'!$H$5-'СЕТ СН'!$H$24</f>
        <v>3942.8815268899998</v>
      </c>
      <c r="F89" s="36">
        <f>SUMIFS(СВЦЭМ!$D$39:$D$782,СВЦЭМ!$A$39:$A$782,$A89,СВЦЭМ!$B$39:$B$782,F$83)+'СЕТ СН'!$H$14+СВЦЭМ!$D$10+'СЕТ СН'!$H$5-'СЕТ СН'!$H$24</f>
        <v>3933.5971881100004</v>
      </c>
      <c r="G89" s="36">
        <f>SUMIFS(СВЦЭМ!$D$39:$D$782,СВЦЭМ!$A$39:$A$782,$A89,СВЦЭМ!$B$39:$B$782,G$83)+'СЕТ СН'!$H$14+СВЦЭМ!$D$10+'СЕТ СН'!$H$5-'СЕТ СН'!$H$24</f>
        <v>3916.4763623500003</v>
      </c>
      <c r="H89" s="36">
        <f>SUMIFS(СВЦЭМ!$D$39:$D$782,СВЦЭМ!$A$39:$A$782,$A89,СВЦЭМ!$B$39:$B$782,H$83)+'СЕТ СН'!$H$14+СВЦЭМ!$D$10+'СЕТ СН'!$H$5-'СЕТ СН'!$H$24</f>
        <v>3887.28162277</v>
      </c>
      <c r="I89" s="36">
        <f>SUMIFS(СВЦЭМ!$D$39:$D$782,СВЦЭМ!$A$39:$A$782,$A89,СВЦЭМ!$B$39:$B$782,I$83)+'СЕТ СН'!$H$14+СВЦЭМ!$D$10+'СЕТ СН'!$H$5-'СЕТ СН'!$H$24</f>
        <v>3843.3485358400003</v>
      </c>
      <c r="J89" s="36">
        <f>SUMIFS(СВЦЭМ!$D$39:$D$782,СВЦЭМ!$A$39:$A$782,$A89,СВЦЭМ!$B$39:$B$782,J$83)+'СЕТ СН'!$H$14+СВЦЭМ!$D$10+'СЕТ СН'!$H$5-'СЕТ СН'!$H$24</f>
        <v>3815.3877909800003</v>
      </c>
      <c r="K89" s="36">
        <f>SUMIFS(СВЦЭМ!$D$39:$D$782,СВЦЭМ!$A$39:$A$782,$A89,СВЦЭМ!$B$39:$B$782,K$83)+'СЕТ СН'!$H$14+СВЦЭМ!$D$10+'СЕТ СН'!$H$5-'СЕТ СН'!$H$24</f>
        <v>3820.5255336800001</v>
      </c>
      <c r="L89" s="36">
        <f>SUMIFS(СВЦЭМ!$D$39:$D$782,СВЦЭМ!$A$39:$A$782,$A89,СВЦЭМ!$B$39:$B$782,L$83)+'СЕТ СН'!$H$14+СВЦЭМ!$D$10+'СЕТ СН'!$H$5-'СЕТ СН'!$H$24</f>
        <v>3787.3597769900002</v>
      </c>
      <c r="M89" s="36">
        <f>SUMIFS(СВЦЭМ!$D$39:$D$782,СВЦЭМ!$A$39:$A$782,$A89,СВЦЭМ!$B$39:$B$782,M$83)+'СЕТ СН'!$H$14+СВЦЭМ!$D$10+'СЕТ СН'!$H$5-'СЕТ СН'!$H$24</f>
        <v>3792.0711766600002</v>
      </c>
      <c r="N89" s="36">
        <f>SUMIFS(СВЦЭМ!$D$39:$D$782,СВЦЭМ!$A$39:$A$782,$A89,СВЦЭМ!$B$39:$B$782,N$83)+'СЕТ СН'!$H$14+СВЦЭМ!$D$10+'СЕТ СН'!$H$5-'СЕТ СН'!$H$24</f>
        <v>3797.4833839100002</v>
      </c>
      <c r="O89" s="36">
        <f>SUMIFS(СВЦЭМ!$D$39:$D$782,СВЦЭМ!$A$39:$A$782,$A89,СВЦЭМ!$B$39:$B$782,O$83)+'СЕТ СН'!$H$14+СВЦЭМ!$D$10+'СЕТ СН'!$H$5-'СЕТ СН'!$H$24</f>
        <v>3804.1339553100001</v>
      </c>
      <c r="P89" s="36">
        <f>SUMIFS(СВЦЭМ!$D$39:$D$782,СВЦЭМ!$A$39:$A$782,$A89,СВЦЭМ!$B$39:$B$782,P$83)+'СЕТ СН'!$H$14+СВЦЭМ!$D$10+'СЕТ СН'!$H$5-'СЕТ СН'!$H$24</f>
        <v>3812.3195033700003</v>
      </c>
      <c r="Q89" s="36">
        <f>SUMIFS(СВЦЭМ!$D$39:$D$782,СВЦЭМ!$A$39:$A$782,$A89,СВЦЭМ!$B$39:$B$782,Q$83)+'СЕТ СН'!$H$14+СВЦЭМ!$D$10+'СЕТ СН'!$H$5-'СЕТ СН'!$H$24</f>
        <v>3827.0313380100001</v>
      </c>
      <c r="R89" s="36">
        <f>SUMIFS(СВЦЭМ!$D$39:$D$782,СВЦЭМ!$A$39:$A$782,$A89,СВЦЭМ!$B$39:$B$782,R$83)+'СЕТ СН'!$H$14+СВЦЭМ!$D$10+'СЕТ СН'!$H$5-'СЕТ СН'!$H$24</f>
        <v>3829.0881944000002</v>
      </c>
      <c r="S89" s="36">
        <f>SUMIFS(СВЦЭМ!$D$39:$D$782,СВЦЭМ!$A$39:$A$782,$A89,СВЦЭМ!$B$39:$B$782,S$83)+'СЕТ СН'!$H$14+СВЦЭМ!$D$10+'СЕТ СН'!$H$5-'СЕТ СН'!$H$24</f>
        <v>3814.63742714</v>
      </c>
      <c r="T89" s="36">
        <f>SUMIFS(СВЦЭМ!$D$39:$D$782,СВЦЭМ!$A$39:$A$782,$A89,СВЦЭМ!$B$39:$B$782,T$83)+'СЕТ СН'!$H$14+СВЦЭМ!$D$10+'СЕТ СН'!$H$5-'СЕТ СН'!$H$24</f>
        <v>3795.3827808800002</v>
      </c>
      <c r="U89" s="36">
        <f>SUMIFS(СВЦЭМ!$D$39:$D$782,СВЦЭМ!$A$39:$A$782,$A89,СВЦЭМ!$B$39:$B$782,U$83)+'СЕТ СН'!$H$14+СВЦЭМ!$D$10+'СЕТ СН'!$H$5-'СЕТ СН'!$H$24</f>
        <v>3789.9825855200002</v>
      </c>
      <c r="V89" s="36">
        <f>SUMIFS(СВЦЭМ!$D$39:$D$782,СВЦЭМ!$A$39:$A$782,$A89,СВЦЭМ!$B$39:$B$782,V$83)+'СЕТ СН'!$H$14+СВЦЭМ!$D$10+'СЕТ СН'!$H$5-'СЕТ СН'!$H$24</f>
        <v>3776.81592731</v>
      </c>
      <c r="W89" s="36">
        <f>SUMIFS(СВЦЭМ!$D$39:$D$782,СВЦЭМ!$A$39:$A$782,$A89,СВЦЭМ!$B$39:$B$782,W$83)+'СЕТ СН'!$H$14+СВЦЭМ!$D$10+'СЕТ СН'!$H$5-'СЕТ СН'!$H$24</f>
        <v>3751.5492798300002</v>
      </c>
      <c r="X89" s="36">
        <f>SUMIFS(СВЦЭМ!$D$39:$D$782,СВЦЭМ!$A$39:$A$782,$A89,СВЦЭМ!$B$39:$B$782,X$83)+'СЕТ СН'!$H$14+СВЦЭМ!$D$10+'СЕТ СН'!$H$5-'СЕТ СН'!$H$24</f>
        <v>3798.3629513200003</v>
      </c>
      <c r="Y89" s="36">
        <f>SUMIFS(СВЦЭМ!$D$39:$D$782,СВЦЭМ!$A$39:$A$782,$A89,СВЦЭМ!$B$39:$B$782,Y$83)+'СЕТ СН'!$H$14+СВЦЭМ!$D$10+'СЕТ СН'!$H$5-'СЕТ СН'!$H$24</f>
        <v>3818.2917667700003</v>
      </c>
    </row>
    <row r="90" spans="1:27" ht="15.75" x14ac:dyDescent="0.2">
      <c r="A90" s="35">
        <f t="shared" si="2"/>
        <v>45419</v>
      </c>
      <c r="B90" s="36">
        <f>SUMIFS(СВЦЭМ!$D$39:$D$782,СВЦЭМ!$A$39:$A$782,$A90,СВЦЭМ!$B$39:$B$782,B$83)+'СЕТ СН'!$H$14+СВЦЭМ!$D$10+'СЕТ СН'!$H$5-'СЕТ СН'!$H$24</f>
        <v>3830.48421942</v>
      </c>
      <c r="C90" s="36">
        <f>SUMIFS(СВЦЭМ!$D$39:$D$782,СВЦЭМ!$A$39:$A$782,$A90,СВЦЭМ!$B$39:$B$782,C$83)+'СЕТ СН'!$H$14+СВЦЭМ!$D$10+'СЕТ СН'!$H$5-'СЕТ СН'!$H$24</f>
        <v>3919.7847859900003</v>
      </c>
      <c r="D90" s="36">
        <f>SUMIFS(СВЦЭМ!$D$39:$D$782,СВЦЭМ!$A$39:$A$782,$A90,СВЦЭМ!$B$39:$B$782,D$83)+'СЕТ СН'!$H$14+СВЦЭМ!$D$10+'СЕТ СН'!$H$5-'СЕТ СН'!$H$24</f>
        <v>4027.13216336</v>
      </c>
      <c r="E90" s="36">
        <f>SUMIFS(СВЦЭМ!$D$39:$D$782,СВЦЭМ!$A$39:$A$782,$A90,СВЦЭМ!$B$39:$B$782,E$83)+'СЕТ СН'!$H$14+СВЦЭМ!$D$10+'СЕТ СН'!$H$5-'СЕТ СН'!$H$24</f>
        <v>4047.1311131700004</v>
      </c>
      <c r="F90" s="36">
        <f>SUMIFS(СВЦЭМ!$D$39:$D$782,СВЦЭМ!$A$39:$A$782,$A90,СВЦЭМ!$B$39:$B$782,F$83)+'СЕТ СН'!$H$14+СВЦЭМ!$D$10+'СЕТ СН'!$H$5-'СЕТ СН'!$H$24</f>
        <v>4065.2851606499999</v>
      </c>
      <c r="G90" s="36">
        <f>SUMIFS(СВЦЭМ!$D$39:$D$782,СВЦЭМ!$A$39:$A$782,$A90,СВЦЭМ!$B$39:$B$782,G$83)+'СЕТ СН'!$H$14+СВЦЭМ!$D$10+'СЕТ СН'!$H$5-'СЕТ СН'!$H$24</f>
        <v>4024.6383417100001</v>
      </c>
      <c r="H90" s="36">
        <f>SUMIFS(СВЦЭМ!$D$39:$D$782,СВЦЭМ!$A$39:$A$782,$A90,СВЦЭМ!$B$39:$B$782,H$83)+'СЕТ СН'!$H$14+СВЦЭМ!$D$10+'СЕТ СН'!$H$5-'СЕТ СН'!$H$24</f>
        <v>3959.0205406499999</v>
      </c>
      <c r="I90" s="36">
        <f>SUMIFS(СВЦЭМ!$D$39:$D$782,СВЦЭМ!$A$39:$A$782,$A90,СВЦЭМ!$B$39:$B$782,I$83)+'СЕТ СН'!$H$14+СВЦЭМ!$D$10+'СЕТ СН'!$H$5-'СЕТ СН'!$H$24</f>
        <v>3876.6593060700002</v>
      </c>
      <c r="J90" s="36">
        <f>SUMIFS(СВЦЭМ!$D$39:$D$782,СВЦЭМ!$A$39:$A$782,$A90,СВЦЭМ!$B$39:$B$782,J$83)+'СЕТ СН'!$H$14+СВЦЭМ!$D$10+'СЕТ СН'!$H$5-'СЕТ СН'!$H$24</f>
        <v>3818.0738561100002</v>
      </c>
      <c r="K90" s="36">
        <f>SUMIFS(СВЦЭМ!$D$39:$D$782,СВЦЭМ!$A$39:$A$782,$A90,СВЦЭМ!$B$39:$B$782,K$83)+'СЕТ СН'!$H$14+СВЦЭМ!$D$10+'СЕТ СН'!$H$5-'СЕТ СН'!$H$24</f>
        <v>3808.78420104</v>
      </c>
      <c r="L90" s="36">
        <f>SUMIFS(СВЦЭМ!$D$39:$D$782,СВЦЭМ!$A$39:$A$782,$A90,СВЦЭМ!$B$39:$B$782,L$83)+'СЕТ СН'!$H$14+СВЦЭМ!$D$10+'СЕТ СН'!$H$5-'СЕТ СН'!$H$24</f>
        <v>3766.9279599500001</v>
      </c>
      <c r="M90" s="36">
        <f>SUMIFS(СВЦЭМ!$D$39:$D$782,СВЦЭМ!$A$39:$A$782,$A90,СВЦЭМ!$B$39:$B$782,M$83)+'СЕТ СН'!$H$14+СВЦЭМ!$D$10+'СЕТ СН'!$H$5-'СЕТ СН'!$H$24</f>
        <v>3779.3756403799998</v>
      </c>
      <c r="N90" s="36">
        <f>SUMIFS(СВЦЭМ!$D$39:$D$782,СВЦЭМ!$A$39:$A$782,$A90,СВЦЭМ!$B$39:$B$782,N$83)+'СЕТ СН'!$H$14+СВЦЭМ!$D$10+'СЕТ СН'!$H$5-'СЕТ СН'!$H$24</f>
        <v>3771.0689074900001</v>
      </c>
      <c r="O90" s="36">
        <f>SUMIFS(СВЦЭМ!$D$39:$D$782,СВЦЭМ!$A$39:$A$782,$A90,СВЦЭМ!$B$39:$B$782,O$83)+'СЕТ СН'!$H$14+СВЦЭМ!$D$10+'СЕТ СН'!$H$5-'СЕТ СН'!$H$24</f>
        <v>3790.0631090100001</v>
      </c>
      <c r="P90" s="36">
        <f>SUMIFS(СВЦЭМ!$D$39:$D$782,СВЦЭМ!$A$39:$A$782,$A90,СВЦЭМ!$B$39:$B$782,P$83)+'СЕТ СН'!$H$14+СВЦЭМ!$D$10+'СЕТ СН'!$H$5-'СЕТ СН'!$H$24</f>
        <v>3805.3687453000002</v>
      </c>
      <c r="Q90" s="36">
        <f>SUMIFS(СВЦЭМ!$D$39:$D$782,СВЦЭМ!$A$39:$A$782,$A90,СВЦЭМ!$B$39:$B$782,Q$83)+'СЕТ СН'!$H$14+СВЦЭМ!$D$10+'СЕТ СН'!$H$5-'СЕТ СН'!$H$24</f>
        <v>3839.41641802</v>
      </c>
      <c r="R90" s="36">
        <f>SUMIFS(СВЦЭМ!$D$39:$D$782,СВЦЭМ!$A$39:$A$782,$A90,СВЦЭМ!$B$39:$B$782,R$83)+'СЕТ СН'!$H$14+СВЦЭМ!$D$10+'СЕТ СН'!$H$5-'СЕТ СН'!$H$24</f>
        <v>3850.1307691900001</v>
      </c>
      <c r="S90" s="36">
        <f>SUMIFS(СВЦЭМ!$D$39:$D$782,СВЦЭМ!$A$39:$A$782,$A90,СВЦЭМ!$B$39:$B$782,S$83)+'СЕТ СН'!$H$14+СВЦЭМ!$D$10+'СЕТ СН'!$H$5-'СЕТ СН'!$H$24</f>
        <v>3820.1024616100003</v>
      </c>
      <c r="T90" s="36">
        <f>SUMIFS(СВЦЭМ!$D$39:$D$782,СВЦЭМ!$A$39:$A$782,$A90,СВЦЭМ!$B$39:$B$782,T$83)+'СЕТ СН'!$H$14+СВЦЭМ!$D$10+'СЕТ СН'!$H$5-'СЕТ СН'!$H$24</f>
        <v>3787.52485372</v>
      </c>
      <c r="U90" s="36">
        <f>SUMIFS(СВЦЭМ!$D$39:$D$782,СВЦЭМ!$A$39:$A$782,$A90,СВЦЭМ!$B$39:$B$782,U$83)+'СЕТ СН'!$H$14+СВЦЭМ!$D$10+'СЕТ СН'!$H$5-'СЕТ СН'!$H$24</f>
        <v>3787.8227723999998</v>
      </c>
      <c r="V90" s="36">
        <f>SUMIFS(СВЦЭМ!$D$39:$D$782,СВЦЭМ!$A$39:$A$782,$A90,СВЦЭМ!$B$39:$B$782,V$83)+'СЕТ СН'!$H$14+СВЦЭМ!$D$10+'СЕТ СН'!$H$5-'СЕТ СН'!$H$24</f>
        <v>3761.4063325900001</v>
      </c>
      <c r="W90" s="36">
        <f>SUMIFS(СВЦЭМ!$D$39:$D$782,СВЦЭМ!$A$39:$A$782,$A90,СВЦЭМ!$B$39:$B$782,W$83)+'СЕТ СН'!$H$14+СВЦЭМ!$D$10+'СЕТ СН'!$H$5-'СЕТ СН'!$H$24</f>
        <v>3732.5236274400004</v>
      </c>
      <c r="X90" s="36">
        <f>SUMIFS(СВЦЭМ!$D$39:$D$782,СВЦЭМ!$A$39:$A$782,$A90,СВЦЭМ!$B$39:$B$782,X$83)+'СЕТ СН'!$H$14+СВЦЭМ!$D$10+'СЕТ СН'!$H$5-'СЕТ СН'!$H$24</f>
        <v>3772.5021703299999</v>
      </c>
      <c r="Y90" s="36">
        <f>SUMIFS(СВЦЭМ!$D$39:$D$782,СВЦЭМ!$A$39:$A$782,$A90,СВЦЭМ!$B$39:$B$782,Y$83)+'СЕТ СН'!$H$14+СВЦЭМ!$D$10+'СЕТ СН'!$H$5-'СЕТ СН'!$H$24</f>
        <v>3806.5813740399999</v>
      </c>
    </row>
    <row r="91" spans="1:27" ht="15.75" x14ac:dyDescent="0.2">
      <c r="A91" s="35">
        <f t="shared" si="2"/>
        <v>45420</v>
      </c>
      <c r="B91" s="36">
        <f>SUMIFS(СВЦЭМ!$D$39:$D$782,СВЦЭМ!$A$39:$A$782,$A91,СВЦЭМ!$B$39:$B$782,B$83)+'СЕТ СН'!$H$14+СВЦЭМ!$D$10+'СЕТ СН'!$H$5-'СЕТ СН'!$H$24</f>
        <v>3800.2209274900001</v>
      </c>
      <c r="C91" s="36">
        <f>SUMIFS(СВЦЭМ!$D$39:$D$782,СВЦЭМ!$A$39:$A$782,$A91,СВЦЭМ!$B$39:$B$782,C$83)+'СЕТ СН'!$H$14+СВЦЭМ!$D$10+'СЕТ СН'!$H$5-'СЕТ СН'!$H$24</f>
        <v>3855.8222742100002</v>
      </c>
      <c r="D91" s="36">
        <f>SUMIFS(СВЦЭМ!$D$39:$D$782,СВЦЭМ!$A$39:$A$782,$A91,СВЦЭМ!$B$39:$B$782,D$83)+'СЕТ СН'!$H$14+СВЦЭМ!$D$10+'СЕТ СН'!$H$5-'СЕТ СН'!$H$24</f>
        <v>3899.8009133700002</v>
      </c>
      <c r="E91" s="36">
        <f>SUMIFS(СВЦЭМ!$D$39:$D$782,СВЦЭМ!$A$39:$A$782,$A91,СВЦЭМ!$B$39:$B$782,E$83)+'СЕТ СН'!$H$14+СВЦЭМ!$D$10+'СЕТ СН'!$H$5-'СЕТ СН'!$H$24</f>
        <v>3925.78757675</v>
      </c>
      <c r="F91" s="36">
        <f>SUMIFS(СВЦЭМ!$D$39:$D$782,СВЦЭМ!$A$39:$A$782,$A91,СВЦЭМ!$B$39:$B$782,F$83)+'СЕТ СН'!$H$14+СВЦЭМ!$D$10+'СЕТ СН'!$H$5-'СЕТ СН'!$H$24</f>
        <v>3940.9919362500004</v>
      </c>
      <c r="G91" s="36">
        <f>SUMIFS(СВЦЭМ!$D$39:$D$782,СВЦЭМ!$A$39:$A$782,$A91,СВЦЭМ!$B$39:$B$782,G$83)+'СЕТ СН'!$H$14+СВЦЭМ!$D$10+'СЕТ СН'!$H$5-'СЕТ СН'!$H$24</f>
        <v>3913.2734123600003</v>
      </c>
      <c r="H91" s="36">
        <f>SUMIFS(СВЦЭМ!$D$39:$D$782,СВЦЭМ!$A$39:$A$782,$A91,СВЦЭМ!$B$39:$B$782,H$83)+'СЕТ СН'!$H$14+СВЦЭМ!$D$10+'СЕТ СН'!$H$5-'СЕТ СН'!$H$24</f>
        <v>3849.9383328800004</v>
      </c>
      <c r="I91" s="36">
        <f>SUMIFS(СВЦЭМ!$D$39:$D$782,СВЦЭМ!$A$39:$A$782,$A91,СВЦЭМ!$B$39:$B$782,I$83)+'СЕТ СН'!$H$14+СВЦЭМ!$D$10+'СЕТ СН'!$H$5-'СЕТ СН'!$H$24</f>
        <v>3765.7936963000002</v>
      </c>
      <c r="J91" s="36">
        <f>SUMIFS(СВЦЭМ!$D$39:$D$782,СВЦЭМ!$A$39:$A$782,$A91,СВЦЭМ!$B$39:$B$782,J$83)+'СЕТ СН'!$H$14+СВЦЭМ!$D$10+'СЕТ СН'!$H$5-'СЕТ СН'!$H$24</f>
        <v>3704.0651903400003</v>
      </c>
      <c r="K91" s="36">
        <f>SUMIFS(СВЦЭМ!$D$39:$D$782,СВЦЭМ!$A$39:$A$782,$A91,СВЦЭМ!$B$39:$B$782,K$83)+'СЕТ СН'!$H$14+СВЦЭМ!$D$10+'СЕТ СН'!$H$5-'СЕТ СН'!$H$24</f>
        <v>3691.9245813500002</v>
      </c>
      <c r="L91" s="36">
        <f>SUMIFS(СВЦЭМ!$D$39:$D$782,СВЦЭМ!$A$39:$A$782,$A91,СВЦЭМ!$B$39:$B$782,L$83)+'СЕТ СН'!$H$14+СВЦЭМ!$D$10+'СЕТ СН'!$H$5-'СЕТ СН'!$H$24</f>
        <v>3673.4697887299999</v>
      </c>
      <c r="M91" s="36">
        <f>SUMIFS(СВЦЭМ!$D$39:$D$782,СВЦЭМ!$A$39:$A$782,$A91,СВЦЭМ!$B$39:$B$782,M$83)+'СЕТ СН'!$H$14+СВЦЭМ!$D$10+'СЕТ СН'!$H$5-'СЕТ СН'!$H$24</f>
        <v>3671.3319883800004</v>
      </c>
      <c r="N91" s="36">
        <f>SUMIFS(СВЦЭМ!$D$39:$D$782,СВЦЭМ!$A$39:$A$782,$A91,СВЦЭМ!$B$39:$B$782,N$83)+'СЕТ СН'!$H$14+СВЦЭМ!$D$10+'СЕТ СН'!$H$5-'СЕТ СН'!$H$24</f>
        <v>3675.2544216900001</v>
      </c>
      <c r="O91" s="36">
        <f>SUMIFS(СВЦЭМ!$D$39:$D$782,СВЦЭМ!$A$39:$A$782,$A91,СВЦЭМ!$B$39:$B$782,O$83)+'СЕТ СН'!$H$14+СВЦЭМ!$D$10+'СЕТ СН'!$H$5-'СЕТ СН'!$H$24</f>
        <v>3699.5215397000002</v>
      </c>
      <c r="P91" s="36">
        <f>SUMIFS(СВЦЭМ!$D$39:$D$782,СВЦЭМ!$A$39:$A$782,$A91,СВЦЭМ!$B$39:$B$782,P$83)+'СЕТ СН'!$H$14+СВЦЭМ!$D$10+'СЕТ СН'!$H$5-'СЕТ СН'!$H$24</f>
        <v>3713.2963754700004</v>
      </c>
      <c r="Q91" s="36">
        <f>SUMIFS(СВЦЭМ!$D$39:$D$782,СВЦЭМ!$A$39:$A$782,$A91,СВЦЭМ!$B$39:$B$782,Q$83)+'СЕТ СН'!$H$14+СВЦЭМ!$D$10+'СЕТ СН'!$H$5-'СЕТ СН'!$H$24</f>
        <v>3737.5642625500004</v>
      </c>
      <c r="R91" s="36">
        <f>SUMIFS(СВЦЭМ!$D$39:$D$782,СВЦЭМ!$A$39:$A$782,$A91,СВЦЭМ!$B$39:$B$782,R$83)+'СЕТ СН'!$H$14+СВЦЭМ!$D$10+'СЕТ СН'!$H$5-'СЕТ СН'!$H$24</f>
        <v>3740.8772447000001</v>
      </c>
      <c r="S91" s="36">
        <f>SUMIFS(СВЦЭМ!$D$39:$D$782,СВЦЭМ!$A$39:$A$782,$A91,СВЦЭМ!$B$39:$B$782,S$83)+'СЕТ СН'!$H$14+СВЦЭМ!$D$10+'СЕТ СН'!$H$5-'СЕТ СН'!$H$24</f>
        <v>3730.3848226800001</v>
      </c>
      <c r="T91" s="36">
        <f>SUMIFS(СВЦЭМ!$D$39:$D$782,СВЦЭМ!$A$39:$A$782,$A91,СВЦЭМ!$B$39:$B$782,T$83)+'СЕТ СН'!$H$14+СВЦЭМ!$D$10+'СЕТ СН'!$H$5-'СЕТ СН'!$H$24</f>
        <v>3715.3230681599998</v>
      </c>
      <c r="U91" s="36">
        <f>SUMIFS(СВЦЭМ!$D$39:$D$782,СВЦЭМ!$A$39:$A$782,$A91,СВЦЭМ!$B$39:$B$782,U$83)+'СЕТ СН'!$H$14+СВЦЭМ!$D$10+'СЕТ СН'!$H$5-'СЕТ СН'!$H$24</f>
        <v>3700.7737520400001</v>
      </c>
      <c r="V91" s="36">
        <f>SUMIFS(СВЦЭМ!$D$39:$D$782,СВЦЭМ!$A$39:$A$782,$A91,СВЦЭМ!$B$39:$B$782,V$83)+'СЕТ СН'!$H$14+СВЦЭМ!$D$10+'СЕТ СН'!$H$5-'СЕТ СН'!$H$24</f>
        <v>3679.5458653599999</v>
      </c>
      <c r="W91" s="36">
        <f>SUMIFS(СВЦЭМ!$D$39:$D$782,СВЦЭМ!$A$39:$A$782,$A91,СВЦЭМ!$B$39:$B$782,W$83)+'СЕТ СН'!$H$14+СВЦЭМ!$D$10+'СЕТ СН'!$H$5-'СЕТ СН'!$H$24</f>
        <v>3650.71904872</v>
      </c>
      <c r="X91" s="36">
        <f>SUMIFS(СВЦЭМ!$D$39:$D$782,СВЦЭМ!$A$39:$A$782,$A91,СВЦЭМ!$B$39:$B$782,X$83)+'СЕТ СН'!$H$14+СВЦЭМ!$D$10+'СЕТ СН'!$H$5-'СЕТ СН'!$H$24</f>
        <v>3655.8140007000002</v>
      </c>
      <c r="Y91" s="36">
        <f>SUMIFS(СВЦЭМ!$D$39:$D$782,СВЦЭМ!$A$39:$A$782,$A91,СВЦЭМ!$B$39:$B$782,Y$83)+'СЕТ СН'!$H$14+СВЦЭМ!$D$10+'СЕТ СН'!$H$5-'СЕТ СН'!$H$24</f>
        <v>3678.2520079300002</v>
      </c>
    </row>
    <row r="92" spans="1:27" ht="15.75" x14ac:dyDescent="0.2">
      <c r="A92" s="35">
        <f t="shared" si="2"/>
        <v>45421</v>
      </c>
      <c r="B92" s="36">
        <f>SUMIFS(СВЦЭМ!$D$39:$D$782,СВЦЭМ!$A$39:$A$782,$A92,СВЦЭМ!$B$39:$B$782,B$83)+'СЕТ СН'!$H$14+СВЦЭМ!$D$10+'СЕТ СН'!$H$5-'СЕТ СН'!$H$24</f>
        <v>3839.7005829700001</v>
      </c>
      <c r="C92" s="36">
        <f>SUMIFS(СВЦЭМ!$D$39:$D$782,СВЦЭМ!$A$39:$A$782,$A92,СВЦЭМ!$B$39:$B$782,C$83)+'СЕТ СН'!$H$14+СВЦЭМ!$D$10+'СЕТ СН'!$H$5-'СЕТ СН'!$H$24</f>
        <v>3899.6299552500004</v>
      </c>
      <c r="D92" s="36">
        <f>SUMIFS(СВЦЭМ!$D$39:$D$782,СВЦЭМ!$A$39:$A$782,$A92,СВЦЭМ!$B$39:$B$782,D$83)+'СЕТ СН'!$H$14+СВЦЭМ!$D$10+'СЕТ СН'!$H$5-'СЕТ СН'!$H$24</f>
        <v>3943.5824275800001</v>
      </c>
      <c r="E92" s="36">
        <f>SUMIFS(СВЦЭМ!$D$39:$D$782,СВЦЭМ!$A$39:$A$782,$A92,СВЦЭМ!$B$39:$B$782,E$83)+'СЕТ СН'!$H$14+СВЦЭМ!$D$10+'СЕТ СН'!$H$5-'СЕТ СН'!$H$24</f>
        <v>3972.8820067300003</v>
      </c>
      <c r="F92" s="36">
        <f>SUMIFS(СВЦЭМ!$D$39:$D$782,СВЦЭМ!$A$39:$A$782,$A92,СВЦЭМ!$B$39:$B$782,F$83)+'СЕТ СН'!$H$14+СВЦЭМ!$D$10+'СЕТ СН'!$H$5-'СЕТ СН'!$H$24</f>
        <v>3972.9499600700001</v>
      </c>
      <c r="G92" s="36">
        <f>SUMIFS(СВЦЭМ!$D$39:$D$782,СВЦЭМ!$A$39:$A$782,$A92,СВЦЭМ!$B$39:$B$782,G$83)+'СЕТ СН'!$H$14+СВЦЭМ!$D$10+'СЕТ СН'!$H$5-'СЕТ СН'!$H$24</f>
        <v>3957.1060821600004</v>
      </c>
      <c r="H92" s="36">
        <f>SUMIFS(СВЦЭМ!$D$39:$D$782,СВЦЭМ!$A$39:$A$782,$A92,СВЦЭМ!$B$39:$B$782,H$83)+'СЕТ СН'!$H$14+СВЦЭМ!$D$10+'СЕТ СН'!$H$5-'СЕТ СН'!$H$24</f>
        <v>3956.05174584</v>
      </c>
      <c r="I92" s="36">
        <f>SUMIFS(СВЦЭМ!$D$39:$D$782,СВЦЭМ!$A$39:$A$782,$A92,СВЦЭМ!$B$39:$B$782,I$83)+'СЕТ СН'!$H$14+СВЦЭМ!$D$10+'СЕТ СН'!$H$5-'СЕТ СН'!$H$24</f>
        <v>3908.0678164000001</v>
      </c>
      <c r="J92" s="36">
        <f>SUMIFS(СВЦЭМ!$D$39:$D$782,СВЦЭМ!$A$39:$A$782,$A92,СВЦЭМ!$B$39:$B$782,J$83)+'СЕТ СН'!$H$14+СВЦЭМ!$D$10+'СЕТ СН'!$H$5-'СЕТ СН'!$H$24</f>
        <v>3828.70867258</v>
      </c>
      <c r="K92" s="36">
        <f>SUMIFS(СВЦЭМ!$D$39:$D$782,СВЦЭМ!$A$39:$A$782,$A92,СВЦЭМ!$B$39:$B$782,K$83)+'СЕТ СН'!$H$14+СВЦЭМ!$D$10+'СЕТ СН'!$H$5-'СЕТ СН'!$H$24</f>
        <v>3769.3048231800003</v>
      </c>
      <c r="L92" s="36">
        <f>SUMIFS(СВЦЭМ!$D$39:$D$782,СВЦЭМ!$A$39:$A$782,$A92,СВЦЭМ!$B$39:$B$782,L$83)+'СЕТ СН'!$H$14+СВЦЭМ!$D$10+'СЕТ СН'!$H$5-'СЕТ СН'!$H$24</f>
        <v>3718.6575174999998</v>
      </c>
      <c r="M92" s="36">
        <f>SUMIFS(СВЦЭМ!$D$39:$D$782,СВЦЭМ!$A$39:$A$782,$A92,СВЦЭМ!$B$39:$B$782,M$83)+'СЕТ СН'!$H$14+СВЦЭМ!$D$10+'СЕТ СН'!$H$5-'СЕТ СН'!$H$24</f>
        <v>3715.68933036</v>
      </c>
      <c r="N92" s="36">
        <f>SUMIFS(СВЦЭМ!$D$39:$D$782,СВЦЭМ!$A$39:$A$782,$A92,СВЦЭМ!$B$39:$B$782,N$83)+'СЕТ СН'!$H$14+СВЦЭМ!$D$10+'СЕТ СН'!$H$5-'СЕТ СН'!$H$24</f>
        <v>3755.6226887000003</v>
      </c>
      <c r="O92" s="36">
        <f>SUMIFS(СВЦЭМ!$D$39:$D$782,СВЦЭМ!$A$39:$A$782,$A92,СВЦЭМ!$B$39:$B$782,O$83)+'СЕТ СН'!$H$14+СВЦЭМ!$D$10+'СЕТ СН'!$H$5-'СЕТ СН'!$H$24</f>
        <v>3784.8197343900001</v>
      </c>
      <c r="P92" s="36">
        <f>SUMIFS(СВЦЭМ!$D$39:$D$782,СВЦЭМ!$A$39:$A$782,$A92,СВЦЭМ!$B$39:$B$782,P$83)+'СЕТ СН'!$H$14+СВЦЭМ!$D$10+'СЕТ СН'!$H$5-'СЕТ СН'!$H$24</f>
        <v>3761.8292462200002</v>
      </c>
      <c r="Q92" s="36">
        <f>SUMIFS(СВЦЭМ!$D$39:$D$782,СВЦЭМ!$A$39:$A$782,$A92,СВЦЭМ!$B$39:$B$782,Q$83)+'СЕТ СН'!$H$14+СВЦЭМ!$D$10+'СЕТ СН'!$H$5-'СЕТ СН'!$H$24</f>
        <v>3794.4182188000004</v>
      </c>
      <c r="R92" s="36">
        <f>SUMIFS(СВЦЭМ!$D$39:$D$782,СВЦЭМ!$A$39:$A$782,$A92,СВЦЭМ!$B$39:$B$782,R$83)+'СЕТ СН'!$H$14+СВЦЭМ!$D$10+'СЕТ СН'!$H$5-'СЕТ СН'!$H$24</f>
        <v>3797.1287994900003</v>
      </c>
      <c r="S92" s="36">
        <f>SUMIFS(СВЦЭМ!$D$39:$D$782,СВЦЭМ!$A$39:$A$782,$A92,СВЦЭМ!$B$39:$B$782,S$83)+'СЕТ СН'!$H$14+СВЦЭМ!$D$10+'СЕТ СН'!$H$5-'СЕТ СН'!$H$24</f>
        <v>3791.1584863300004</v>
      </c>
      <c r="T92" s="36">
        <f>SUMIFS(СВЦЭМ!$D$39:$D$782,СВЦЭМ!$A$39:$A$782,$A92,СВЦЭМ!$B$39:$B$782,T$83)+'СЕТ СН'!$H$14+СВЦЭМ!$D$10+'СЕТ СН'!$H$5-'СЕТ СН'!$H$24</f>
        <v>3755.84334717</v>
      </c>
      <c r="U92" s="36">
        <f>SUMIFS(СВЦЭМ!$D$39:$D$782,СВЦЭМ!$A$39:$A$782,$A92,СВЦЭМ!$B$39:$B$782,U$83)+'СЕТ СН'!$H$14+СВЦЭМ!$D$10+'СЕТ СН'!$H$5-'СЕТ СН'!$H$24</f>
        <v>3751.9706514500003</v>
      </c>
      <c r="V92" s="36">
        <f>SUMIFS(СВЦЭМ!$D$39:$D$782,СВЦЭМ!$A$39:$A$782,$A92,СВЦЭМ!$B$39:$B$782,V$83)+'СЕТ СН'!$H$14+СВЦЭМ!$D$10+'СЕТ СН'!$H$5-'СЕТ СН'!$H$24</f>
        <v>3705.7371996400002</v>
      </c>
      <c r="W92" s="36">
        <f>SUMIFS(СВЦЭМ!$D$39:$D$782,СВЦЭМ!$A$39:$A$782,$A92,СВЦЭМ!$B$39:$B$782,W$83)+'СЕТ СН'!$H$14+СВЦЭМ!$D$10+'СЕТ СН'!$H$5-'СЕТ СН'!$H$24</f>
        <v>3669.7538204700004</v>
      </c>
      <c r="X92" s="36">
        <f>SUMIFS(СВЦЭМ!$D$39:$D$782,СВЦЭМ!$A$39:$A$782,$A92,СВЦЭМ!$B$39:$B$782,X$83)+'СЕТ СН'!$H$14+СВЦЭМ!$D$10+'СЕТ СН'!$H$5-'СЕТ СН'!$H$24</f>
        <v>3713.3920606000001</v>
      </c>
      <c r="Y92" s="36">
        <f>SUMIFS(СВЦЭМ!$D$39:$D$782,СВЦЭМ!$A$39:$A$782,$A92,СВЦЭМ!$B$39:$B$782,Y$83)+'СЕТ СН'!$H$14+СВЦЭМ!$D$10+'СЕТ СН'!$H$5-'СЕТ СН'!$H$24</f>
        <v>3786.2508942900004</v>
      </c>
    </row>
    <row r="93" spans="1:27" ht="15.75" x14ac:dyDescent="0.2">
      <c r="A93" s="35">
        <f t="shared" si="2"/>
        <v>45422</v>
      </c>
      <c r="B93" s="36">
        <f>SUMIFS(СВЦЭМ!$D$39:$D$782,СВЦЭМ!$A$39:$A$782,$A93,СВЦЭМ!$B$39:$B$782,B$83)+'СЕТ СН'!$H$14+СВЦЭМ!$D$10+'СЕТ СН'!$H$5-'СЕТ СН'!$H$24</f>
        <v>3889.03987048</v>
      </c>
      <c r="C93" s="36">
        <f>SUMIFS(СВЦЭМ!$D$39:$D$782,СВЦЭМ!$A$39:$A$782,$A93,СВЦЭМ!$B$39:$B$782,C$83)+'СЕТ СН'!$H$14+СВЦЭМ!$D$10+'СЕТ СН'!$H$5-'СЕТ СН'!$H$24</f>
        <v>3944.5079536800004</v>
      </c>
      <c r="D93" s="36">
        <f>SUMIFS(СВЦЭМ!$D$39:$D$782,СВЦЭМ!$A$39:$A$782,$A93,СВЦЭМ!$B$39:$B$782,D$83)+'СЕТ СН'!$H$14+СВЦЭМ!$D$10+'СЕТ СН'!$H$5-'СЕТ СН'!$H$24</f>
        <v>3970.6652613300002</v>
      </c>
      <c r="E93" s="36">
        <f>SUMIFS(СВЦЭМ!$D$39:$D$782,СВЦЭМ!$A$39:$A$782,$A93,СВЦЭМ!$B$39:$B$782,E$83)+'СЕТ СН'!$H$14+СВЦЭМ!$D$10+'СЕТ СН'!$H$5-'СЕТ СН'!$H$24</f>
        <v>3999.96361247</v>
      </c>
      <c r="F93" s="36">
        <f>SUMIFS(СВЦЭМ!$D$39:$D$782,СВЦЭМ!$A$39:$A$782,$A93,СВЦЭМ!$B$39:$B$782,F$83)+'СЕТ СН'!$H$14+СВЦЭМ!$D$10+'СЕТ СН'!$H$5-'СЕТ СН'!$H$24</f>
        <v>3999.0672915499999</v>
      </c>
      <c r="G93" s="36">
        <f>SUMIFS(СВЦЭМ!$D$39:$D$782,СВЦЭМ!$A$39:$A$782,$A93,СВЦЭМ!$B$39:$B$782,G$83)+'СЕТ СН'!$H$14+СВЦЭМ!$D$10+'СЕТ СН'!$H$5-'СЕТ СН'!$H$24</f>
        <v>4001.4136448400004</v>
      </c>
      <c r="H93" s="36">
        <f>SUMIFS(СВЦЭМ!$D$39:$D$782,СВЦЭМ!$A$39:$A$782,$A93,СВЦЭМ!$B$39:$B$782,H$83)+'СЕТ СН'!$H$14+СВЦЭМ!$D$10+'СЕТ СН'!$H$5-'СЕТ СН'!$H$24</f>
        <v>3963.1074100200003</v>
      </c>
      <c r="I93" s="36">
        <f>SUMIFS(СВЦЭМ!$D$39:$D$782,СВЦЭМ!$A$39:$A$782,$A93,СВЦЭМ!$B$39:$B$782,I$83)+'СЕТ СН'!$H$14+СВЦЭМ!$D$10+'СЕТ СН'!$H$5-'СЕТ СН'!$H$24</f>
        <v>3918.3208257699998</v>
      </c>
      <c r="J93" s="36">
        <f>SUMIFS(СВЦЭМ!$D$39:$D$782,СВЦЭМ!$A$39:$A$782,$A93,СВЦЭМ!$B$39:$B$782,J$83)+'СЕТ СН'!$H$14+СВЦЭМ!$D$10+'СЕТ СН'!$H$5-'СЕТ СН'!$H$24</f>
        <v>3837.9631291200003</v>
      </c>
      <c r="K93" s="36">
        <f>SUMIFS(СВЦЭМ!$D$39:$D$782,СВЦЭМ!$A$39:$A$782,$A93,СВЦЭМ!$B$39:$B$782,K$83)+'СЕТ СН'!$H$14+СВЦЭМ!$D$10+'СЕТ СН'!$H$5-'СЕТ СН'!$H$24</f>
        <v>3776.3874057700004</v>
      </c>
      <c r="L93" s="36">
        <f>SUMIFS(СВЦЭМ!$D$39:$D$782,СВЦЭМ!$A$39:$A$782,$A93,СВЦЭМ!$B$39:$B$782,L$83)+'СЕТ СН'!$H$14+СВЦЭМ!$D$10+'СЕТ СН'!$H$5-'СЕТ СН'!$H$24</f>
        <v>3731.4648466899998</v>
      </c>
      <c r="M93" s="36">
        <f>SUMIFS(СВЦЭМ!$D$39:$D$782,СВЦЭМ!$A$39:$A$782,$A93,СВЦЭМ!$B$39:$B$782,M$83)+'СЕТ СН'!$H$14+СВЦЭМ!$D$10+'СЕТ СН'!$H$5-'СЕТ СН'!$H$24</f>
        <v>3732.6857622400003</v>
      </c>
      <c r="N93" s="36">
        <f>SUMIFS(СВЦЭМ!$D$39:$D$782,СВЦЭМ!$A$39:$A$782,$A93,СВЦЭМ!$B$39:$B$782,N$83)+'СЕТ СН'!$H$14+СВЦЭМ!$D$10+'СЕТ СН'!$H$5-'СЕТ СН'!$H$24</f>
        <v>3747.3295599399999</v>
      </c>
      <c r="O93" s="36">
        <f>SUMIFS(СВЦЭМ!$D$39:$D$782,СВЦЭМ!$A$39:$A$782,$A93,СВЦЭМ!$B$39:$B$782,O$83)+'СЕТ СН'!$H$14+СВЦЭМ!$D$10+'СЕТ СН'!$H$5-'СЕТ СН'!$H$24</f>
        <v>3758.2356882200002</v>
      </c>
      <c r="P93" s="36">
        <f>SUMIFS(СВЦЭМ!$D$39:$D$782,СВЦЭМ!$A$39:$A$782,$A93,СВЦЭМ!$B$39:$B$782,P$83)+'СЕТ СН'!$H$14+СВЦЭМ!$D$10+'СЕТ СН'!$H$5-'СЕТ СН'!$H$24</f>
        <v>3765.0869845900002</v>
      </c>
      <c r="Q93" s="36">
        <f>SUMIFS(СВЦЭМ!$D$39:$D$782,СВЦЭМ!$A$39:$A$782,$A93,СВЦЭМ!$B$39:$B$782,Q$83)+'СЕТ СН'!$H$14+СВЦЭМ!$D$10+'СЕТ СН'!$H$5-'СЕТ СН'!$H$24</f>
        <v>3796.35845053</v>
      </c>
      <c r="R93" s="36">
        <f>SUMIFS(СВЦЭМ!$D$39:$D$782,СВЦЭМ!$A$39:$A$782,$A93,СВЦЭМ!$B$39:$B$782,R$83)+'СЕТ СН'!$H$14+СВЦЭМ!$D$10+'СЕТ СН'!$H$5-'СЕТ СН'!$H$24</f>
        <v>3811.8768103900002</v>
      </c>
      <c r="S93" s="36">
        <f>SUMIFS(СВЦЭМ!$D$39:$D$782,СВЦЭМ!$A$39:$A$782,$A93,СВЦЭМ!$B$39:$B$782,S$83)+'СЕТ СН'!$H$14+СВЦЭМ!$D$10+'СЕТ СН'!$H$5-'СЕТ СН'!$H$24</f>
        <v>3807.3623154300003</v>
      </c>
      <c r="T93" s="36">
        <f>SUMIFS(СВЦЭМ!$D$39:$D$782,СВЦЭМ!$A$39:$A$782,$A93,СВЦЭМ!$B$39:$B$782,T$83)+'СЕТ СН'!$H$14+СВЦЭМ!$D$10+'СЕТ СН'!$H$5-'СЕТ СН'!$H$24</f>
        <v>3775.3443301500001</v>
      </c>
      <c r="U93" s="36">
        <f>SUMIFS(СВЦЭМ!$D$39:$D$782,СВЦЭМ!$A$39:$A$782,$A93,СВЦЭМ!$B$39:$B$782,U$83)+'СЕТ СН'!$H$14+СВЦЭМ!$D$10+'СЕТ СН'!$H$5-'СЕТ СН'!$H$24</f>
        <v>3755.4991522</v>
      </c>
      <c r="V93" s="36">
        <f>SUMIFS(СВЦЭМ!$D$39:$D$782,СВЦЭМ!$A$39:$A$782,$A93,СВЦЭМ!$B$39:$B$782,V$83)+'СЕТ СН'!$H$14+СВЦЭМ!$D$10+'СЕТ СН'!$H$5-'СЕТ СН'!$H$24</f>
        <v>3718.6125298900001</v>
      </c>
      <c r="W93" s="36">
        <f>SUMIFS(СВЦЭМ!$D$39:$D$782,СВЦЭМ!$A$39:$A$782,$A93,СВЦЭМ!$B$39:$B$782,W$83)+'СЕТ СН'!$H$14+СВЦЭМ!$D$10+'СЕТ СН'!$H$5-'СЕТ СН'!$H$24</f>
        <v>3711.7712309300005</v>
      </c>
      <c r="X93" s="36">
        <f>SUMIFS(СВЦЭМ!$D$39:$D$782,СВЦЭМ!$A$39:$A$782,$A93,СВЦЭМ!$B$39:$B$782,X$83)+'СЕТ СН'!$H$14+СВЦЭМ!$D$10+'СЕТ СН'!$H$5-'СЕТ СН'!$H$24</f>
        <v>3748.0333107000001</v>
      </c>
      <c r="Y93" s="36">
        <f>SUMIFS(СВЦЭМ!$D$39:$D$782,СВЦЭМ!$A$39:$A$782,$A93,СВЦЭМ!$B$39:$B$782,Y$83)+'СЕТ СН'!$H$14+СВЦЭМ!$D$10+'СЕТ СН'!$H$5-'СЕТ СН'!$H$24</f>
        <v>3802.4085667899999</v>
      </c>
    </row>
    <row r="94" spans="1:27" ht="15.75" x14ac:dyDescent="0.2">
      <c r="A94" s="35">
        <f t="shared" si="2"/>
        <v>45423</v>
      </c>
      <c r="B94" s="36">
        <f>SUMIFS(СВЦЭМ!$D$39:$D$782,СВЦЭМ!$A$39:$A$782,$A94,СВЦЭМ!$B$39:$B$782,B$83)+'СЕТ СН'!$H$14+СВЦЭМ!$D$10+'СЕТ СН'!$H$5-'СЕТ СН'!$H$24</f>
        <v>3849.9038416200001</v>
      </c>
      <c r="C94" s="36">
        <f>SUMIFS(СВЦЭМ!$D$39:$D$782,СВЦЭМ!$A$39:$A$782,$A94,СВЦЭМ!$B$39:$B$782,C$83)+'СЕТ СН'!$H$14+СВЦЭМ!$D$10+'СЕТ СН'!$H$5-'СЕТ СН'!$H$24</f>
        <v>3950.3419594400002</v>
      </c>
      <c r="D94" s="36">
        <f>SUMIFS(СВЦЭМ!$D$39:$D$782,СВЦЭМ!$A$39:$A$782,$A94,СВЦЭМ!$B$39:$B$782,D$83)+'СЕТ СН'!$H$14+СВЦЭМ!$D$10+'СЕТ СН'!$H$5-'СЕТ СН'!$H$24</f>
        <v>3978.1743317500004</v>
      </c>
      <c r="E94" s="36">
        <f>SUMIFS(СВЦЭМ!$D$39:$D$782,СВЦЭМ!$A$39:$A$782,$A94,СВЦЭМ!$B$39:$B$782,E$83)+'СЕТ СН'!$H$14+СВЦЭМ!$D$10+'СЕТ СН'!$H$5-'СЕТ СН'!$H$24</f>
        <v>3993.2767823499998</v>
      </c>
      <c r="F94" s="36">
        <f>SUMIFS(СВЦЭМ!$D$39:$D$782,СВЦЭМ!$A$39:$A$782,$A94,СВЦЭМ!$B$39:$B$782,F$83)+'СЕТ СН'!$H$14+СВЦЭМ!$D$10+'СЕТ СН'!$H$5-'СЕТ СН'!$H$24</f>
        <v>4008.1289117300003</v>
      </c>
      <c r="G94" s="36">
        <f>SUMIFS(СВЦЭМ!$D$39:$D$782,СВЦЭМ!$A$39:$A$782,$A94,СВЦЭМ!$B$39:$B$782,G$83)+'СЕТ СН'!$H$14+СВЦЭМ!$D$10+'СЕТ СН'!$H$5-'СЕТ СН'!$H$24</f>
        <v>3994.5835680999999</v>
      </c>
      <c r="H94" s="36">
        <f>SUMIFS(СВЦЭМ!$D$39:$D$782,СВЦЭМ!$A$39:$A$782,$A94,СВЦЭМ!$B$39:$B$782,H$83)+'СЕТ СН'!$H$14+СВЦЭМ!$D$10+'СЕТ СН'!$H$5-'СЕТ СН'!$H$24</f>
        <v>3959.09007539</v>
      </c>
      <c r="I94" s="36">
        <f>SUMIFS(СВЦЭМ!$D$39:$D$782,СВЦЭМ!$A$39:$A$782,$A94,СВЦЭМ!$B$39:$B$782,I$83)+'СЕТ СН'!$H$14+СВЦЭМ!$D$10+'СЕТ СН'!$H$5-'СЕТ СН'!$H$24</f>
        <v>3926.0924540599999</v>
      </c>
      <c r="J94" s="36">
        <f>SUMIFS(СВЦЭМ!$D$39:$D$782,СВЦЭМ!$A$39:$A$782,$A94,СВЦЭМ!$B$39:$B$782,J$83)+'СЕТ СН'!$H$14+СВЦЭМ!$D$10+'СЕТ СН'!$H$5-'СЕТ СН'!$H$24</f>
        <v>3844.7488918500003</v>
      </c>
      <c r="K94" s="36">
        <f>SUMIFS(СВЦЭМ!$D$39:$D$782,СВЦЭМ!$A$39:$A$782,$A94,СВЦЭМ!$B$39:$B$782,K$83)+'СЕТ СН'!$H$14+СВЦЭМ!$D$10+'СЕТ СН'!$H$5-'СЕТ СН'!$H$24</f>
        <v>3804.2229692500005</v>
      </c>
      <c r="L94" s="36">
        <f>SUMIFS(СВЦЭМ!$D$39:$D$782,СВЦЭМ!$A$39:$A$782,$A94,СВЦЭМ!$B$39:$B$782,L$83)+'СЕТ СН'!$H$14+СВЦЭМ!$D$10+'СЕТ СН'!$H$5-'СЕТ СН'!$H$24</f>
        <v>3770.2419812500002</v>
      </c>
      <c r="M94" s="36">
        <f>SUMIFS(СВЦЭМ!$D$39:$D$782,СВЦЭМ!$A$39:$A$782,$A94,СВЦЭМ!$B$39:$B$782,M$83)+'СЕТ СН'!$H$14+СВЦЭМ!$D$10+'СЕТ СН'!$H$5-'СЕТ СН'!$H$24</f>
        <v>3773.0397862300001</v>
      </c>
      <c r="N94" s="36">
        <f>SUMIFS(СВЦЭМ!$D$39:$D$782,СВЦЭМ!$A$39:$A$782,$A94,СВЦЭМ!$B$39:$B$782,N$83)+'СЕТ СН'!$H$14+СВЦЭМ!$D$10+'СЕТ СН'!$H$5-'СЕТ СН'!$H$24</f>
        <v>3785.90427275</v>
      </c>
      <c r="O94" s="36">
        <f>SUMIFS(СВЦЭМ!$D$39:$D$782,СВЦЭМ!$A$39:$A$782,$A94,СВЦЭМ!$B$39:$B$782,O$83)+'СЕТ СН'!$H$14+СВЦЭМ!$D$10+'СЕТ СН'!$H$5-'СЕТ СН'!$H$24</f>
        <v>3805.0097447899998</v>
      </c>
      <c r="P94" s="36">
        <f>SUMIFS(СВЦЭМ!$D$39:$D$782,СВЦЭМ!$A$39:$A$782,$A94,СВЦЭМ!$B$39:$B$782,P$83)+'СЕТ СН'!$H$14+СВЦЭМ!$D$10+'СЕТ СН'!$H$5-'СЕТ СН'!$H$24</f>
        <v>3821.0687855300002</v>
      </c>
      <c r="Q94" s="36">
        <f>SUMIFS(СВЦЭМ!$D$39:$D$782,СВЦЭМ!$A$39:$A$782,$A94,СВЦЭМ!$B$39:$B$782,Q$83)+'СЕТ СН'!$H$14+СВЦЭМ!$D$10+'СЕТ СН'!$H$5-'СЕТ СН'!$H$24</f>
        <v>3836.3314107599999</v>
      </c>
      <c r="R94" s="36">
        <f>SUMIFS(СВЦЭМ!$D$39:$D$782,СВЦЭМ!$A$39:$A$782,$A94,СВЦЭМ!$B$39:$B$782,R$83)+'СЕТ СН'!$H$14+СВЦЭМ!$D$10+'СЕТ СН'!$H$5-'СЕТ СН'!$H$24</f>
        <v>3841.8665123000001</v>
      </c>
      <c r="S94" s="36">
        <f>SUMIFS(СВЦЭМ!$D$39:$D$782,СВЦЭМ!$A$39:$A$782,$A94,СВЦЭМ!$B$39:$B$782,S$83)+'СЕТ СН'!$H$14+СВЦЭМ!$D$10+'СЕТ СН'!$H$5-'СЕТ СН'!$H$24</f>
        <v>3830.7220314800002</v>
      </c>
      <c r="T94" s="36">
        <f>SUMIFS(СВЦЭМ!$D$39:$D$782,СВЦЭМ!$A$39:$A$782,$A94,СВЦЭМ!$B$39:$B$782,T$83)+'СЕТ СН'!$H$14+СВЦЭМ!$D$10+'СЕТ СН'!$H$5-'СЕТ СН'!$H$24</f>
        <v>3816.4845334700003</v>
      </c>
      <c r="U94" s="36">
        <f>SUMIFS(СВЦЭМ!$D$39:$D$782,СВЦЭМ!$A$39:$A$782,$A94,СВЦЭМ!$B$39:$B$782,U$83)+'СЕТ СН'!$H$14+СВЦЭМ!$D$10+'СЕТ СН'!$H$5-'СЕТ СН'!$H$24</f>
        <v>3806.4915606700001</v>
      </c>
      <c r="V94" s="36">
        <f>SUMIFS(СВЦЭМ!$D$39:$D$782,СВЦЭМ!$A$39:$A$782,$A94,СВЦЭМ!$B$39:$B$782,V$83)+'СЕТ СН'!$H$14+СВЦЭМ!$D$10+'СЕТ СН'!$H$5-'СЕТ СН'!$H$24</f>
        <v>3771.7678205400002</v>
      </c>
      <c r="W94" s="36">
        <f>SUMIFS(СВЦЭМ!$D$39:$D$782,СВЦЭМ!$A$39:$A$782,$A94,СВЦЭМ!$B$39:$B$782,W$83)+'СЕТ СН'!$H$14+СВЦЭМ!$D$10+'СЕТ СН'!$H$5-'СЕТ СН'!$H$24</f>
        <v>3754.9477197699998</v>
      </c>
      <c r="X94" s="36">
        <f>SUMIFS(СВЦЭМ!$D$39:$D$782,СВЦЭМ!$A$39:$A$782,$A94,СВЦЭМ!$B$39:$B$782,X$83)+'СЕТ СН'!$H$14+СВЦЭМ!$D$10+'СЕТ СН'!$H$5-'СЕТ СН'!$H$24</f>
        <v>3782.0376701</v>
      </c>
      <c r="Y94" s="36">
        <f>SUMIFS(СВЦЭМ!$D$39:$D$782,СВЦЭМ!$A$39:$A$782,$A94,СВЦЭМ!$B$39:$B$782,Y$83)+'СЕТ СН'!$H$14+СВЦЭМ!$D$10+'СЕТ СН'!$H$5-'СЕТ СН'!$H$24</f>
        <v>3839.0895653300004</v>
      </c>
    </row>
    <row r="95" spans="1:27" ht="15.75" x14ac:dyDescent="0.2">
      <c r="A95" s="35">
        <f t="shared" si="2"/>
        <v>45424</v>
      </c>
      <c r="B95" s="36">
        <f>SUMIFS(СВЦЭМ!$D$39:$D$782,СВЦЭМ!$A$39:$A$782,$A95,СВЦЭМ!$B$39:$B$782,B$83)+'СЕТ СН'!$H$14+СВЦЭМ!$D$10+'СЕТ СН'!$H$5-'СЕТ СН'!$H$24</f>
        <v>3924.4016262700002</v>
      </c>
      <c r="C95" s="36">
        <f>SUMIFS(СВЦЭМ!$D$39:$D$782,СВЦЭМ!$A$39:$A$782,$A95,СВЦЭМ!$B$39:$B$782,C$83)+'СЕТ СН'!$H$14+СВЦЭМ!$D$10+'СЕТ СН'!$H$5-'СЕТ СН'!$H$24</f>
        <v>3970.1155713899998</v>
      </c>
      <c r="D95" s="36">
        <f>SUMIFS(СВЦЭМ!$D$39:$D$782,СВЦЭМ!$A$39:$A$782,$A95,СВЦЭМ!$B$39:$B$782,D$83)+'СЕТ СН'!$H$14+СВЦЭМ!$D$10+'СЕТ СН'!$H$5-'СЕТ СН'!$H$24</f>
        <v>3999.4391352299999</v>
      </c>
      <c r="E95" s="36">
        <f>SUMIFS(СВЦЭМ!$D$39:$D$782,СВЦЭМ!$A$39:$A$782,$A95,СВЦЭМ!$B$39:$B$782,E$83)+'СЕТ СН'!$H$14+СВЦЭМ!$D$10+'СЕТ СН'!$H$5-'СЕТ СН'!$H$24</f>
        <v>4023.3260540900001</v>
      </c>
      <c r="F95" s="36">
        <f>SUMIFS(СВЦЭМ!$D$39:$D$782,СВЦЭМ!$A$39:$A$782,$A95,СВЦЭМ!$B$39:$B$782,F$83)+'СЕТ СН'!$H$14+СВЦЭМ!$D$10+'СЕТ СН'!$H$5-'СЕТ СН'!$H$24</f>
        <v>4036.2469288100001</v>
      </c>
      <c r="G95" s="36">
        <f>SUMIFS(СВЦЭМ!$D$39:$D$782,СВЦЭМ!$A$39:$A$782,$A95,СВЦЭМ!$B$39:$B$782,G$83)+'СЕТ СН'!$H$14+СВЦЭМ!$D$10+'СЕТ СН'!$H$5-'СЕТ СН'!$H$24</f>
        <v>4016.6664291699999</v>
      </c>
      <c r="H95" s="36">
        <f>SUMIFS(СВЦЭМ!$D$39:$D$782,СВЦЭМ!$A$39:$A$782,$A95,СВЦЭМ!$B$39:$B$782,H$83)+'СЕТ СН'!$H$14+СВЦЭМ!$D$10+'СЕТ СН'!$H$5-'СЕТ СН'!$H$24</f>
        <v>3992.3016659100003</v>
      </c>
      <c r="I95" s="36">
        <f>SUMIFS(СВЦЭМ!$D$39:$D$782,СВЦЭМ!$A$39:$A$782,$A95,СВЦЭМ!$B$39:$B$782,I$83)+'СЕТ СН'!$H$14+СВЦЭМ!$D$10+'СЕТ СН'!$H$5-'СЕТ СН'!$H$24</f>
        <v>3957.5866215599999</v>
      </c>
      <c r="J95" s="36">
        <f>SUMIFS(СВЦЭМ!$D$39:$D$782,СВЦЭМ!$A$39:$A$782,$A95,СВЦЭМ!$B$39:$B$782,J$83)+'СЕТ СН'!$H$14+СВЦЭМ!$D$10+'СЕТ СН'!$H$5-'СЕТ СН'!$H$24</f>
        <v>3871.20978719</v>
      </c>
      <c r="K95" s="36">
        <f>SUMIFS(СВЦЭМ!$D$39:$D$782,СВЦЭМ!$A$39:$A$782,$A95,СВЦЭМ!$B$39:$B$782,K$83)+'СЕТ СН'!$H$14+СВЦЭМ!$D$10+'СЕТ СН'!$H$5-'СЕТ СН'!$H$24</f>
        <v>3790.09119001</v>
      </c>
      <c r="L95" s="36">
        <f>SUMIFS(СВЦЭМ!$D$39:$D$782,СВЦЭМ!$A$39:$A$782,$A95,СВЦЭМ!$B$39:$B$782,L$83)+'СЕТ СН'!$H$14+СВЦЭМ!$D$10+'СЕТ СН'!$H$5-'СЕТ СН'!$H$24</f>
        <v>3769.8263130700002</v>
      </c>
      <c r="M95" s="36">
        <f>SUMIFS(СВЦЭМ!$D$39:$D$782,СВЦЭМ!$A$39:$A$782,$A95,СВЦЭМ!$B$39:$B$782,M$83)+'СЕТ СН'!$H$14+СВЦЭМ!$D$10+'СЕТ СН'!$H$5-'СЕТ СН'!$H$24</f>
        <v>3764.3197855799999</v>
      </c>
      <c r="N95" s="36">
        <f>SUMIFS(СВЦЭМ!$D$39:$D$782,СВЦЭМ!$A$39:$A$782,$A95,СВЦЭМ!$B$39:$B$782,N$83)+'СЕТ СН'!$H$14+СВЦЭМ!$D$10+'СЕТ СН'!$H$5-'СЕТ СН'!$H$24</f>
        <v>3778.1839995999999</v>
      </c>
      <c r="O95" s="36">
        <f>SUMIFS(СВЦЭМ!$D$39:$D$782,СВЦЭМ!$A$39:$A$782,$A95,СВЦЭМ!$B$39:$B$782,O$83)+'СЕТ СН'!$H$14+СВЦЭМ!$D$10+'СЕТ СН'!$H$5-'СЕТ СН'!$H$24</f>
        <v>3806.4287536500001</v>
      </c>
      <c r="P95" s="36">
        <f>SUMIFS(СВЦЭМ!$D$39:$D$782,СВЦЭМ!$A$39:$A$782,$A95,СВЦЭМ!$B$39:$B$782,P$83)+'СЕТ СН'!$H$14+СВЦЭМ!$D$10+'СЕТ СН'!$H$5-'СЕТ СН'!$H$24</f>
        <v>3821.1132830300003</v>
      </c>
      <c r="Q95" s="36">
        <f>SUMIFS(СВЦЭМ!$D$39:$D$782,СВЦЭМ!$A$39:$A$782,$A95,СВЦЭМ!$B$39:$B$782,Q$83)+'СЕТ СН'!$H$14+СВЦЭМ!$D$10+'СЕТ СН'!$H$5-'СЕТ СН'!$H$24</f>
        <v>3844.6995170600003</v>
      </c>
      <c r="R95" s="36">
        <f>SUMIFS(СВЦЭМ!$D$39:$D$782,СВЦЭМ!$A$39:$A$782,$A95,СВЦЭМ!$B$39:$B$782,R$83)+'СЕТ СН'!$H$14+СВЦЭМ!$D$10+'СЕТ СН'!$H$5-'СЕТ СН'!$H$24</f>
        <v>3860.4827762900004</v>
      </c>
      <c r="S95" s="36">
        <f>SUMIFS(СВЦЭМ!$D$39:$D$782,СВЦЭМ!$A$39:$A$782,$A95,СВЦЭМ!$B$39:$B$782,S$83)+'СЕТ СН'!$H$14+СВЦЭМ!$D$10+'СЕТ СН'!$H$5-'СЕТ СН'!$H$24</f>
        <v>3846.9214672400003</v>
      </c>
      <c r="T95" s="36">
        <f>SUMIFS(СВЦЭМ!$D$39:$D$782,СВЦЭМ!$A$39:$A$782,$A95,СВЦЭМ!$B$39:$B$782,T$83)+'СЕТ СН'!$H$14+СВЦЭМ!$D$10+'СЕТ СН'!$H$5-'СЕТ СН'!$H$24</f>
        <v>3804.90832667</v>
      </c>
      <c r="U95" s="36">
        <f>SUMIFS(СВЦЭМ!$D$39:$D$782,СВЦЭМ!$A$39:$A$782,$A95,СВЦЭМ!$B$39:$B$782,U$83)+'СЕТ СН'!$H$14+СВЦЭМ!$D$10+'СЕТ СН'!$H$5-'СЕТ СН'!$H$24</f>
        <v>3738.5801874700001</v>
      </c>
      <c r="V95" s="36">
        <f>SUMIFS(СВЦЭМ!$D$39:$D$782,СВЦЭМ!$A$39:$A$782,$A95,СВЦЭМ!$B$39:$B$782,V$83)+'СЕТ СН'!$H$14+СВЦЭМ!$D$10+'СЕТ СН'!$H$5-'СЕТ СН'!$H$24</f>
        <v>3698.3274192700001</v>
      </c>
      <c r="W95" s="36">
        <f>SUMIFS(СВЦЭМ!$D$39:$D$782,СВЦЭМ!$A$39:$A$782,$A95,СВЦЭМ!$B$39:$B$782,W$83)+'СЕТ СН'!$H$14+СВЦЭМ!$D$10+'СЕТ СН'!$H$5-'СЕТ СН'!$H$24</f>
        <v>3672.1861935800002</v>
      </c>
      <c r="X95" s="36">
        <f>SUMIFS(СВЦЭМ!$D$39:$D$782,СВЦЭМ!$A$39:$A$782,$A95,СВЦЭМ!$B$39:$B$782,X$83)+'СЕТ СН'!$H$14+СВЦЭМ!$D$10+'СЕТ СН'!$H$5-'СЕТ СН'!$H$24</f>
        <v>3714.8740629000004</v>
      </c>
      <c r="Y95" s="36">
        <f>SUMIFS(СВЦЭМ!$D$39:$D$782,СВЦЭМ!$A$39:$A$782,$A95,СВЦЭМ!$B$39:$B$782,Y$83)+'СЕТ СН'!$H$14+СВЦЭМ!$D$10+'СЕТ СН'!$H$5-'СЕТ СН'!$H$24</f>
        <v>3763.1456017199998</v>
      </c>
    </row>
    <row r="96" spans="1:27" ht="15.75" x14ac:dyDescent="0.2">
      <c r="A96" s="35">
        <f t="shared" si="2"/>
        <v>45425</v>
      </c>
      <c r="B96" s="36">
        <f>SUMIFS(СВЦЭМ!$D$39:$D$782,СВЦЭМ!$A$39:$A$782,$A96,СВЦЭМ!$B$39:$B$782,B$83)+'СЕТ СН'!$H$14+СВЦЭМ!$D$10+'СЕТ СН'!$H$5-'СЕТ СН'!$H$24</f>
        <v>3817.1856405899998</v>
      </c>
      <c r="C96" s="36">
        <f>SUMIFS(СВЦЭМ!$D$39:$D$782,СВЦЭМ!$A$39:$A$782,$A96,СВЦЭМ!$B$39:$B$782,C$83)+'СЕТ СН'!$H$14+СВЦЭМ!$D$10+'СЕТ СН'!$H$5-'СЕТ СН'!$H$24</f>
        <v>3893.8440311100003</v>
      </c>
      <c r="D96" s="36">
        <f>SUMIFS(СВЦЭМ!$D$39:$D$782,СВЦЭМ!$A$39:$A$782,$A96,СВЦЭМ!$B$39:$B$782,D$83)+'СЕТ СН'!$H$14+СВЦЭМ!$D$10+'СЕТ СН'!$H$5-'СЕТ СН'!$H$24</f>
        <v>3947.7910204700001</v>
      </c>
      <c r="E96" s="36">
        <f>SUMIFS(СВЦЭМ!$D$39:$D$782,СВЦЭМ!$A$39:$A$782,$A96,СВЦЭМ!$B$39:$B$782,E$83)+'СЕТ СН'!$H$14+СВЦЭМ!$D$10+'СЕТ СН'!$H$5-'СЕТ СН'!$H$24</f>
        <v>4014.6674183200003</v>
      </c>
      <c r="F96" s="36">
        <f>SUMIFS(СВЦЭМ!$D$39:$D$782,СВЦЭМ!$A$39:$A$782,$A96,СВЦЭМ!$B$39:$B$782,F$83)+'СЕТ СН'!$H$14+СВЦЭМ!$D$10+'СЕТ СН'!$H$5-'СЕТ СН'!$H$24</f>
        <v>4025.2105325299999</v>
      </c>
      <c r="G96" s="36">
        <f>SUMIFS(СВЦЭМ!$D$39:$D$782,СВЦЭМ!$A$39:$A$782,$A96,СВЦЭМ!$B$39:$B$782,G$83)+'СЕТ СН'!$H$14+СВЦЭМ!$D$10+'СЕТ СН'!$H$5-'СЕТ СН'!$H$24</f>
        <v>3998.9234592600001</v>
      </c>
      <c r="H96" s="36">
        <f>SUMIFS(СВЦЭМ!$D$39:$D$782,СВЦЭМ!$A$39:$A$782,$A96,СВЦЭМ!$B$39:$B$782,H$83)+'СЕТ СН'!$H$14+СВЦЭМ!$D$10+'СЕТ СН'!$H$5-'СЕТ СН'!$H$24</f>
        <v>3947.90982235</v>
      </c>
      <c r="I96" s="36">
        <f>SUMIFS(СВЦЭМ!$D$39:$D$782,СВЦЭМ!$A$39:$A$782,$A96,СВЦЭМ!$B$39:$B$782,I$83)+'СЕТ СН'!$H$14+СВЦЭМ!$D$10+'СЕТ СН'!$H$5-'СЕТ СН'!$H$24</f>
        <v>3853.1853703400002</v>
      </c>
      <c r="J96" s="36">
        <f>SUMIFS(СВЦЭМ!$D$39:$D$782,СВЦЭМ!$A$39:$A$782,$A96,СВЦЭМ!$B$39:$B$782,J$83)+'СЕТ СН'!$H$14+СВЦЭМ!$D$10+'СЕТ СН'!$H$5-'СЕТ СН'!$H$24</f>
        <v>3822.06557264</v>
      </c>
      <c r="K96" s="36">
        <f>SUMIFS(СВЦЭМ!$D$39:$D$782,СВЦЭМ!$A$39:$A$782,$A96,СВЦЭМ!$B$39:$B$782,K$83)+'СЕТ СН'!$H$14+СВЦЭМ!$D$10+'СЕТ СН'!$H$5-'СЕТ СН'!$H$24</f>
        <v>3801.0251176600004</v>
      </c>
      <c r="L96" s="36">
        <f>SUMIFS(СВЦЭМ!$D$39:$D$782,СВЦЭМ!$A$39:$A$782,$A96,СВЦЭМ!$B$39:$B$782,L$83)+'СЕТ СН'!$H$14+СВЦЭМ!$D$10+'СЕТ СН'!$H$5-'СЕТ СН'!$H$24</f>
        <v>3770.6468077899999</v>
      </c>
      <c r="M96" s="36">
        <f>SUMIFS(СВЦЭМ!$D$39:$D$782,СВЦЭМ!$A$39:$A$782,$A96,СВЦЭМ!$B$39:$B$782,M$83)+'СЕТ СН'!$H$14+СВЦЭМ!$D$10+'СЕТ СН'!$H$5-'СЕТ СН'!$H$24</f>
        <v>3788.1186675700001</v>
      </c>
      <c r="N96" s="36">
        <f>SUMIFS(СВЦЭМ!$D$39:$D$782,СВЦЭМ!$A$39:$A$782,$A96,СВЦЭМ!$B$39:$B$782,N$83)+'СЕТ СН'!$H$14+СВЦЭМ!$D$10+'СЕТ СН'!$H$5-'СЕТ СН'!$H$24</f>
        <v>3815.8252892500004</v>
      </c>
      <c r="O96" s="36">
        <f>SUMIFS(СВЦЭМ!$D$39:$D$782,СВЦЭМ!$A$39:$A$782,$A96,СВЦЭМ!$B$39:$B$782,O$83)+'СЕТ СН'!$H$14+СВЦЭМ!$D$10+'СЕТ СН'!$H$5-'СЕТ СН'!$H$24</f>
        <v>3821.81393703</v>
      </c>
      <c r="P96" s="36">
        <f>SUMIFS(СВЦЭМ!$D$39:$D$782,СВЦЭМ!$A$39:$A$782,$A96,СВЦЭМ!$B$39:$B$782,P$83)+'СЕТ СН'!$H$14+СВЦЭМ!$D$10+'СЕТ СН'!$H$5-'СЕТ СН'!$H$24</f>
        <v>3826.78464966</v>
      </c>
      <c r="Q96" s="36">
        <f>SUMIFS(СВЦЭМ!$D$39:$D$782,СВЦЭМ!$A$39:$A$782,$A96,СВЦЭМ!$B$39:$B$782,Q$83)+'СЕТ СН'!$H$14+СВЦЭМ!$D$10+'СЕТ СН'!$H$5-'СЕТ СН'!$H$24</f>
        <v>3854.8135334400004</v>
      </c>
      <c r="R96" s="36">
        <f>SUMIFS(СВЦЭМ!$D$39:$D$782,СВЦЭМ!$A$39:$A$782,$A96,СВЦЭМ!$B$39:$B$782,R$83)+'СЕТ СН'!$H$14+СВЦЭМ!$D$10+'СЕТ СН'!$H$5-'СЕТ СН'!$H$24</f>
        <v>3868.22832126</v>
      </c>
      <c r="S96" s="36">
        <f>SUMIFS(СВЦЭМ!$D$39:$D$782,СВЦЭМ!$A$39:$A$782,$A96,СВЦЭМ!$B$39:$B$782,S$83)+'СЕТ СН'!$H$14+СВЦЭМ!$D$10+'СЕТ СН'!$H$5-'СЕТ СН'!$H$24</f>
        <v>3859.1814359</v>
      </c>
      <c r="T96" s="36">
        <f>SUMIFS(СВЦЭМ!$D$39:$D$782,СВЦЭМ!$A$39:$A$782,$A96,СВЦЭМ!$B$39:$B$782,T$83)+'СЕТ СН'!$H$14+СВЦЭМ!$D$10+'СЕТ СН'!$H$5-'СЕТ СН'!$H$24</f>
        <v>3824.2091099400004</v>
      </c>
      <c r="U96" s="36">
        <f>SUMIFS(СВЦЭМ!$D$39:$D$782,СВЦЭМ!$A$39:$A$782,$A96,СВЦЭМ!$B$39:$B$782,U$83)+'СЕТ СН'!$H$14+СВЦЭМ!$D$10+'СЕТ СН'!$H$5-'СЕТ СН'!$H$24</f>
        <v>3816.1679973</v>
      </c>
      <c r="V96" s="36">
        <f>SUMIFS(СВЦЭМ!$D$39:$D$782,СВЦЭМ!$A$39:$A$782,$A96,СВЦЭМ!$B$39:$B$782,V$83)+'СЕТ СН'!$H$14+СВЦЭМ!$D$10+'СЕТ СН'!$H$5-'СЕТ СН'!$H$24</f>
        <v>3779.3878115900002</v>
      </c>
      <c r="W96" s="36">
        <f>SUMIFS(СВЦЭМ!$D$39:$D$782,СВЦЭМ!$A$39:$A$782,$A96,СВЦЭМ!$B$39:$B$782,W$83)+'СЕТ СН'!$H$14+СВЦЭМ!$D$10+'СЕТ СН'!$H$5-'СЕТ СН'!$H$24</f>
        <v>3757.3832506600002</v>
      </c>
      <c r="X96" s="36">
        <f>SUMIFS(СВЦЭМ!$D$39:$D$782,СВЦЭМ!$A$39:$A$782,$A96,СВЦЭМ!$B$39:$B$782,X$83)+'СЕТ СН'!$H$14+СВЦЭМ!$D$10+'СЕТ СН'!$H$5-'СЕТ СН'!$H$24</f>
        <v>3796.0299764400002</v>
      </c>
      <c r="Y96" s="36">
        <f>SUMIFS(СВЦЭМ!$D$39:$D$782,СВЦЭМ!$A$39:$A$782,$A96,СВЦЭМ!$B$39:$B$782,Y$83)+'СЕТ СН'!$H$14+СВЦЭМ!$D$10+'СЕТ СН'!$H$5-'СЕТ СН'!$H$24</f>
        <v>3824.8558140300001</v>
      </c>
    </row>
    <row r="97" spans="1:25" ht="15.75" x14ac:dyDescent="0.2">
      <c r="A97" s="35">
        <f t="shared" si="2"/>
        <v>45426</v>
      </c>
      <c r="B97" s="36">
        <f>SUMIFS(СВЦЭМ!$D$39:$D$782,СВЦЭМ!$A$39:$A$782,$A97,СВЦЭМ!$B$39:$B$782,B$83)+'СЕТ СН'!$H$14+СВЦЭМ!$D$10+'СЕТ СН'!$H$5-'СЕТ СН'!$H$24</f>
        <v>3926.03749049</v>
      </c>
      <c r="C97" s="36">
        <f>SUMIFS(СВЦЭМ!$D$39:$D$782,СВЦЭМ!$A$39:$A$782,$A97,СВЦЭМ!$B$39:$B$782,C$83)+'СЕТ СН'!$H$14+СВЦЭМ!$D$10+'СЕТ СН'!$H$5-'СЕТ СН'!$H$24</f>
        <v>3979.6037622600002</v>
      </c>
      <c r="D97" s="36">
        <f>SUMIFS(СВЦЭМ!$D$39:$D$782,СВЦЭМ!$A$39:$A$782,$A97,СВЦЭМ!$B$39:$B$782,D$83)+'СЕТ СН'!$H$14+СВЦЭМ!$D$10+'СЕТ СН'!$H$5-'СЕТ СН'!$H$24</f>
        <v>3982.69154544</v>
      </c>
      <c r="E97" s="36">
        <f>SUMIFS(СВЦЭМ!$D$39:$D$782,СВЦЭМ!$A$39:$A$782,$A97,СВЦЭМ!$B$39:$B$782,E$83)+'СЕТ СН'!$H$14+СВЦЭМ!$D$10+'СЕТ СН'!$H$5-'СЕТ СН'!$H$24</f>
        <v>4033.5282285900003</v>
      </c>
      <c r="F97" s="36">
        <f>SUMIFS(СВЦЭМ!$D$39:$D$782,СВЦЭМ!$A$39:$A$782,$A97,СВЦЭМ!$B$39:$B$782,F$83)+'СЕТ СН'!$H$14+СВЦЭМ!$D$10+'СЕТ СН'!$H$5-'СЕТ СН'!$H$24</f>
        <v>4037.6201271800001</v>
      </c>
      <c r="G97" s="36">
        <f>SUMIFS(СВЦЭМ!$D$39:$D$782,СВЦЭМ!$A$39:$A$782,$A97,СВЦЭМ!$B$39:$B$782,G$83)+'СЕТ СН'!$H$14+СВЦЭМ!$D$10+'СЕТ СН'!$H$5-'СЕТ СН'!$H$24</f>
        <v>4004.2079823900003</v>
      </c>
      <c r="H97" s="36">
        <f>SUMIFS(СВЦЭМ!$D$39:$D$782,СВЦЭМ!$A$39:$A$782,$A97,СВЦЭМ!$B$39:$B$782,H$83)+'СЕТ СН'!$H$14+СВЦЭМ!$D$10+'СЕТ СН'!$H$5-'СЕТ СН'!$H$24</f>
        <v>3962.85150595</v>
      </c>
      <c r="I97" s="36">
        <f>SUMIFS(СВЦЭМ!$D$39:$D$782,СВЦЭМ!$A$39:$A$782,$A97,СВЦЭМ!$B$39:$B$782,I$83)+'СЕТ СН'!$H$14+СВЦЭМ!$D$10+'СЕТ СН'!$H$5-'СЕТ СН'!$H$24</f>
        <v>3895.7651791899998</v>
      </c>
      <c r="J97" s="36">
        <f>SUMIFS(СВЦЭМ!$D$39:$D$782,СВЦЭМ!$A$39:$A$782,$A97,СВЦЭМ!$B$39:$B$782,J$83)+'СЕТ СН'!$H$14+СВЦЭМ!$D$10+'СЕТ СН'!$H$5-'СЕТ СН'!$H$24</f>
        <v>3824.2436294200002</v>
      </c>
      <c r="K97" s="36">
        <f>SUMIFS(СВЦЭМ!$D$39:$D$782,СВЦЭМ!$A$39:$A$782,$A97,СВЦЭМ!$B$39:$B$782,K$83)+'СЕТ СН'!$H$14+СВЦЭМ!$D$10+'СЕТ СН'!$H$5-'СЕТ СН'!$H$24</f>
        <v>3812.9028537200002</v>
      </c>
      <c r="L97" s="36">
        <f>SUMIFS(СВЦЭМ!$D$39:$D$782,СВЦЭМ!$A$39:$A$782,$A97,СВЦЭМ!$B$39:$B$782,L$83)+'СЕТ СН'!$H$14+СВЦЭМ!$D$10+'СЕТ СН'!$H$5-'СЕТ СН'!$H$24</f>
        <v>3808.80508624</v>
      </c>
      <c r="M97" s="36">
        <f>SUMIFS(СВЦЭМ!$D$39:$D$782,СВЦЭМ!$A$39:$A$782,$A97,СВЦЭМ!$B$39:$B$782,M$83)+'СЕТ СН'!$H$14+СВЦЭМ!$D$10+'СЕТ СН'!$H$5-'СЕТ СН'!$H$24</f>
        <v>3818.1800838300001</v>
      </c>
      <c r="N97" s="36">
        <f>SUMIFS(СВЦЭМ!$D$39:$D$782,СВЦЭМ!$A$39:$A$782,$A97,СВЦЭМ!$B$39:$B$782,N$83)+'СЕТ СН'!$H$14+СВЦЭМ!$D$10+'СЕТ СН'!$H$5-'СЕТ СН'!$H$24</f>
        <v>3825.8191044</v>
      </c>
      <c r="O97" s="36">
        <f>SUMIFS(СВЦЭМ!$D$39:$D$782,СВЦЭМ!$A$39:$A$782,$A97,СВЦЭМ!$B$39:$B$782,O$83)+'СЕТ СН'!$H$14+СВЦЭМ!$D$10+'СЕТ СН'!$H$5-'СЕТ СН'!$H$24</f>
        <v>3833.1273244600002</v>
      </c>
      <c r="P97" s="36">
        <f>SUMIFS(СВЦЭМ!$D$39:$D$782,СВЦЭМ!$A$39:$A$782,$A97,СВЦЭМ!$B$39:$B$782,P$83)+'СЕТ СН'!$H$14+СВЦЭМ!$D$10+'СЕТ СН'!$H$5-'СЕТ СН'!$H$24</f>
        <v>3833.9566870899998</v>
      </c>
      <c r="Q97" s="36">
        <f>SUMIFS(СВЦЭМ!$D$39:$D$782,СВЦЭМ!$A$39:$A$782,$A97,СВЦЭМ!$B$39:$B$782,Q$83)+'СЕТ СН'!$H$14+СВЦЭМ!$D$10+'СЕТ СН'!$H$5-'СЕТ СН'!$H$24</f>
        <v>3859.39957013</v>
      </c>
      <c r="R97" s="36">
        <f>SUMIFS(СВЦЭМ!$D$39:$D$782,СВЦЭМ!$A$39:$A$782,$A97,СВЦЭМ!$B$39:$B$782,R$83)+'СЕТ СН'!$H$14+СВЦЭМ!$D$10+'СЕТ СН'!$H$5-'СЕТ СН'!$H$24</f>
        <v>3876.8748480800004</v>
      </c>
      <c r="S97" s="36">
        <f>SUMIFS(СВЦЭМ!$D$39:$D$782,СВЦЭМ!$A$39:$A$782,$A97,СВЦЭМ!$B$39:$B$782,S$83)+'СЕТ СН'!$H$14+СВЦЭМ!$D$10+'СЕТ СН'!$H$5-'СЕТ СН'!$H$24</f>
        <v>3857.7224053999998</v>
      </c>
      <c r="T97" s="36">
        <f>SUMIFS(СВЦЭМ!$D$39:$D$782,СВЦЭМ!$A$39:$A$782,$A97,СВЦЭМ!$B$39:$B$782,T$83)+'СЕТ СН'!$H$14+СВЦЭМ!$D$10+'СЕТ СН'!$H$5-'СЕТ СН'!$H$24</f>
        <v>3822.7299600000001</v>
      </c>
      <c r="U97" s="36">
        <f>SUMIFS(СВЦЭМ!$D$39:$D$782,СВЦЭМ!$A$39:$A$782,$A97,СВЦЭМ!$B$39:$B$782,U$83)+'СЕТ СН'!$H$14+СВЦЭМ!$D$10+'СЕТ СН'!$H$5-'СЕТ СН'!$H$24</f>
        <v>3812.1476320600004</v>
      </c>
      <c r="V97" s="36">
        <f>SUMIFS(СВЦЭМ!$D$39:$D$782,СВЦЭМ!$A$39:$A$782,$A97,СВЦЭМ!$B$39:$B$782,V$83)+'СЕТ СН'!$H$14+СВЦЭМ!$D$10+'СЕТ СН'!$H$5-'СЕТ СН'!$H$24</f>
        <v>3786.3013708500002</v>
      </c>
      <c r="W97" s="36">
        <f>SUMIFS(СВЦЭМ!$D$39:$D$782,СВЦЭМ!$A$39:$A$782,$A97,СВЦЭМ!$B$39:$B$782,W$83)+'СЕТ СН'!$H$14+СВЦЭМ!$D$10+'СЕТ СН'!$H$5-'СЕТ СН'!$H$24</f>
        <v>3761.4400436300002</v>
      </c>
      <c r="X97" s="36">
        <f>SUMIFS(СВЦЭМ!$D$39:$D$782,СВЦЭМ!$A$39:$A$782,$A97,СВЦЭМ!$B$39:$B$782,X$83)+'СЕТ СН'!$H$14+СВЦЭМ!$D$10+'СЕТ СН'!$H$5-'СЕТ СН'!$H$24</f>
        <v>3798.1366466400004</v>
      </c>
      <c r="Y97" s="36">
        <f>SUMIFS(СВЦЭМ!$D$39:$D$782,СВЦЭМ!$A$39:$A$782,$A97,СВЦЭМ!$B$39:$B$782,Y$83)+'СЕТ СН'!$H$14+СВЦЭМ!$D$10+'СЕТ СН'!$H$5-'СЕТ СН'!$H$24</f>
        <v>3857.7255217400002</v>
      </c>
    </row>
    <row r="98" spans="1:25" ht="15.75" x14ac:dyDescent="0.2">
      <c r="A98" s="35">
        <f t="shared" si="2"/>
        <v>45427</v>
      </c>
      <c r="B98" s="36">
        <f>SUMIFS(СВЦЭМ!$D$39:$D$782,СВЦЭМ!$A$39:$A$782,$A98,СВЦЭМ!$B$39:$B$782,B$83)+'СЕТ СН'!$H$14+СВЦЭМ!$D$10+'СЕТ СН'!$H$5-'СЕТ СН'!$H$24</f>
        <v>3907.9708366000004</v>
      </c>
      <c r="C98" s="36">
        <f>SUMIFS(СВЦЭМ!$D$39:$D$782,СВЦЭМ!$A$39:$A$782,$A98,СВЦЭМ!$B$39:$B$782,C$83)+'СЕТ СН'!$H$14+СВЦЭМ!$D$10+'СЕТ СН'!$H$5-'СЕТ СН'!$H$24</f>
        <v>3982.8691487400001</v>
      </c>
      <c r="D98" s="36">
        <f>SUMIFS(СВЦЭМ!$D$39:$D$782,СВЦЭМ!$A$39:$A$782,$A98,СВЦЭМ!$B$39:$B$782,D$83)+'СЕТ СН'!$H$14+СВЦЭМ!$D$10+'СЕТ СН'!$H$5-'СЕТ СН'!$H$24</f>
        <v>3995.8708185900005</v>
      </c>
      <c r="E98" s="36">
        <f>SUMIFS(СВЦЭМ!$D$39:$D$782,СВЦЭМ!$A$39:$A$782,$A98,СВЦЭМ!$B$39:$B$782,E$83)+'СЕТ СН'!$H$14+СВЦЭМ!$D$10+'СЕТ СН'!$H$5-'СЕТ СН'!$H$24</f>
        <v>4050.4726707600003</v>
      </c>
      <c r="F98" s="36">
        <f>SUMIFS(СВЦЭМ!$D$39:$D$782,СВЦЭМ!$A$39:$A$782,$A98,СВЦЭМ!$B$39:$B$782,F$83)+'СЕТ СН'!$H$14+СВЦЭМ!$D$10+'СЕТ СН'!$H$5-'СЕТ СН'!$H$24</f>
        <v>4058.4802024700002</v>
      </c>
      <c r="G98" s="36">
        <f>SUMIFS(СВЦЭМ!$D$39:$D$782,СВЦЭМ!$A$39:$A$782,$A98,СВЦЭМ!$B$39:$B$782,G$83)+'СЕТ СН'!$H$14+СВЦЭМ!$D$10+'СЕТ СН'!$H$5-'СЕТ СН'!$H$24</f>
        <v>4018.0648618800001</v>
      </c>
      <c r="H98" s="36">
        <f>SUMIFS(СВЦЭМ!$D$39:$D$782,СВЦЭМ!$A$39:$A$782,$A98,СВЦЭМ!$B$39:$B$782,H$83)+'СЕТ СН'!$H$14+СВЦЭМ!$D$10+'СЕТ СН'!$H$5-'СЕТ СН'!$H$24</f>
        <v>3962.2376724599999</v>
      </c>
      <c r="I98" s="36">
        <f>SUMIFS(СВЦЭМ!$D$39:$D$782,СВЦЭМ!$A$39:$A$782,$A98,СВЦЭМ!$B$39:$B$782,I$83)+'СЕТ СН'!$H$14+СВЦЭМ!$D$10+'СЕТ СН'!$H$5-'СЕТ СН'!$H$24</f>
        <v>3887.4647185200001</v>
      </c>
      <c r="J98" s="36">
        <f>SUMIFS(СВЦЭМ!$D$39:$D$782,СВЦЭМ!$A$39:$A$782,$A98,СВЦЭМ!$B$39:$B$782,J$83)+'СЕТ СН'!$H$14+СВЦЭМ!$D$10+'СЕТ СН'!$H$5-'СЕТ СН'!$H$24</f>
        <v>3846.1141154500001</v>
      </c>
      <c r="K98" s="36">
        <f>SUMIFS(СВЦЭМ!$D$39:$D$782,СВЦЭМ!$A$39:$A$782,$A98,СВЦЭМ!$B$39:$B$782,K$83)+'СЕТ СН'!$H$14+СВЦЭМ!$D$10+'СЕТ СН'!$H$5-'СЕТ СН'!$H$24</f>
        <v>3814.7289754000003</v>
      </c>
      <c r="L98" s="36">
        <f>SUMIFS(СВЦЭМ!$D$39:$D$782,СВЦЭМ!$A$39:$A$782,$A98,СВЦЭМ!$B$39:$B$782,L$83)+'СЕТ СН'!$H$14+СВЦЭМ!$D$10+'СЕТ СН'!$H$5-'СЕТ СН'!$H$24</f>
        <v>3782.2465849300002</v>
      </c>
      <c r="M98" s="36">
        <f>SUMIFS(СВЦЭМ!$D$39:$D$782,СВЦЭМ!$A$39:$A$782,$A98,СВЦЭМ!$B$39:$B$782,M$83)+'СЕТ СН'!$H$14+СВЦЭМ!$D$10+'СЕТ СН'!$H$5-'СЕТ СН'!$H$24</f>
        <v>3812.2229605299999</v>
      </c>
      <c r="N98" s="36">
        <f>SUMIFS(СВЦЭМ!$D$39:$D$782,СВЦЭМ!$A$39:$A$782,$A98,СВЦЭМ!$B$39:$B$782,N$83)+'СЕТ СН'!$H$14+СВЦЭМ!$D$10+'СЕТ СН'!$H$5-'СЕТ СН'!$H$24</f>
        <v>3825.9445866699998</v>
      </c>
      <c r="O98" s="36">
        <f>SUMIFS(СВЦЭМ!$D$39:$D$782,СВЦЭМ!$A$39:$A$782,$A98,СВЦЭМ!$B$39:$B$782,O$83)+'СЕТ СН'!$H$14+СВЦЭМ!$D$10+'СЕТ СН'!$H$5-'СЕТ СН'!$H$24</f>
        <v>3840.5148600299999</v>
      </c>
      <c r="P98" s="36">
        <f>SUMIFS(СВЦЭМ!$D$39:$D$782,СВЦЭМ!$A$39:$A$782,$A98,СВЦЭМ!$B$39:$B$782,P$83)+'СЕТ СН'!$H$14+СВЦЭМ!$D$10+'СЕТ СН'!$H$5-'СЕТ СН'!$H$24</f>
        <v>3852.6503753400002</v>
      </c>
      <c r="Q98" s="36">
        <f>SUMIFS(СВЦЭМ!$D$39:$D$782,СВЦЭМ!$A$39:$A$782,$A98,СВЦЭМ!$B$39:$B$782,Q$83)+'СЕТ СН'!$H$14+СВЦЭМ!$D$10+'СЕТ СН'!$H$5-'СЕТ СН'!$H$24</f>
        <v>3884.2592168900001</v>
      </c>
      <c r="R98" s="36">
        <f>SUMIFS(СВЦЭМ!$D$39:$D$782,СВЦЭМ!$A$39:$A$782,$A98,СВЦЭМ!$B$39:$B$782,R$83)+'СЕТ СН'!$H$14+СВЦЭМ!$D$10+'СЕТ СН'!$H$5-'СЕТ СН'!$H$24</f>
        <v>3891.6189439</v>
      </c>
      <c r="S98" s="36">
        <f>SUMIFS(СВЦЭМ!$D$39:$D$782,СВЦЭМ!$A$39:$A$782,$A98,СВЦЭМ!$B$39:$B$782,S$83)+'СЕТ СН'!$H$14+СВЦЭМ!$D$10+'СЕТ СН'!$H$5-'СЕТ СН'!$H$24</f>
        <v>3868.8566573899998</v>
      </c>
      <c r="T98" s="36">
        <f>SUMIFS(СВЦЭМ!$D$39:$D$782,СВЦЭМ!$A$39:$A$782,$A98,СВЦЭМ!$B$39:$B$782,T$83)+'СЕТ СН'!$H$14+СВЦЭМ!$D$10+'СЕТ СН'!$H$5-'СЕТ СН'!$H$24</f>
        <v>3838.1311274200002</v>
      </c>
      <c r="U98" s="36">
        <f>SUMIFS(СВЦЭМ!$D$39:$D$782,СВЦЭМ!$A$39:$A$782,$A98,СВЦЭМ!$B$39:$B$782,U$83)+'СЕТ СН'!$H$14+СВЦЭМ!$D$10+'СЕТ СН'!$H$5-'СЕТ СН'!$H$24</f>
        <v>3825.0890838599998</v>
      </c>
      <c r="V98" s="36">
        <f>SUMIFS(СВЦЭМ!$D$39:$D$782,СВЦЭМ!$A$39:$A$782,$A98,СВЦЭМ!$B$39:$B$782,V$83)+'СЕТ СН'!$H$14+СВЦЭМ!$D$10+'СЕТ СН'!$H$5-'СЕТ СН'!$H$24</f>
        <v>3783.9404557600001</v>
      </c>
      <c r="W98" s="36">
        <f>SUMIFS(СВЦЭМ!$D$39:$D$782,СВЦЭМ!$A$39:$A$782,$A98,СВЦЭМ!$B$39:$B$782,W$83)+'СЕТ СН'!$H$14+СВЦЭМ!$D$10+'СЕТ СН'!$H$5-'СЕТ СН'!$H$24</f>
        <v>3738.3335227600001</v>
      </c>
      <c r="X98" s="36">
        <f>SUMIFS(СВЦЭМ!$D$39:$D$782,СВЦЭМ!$A$39:$A$782,$A98,СВЦЭМ!$B$39:$B$782,X$83)+'СЕТ СН'!$H$14+СВЦЭМ!$D$10+'СЕТ СН'!$H$5-'СЕТ СН'!$H$24</f>
        <v>3777.4729916800002</v>
      </c>
      <c r="Y98" s="36">
        <f>SUMIFS(СВЦЭМ!$D$39:$D$782,СВЦЭМ!$A$39:$A$782,$A98,СВЦЭМ!$B$39:$B$782,Y$83)+'СЕТ СН'!$H$14+СВЦЭМ!$D$10+'СЕТ СН'!$H$5-'СЕТ СН'!$H$24</f>
        <v>3830.8779647199999</v>
      </c>
    </row>
    <row r="99" spans="1:25" ht="15.75" x14ac:dyDescent="0.2">
      <c r="A99" s="35">
        <f t="shared" si="2"/>
        <v>45428</v>
      </c>
      <c r="B99" s="36">
        <f>SUMIFS(СВЦЭМ!$D$39:$D$782,СВЦЭМ!$A$39:$A$782,$A99,СВЦЭМ!$B$39:$B$782,B$83)+'СЕТ СН'!$H$14+СВЦЭМ!$D$10+'СЕТ СН'!$H$5-'СЕТ СН'!$H$24</f>
        <v>3911.7427762000002</v>
      </c>
      <c r="C99" s="36">
        <f>SUMIFS(СВЦЭМ!$D$39:$D$782,СВЦЭМ!$A$39:$A$782,$A99,СВЦЭМ!$B$39:$B$782,C$83)+'СЕТ СН'!$H$14+СВЦЭМ!$D$10+'СЕТ СН'!$H$5-'СЕТ СН'!$H$24</f>
        <v>4007.7309234200002</v>
      </c>
      <c r="D99" s="36">
        <f>SUMIFS(СВЦЭМ!$D$39:$D$782,СВЦЭМ!$A$39:$A$782,$A99,СВЦЭМ!$B$39:$B$782,D$83)+'СЕТ СН'!$H$14+СВЦЭМ!$D$10+'СЕТ СН'!$H$5-'СЕТ СН'!$H$24</f>
        <v>4012.96414443</v>
      </c>
      <c r="E99" s="36">
        <f>SUMIFS(СВЦЭМ!$D$39:$D$782,СВЦЭМ!$A$39:$A$782,$A99,СВЦЭМ!$B$39:$B$782,E$83)+'СЕТ СН'!$H$14+СВЦЭМ!$D$10+'СЕТ СН'!$H$5-'СЕТ СН'!$H$24</f>
        <v>4068.8760472900003</v>
      </c>
      <c r="F99" s="36">
        <f>SUMIFS(СВЦЭМ!$D$39:$D$782,СВЦЭМ!$A$39:$A$782,$A99,СВЦЭМ!$B$39:$B$782,F$83)+'СЕТ СН'!$H$14+СВЦЭМ!$D$10+'СЕТ СН'!$H$5-'СЕТ СН'!$H$24</f>
        <v>4052.1959250600003</v>
      </c>
      <c r="G99" s="36">
        <f>SUMIFS(СВЦЭМ!$D$39:$D$782,СВЦЭМ!$A$39:$A$782,$A99,СВЦЭМ!$B$39:$B$782,G$83)+'СЕТ СН'!$H$14+СВЦЭМ!$D$10+'СЕТ СН'!$H$5-'СЕТ СН'!$H$24</f>
        <v>4017.26808226</v>
      </c>
      <c r="H99" s="36">
        <f>SUMIFS(СВЦЭМ!$D$39:$D$782,СВЦЭМ!$A$39:$A$782,$A99,СВЦЭМ!$B$39:$B$782,H$83)+'СЕТ СН'!$H$14+СВЦЭМ!$D$10+'СЕТ СН'!$H$5-'СЕТ СН'!$H$24</f>
        <v>3937.45330775</v>
      </c>
      <c r="I99" s="36">
        <f>SUMIFS(СВЦЭМ!$D$39:$D$782,СВЦЭМ!$A$39:$A$782,$A99,СВЦЭМ!$B$39:$B$782,I$83)+'СЕТ СН'!$H$14+СВЦЭМ!$D$10+'СЕТ СН'!$H$5-'СЕТ СН'!$H$24</f>
        <v>3842.9173810399998</v>
      </c>
      <c r="J99" s="36">
        <f>SUMIFS(СВЦЭМ!$D$39:$D$782,СВЦЭМ!$A$39:$A$782,$A99,СВЦЭМ!$B$39:$B$782,J$83)+'СЕТ СН'!$H$14+СВЦЭМ!$D$10+'СЕТ СН'!$H$5-'СЕТ СН'!$H$24</f>
        <v>3792.9085501600002</v>
      </c>
      <c r="K99" s="36">
        <f>SUMIFS(СВЦЭМ!$D$39:$D$782,СВЦЭМ!$A$39:$A$782,$A99,СВЦЭМ!$B$39:$B$782,K$83)+'СЕТ СН'!$H$14+СВЦЭМ!$D$10+'СЕТ СН'!$H$5-'СЕТ СН'!$H$24</f>
        <v>3771.6073341800002</v>
      </c>
      <c r="L99" s="36">
        <f>SUMIFS(СВЦЭМ!$D$39:$D$782,СВЦЭМ!$A$39:$A$782,$A99,СВЦЭМ!$B$39:$B$782,L$83)+'СЕТ СН'!$H$14+СВЦЭМ!$D$10+'СЕТ СН'!$H$5-'СЕТ СН'!$H$24</f>
        <v>3746.1196533900002</v>
      </c>
      <c r="M99" s="36">
        <f>SUMIFS(СВЦЭМ!$D$39:$D$782,СВЦЭМ!$A$39:$A$782,$A99,СВЦЭМ!$B$39:$B$782,M$83)+'СЕТ СН'!$H$14+СВЦЭМ!$D$10+'СЕТ СН'!$H$5-'СЕТ СН'!$H$24</f>
        <v>3763.3760356800003</v>
      </c>
      <c r="N99" s="36">
        <f>SUMIFS(СВЦЭМ!$D$39:$D$782,СВЦЭМ!$A$39:$A$782,$A99,СВЦЭМ!$B$39:$B$782,N$83)+'СЕТ СН'!$H$14+СВЦЭМ!$D$10+'СЕТ СН'!$H$5-'СЕТ СН'!$H$24</f>
        <v>3786.87344536</v>
      </c>
      <c r="O99" s="36">
        <f>SUMIFS(СВЦЭМ!$D$39:$D$782,СВЦЭМ!$A$39:$A$782,$A99,СВЦЭМ!$B$39:$B$782,O$83)+'СЕТ СН'!$H$14+СВЦЭМ!$D$10+'СЕТ СН'!$H$5-'СЕТ СН'!$H$24</f>
        <v>3791.6291626400002</v>
      </c>
      <c r="P99" s="36">
        <f>SUMIFS(СВЦЭМ!$D$39:$D$782,СВЦЭМ!$A$39:$A$782,$A99,СВЦЭМ!$B$39:$B$782,P$83)+'СЕТ СН'!$H$14+СВЦЭМ!$D$10+'СЕТ СН'!$H$5-'СЕТ СН'!$H$24</f>
        <v>3802.9395557500002</v>
      </c>
      <c r="Q99" s="36">
        <f>SUMIFS(СВЦЭМ!$D$39:$D$782,СВЦЭМ!$A$39:$A$782,$A99,СВЦЭМ!$B$39:$B$782,Q$83)+'СЕТ СН'!$H$14+СВЦЭМ!$D$10+'СЕТ СН'!$H$5-'СЕТ СН'!$H$24</f>
        <v>3824.66524183</v>
      </c>
      <c r="R99" s="36">
        <f>SUMIFS(СВЦЭМ!$D$39:$D$782,СВЦЭМ!$A$39:$A$782,$A99,СВЦЭМ!$B$39:$B$782,R$83)+'СЕТ СН'!$H$14+СВЦЭМ!$D$10+'СЕТ СН'!$H$5-'СЕТ СН'!$H$24</f>
        <v>3820.8805601200002</v>
      </c>
      <c r="S99" s="36">
        <f>SUMIFS(СВЦЭМ!$D$39:$D$782,СВЦЭМ!$A$39:$A$782,$A99,СВЦЭМ!$B$39:$B$782,S$83)+'СЕТ СН'!$H$14+СВЦЭМ!$D$10+'СЕТ СН'!$H$5-'СЕТ СН'!$H$24</f>
        <v>3812.9560460600001</v>
      </c>
      <c r="T99" s="36">
        <f>SUMIFS(СВЦЭМ!$D$39:$D$782,СВЦЭМ!$A$39:$A$782,$A99,СВЦЭМ!$B$39:$B$782,T$83)+'СЕТ СН'!$H$14+СВЦЭМ!$D$10+'СЕТ СН'!$H$5-'СЕТ СН'!$H$24</f>
        <v>3799.0752436399998</v>
      </c>
      <c r="U99" s="36">
        <f>SUMIFS(СВЦЭМ!$D$39:$D$782,СВЦЭМ!$A$39:$A$782,$A99,СВЦЭМ!$B$39:$B$782,U$83)+'СЕТ СН'!$H$14+СВЦЭМ!$D$10+'СЕТ СН'!$H$5-'СЕТ СН'!$H$24</f>
        <v>3784.7112187600001</v>
      </c>
      <c r="V99" s="36">
        <f>SUMIFS(СВЦЭМ!$D$39:$D$782,СВЦЭМ!$A$39:$A$782,$A99,СВЦЭМ!$B$39:$B$782,V$83)+'СЕТ СН'!$H$14+СВЦЭМ!$D$10+'СЕТ СН'!$H$5-'СЕТ СН'!$H$24</f>
        <v>3767.1648808200002</v>
      </c>
      <c r="W99" s="36">
        <f>SUMIFS(СВЦЭМ!$D$39:$D$782,СВЦЭМ!$A$39:$A$782,$A99,СВЦЭМ!$B$39:$B$782,W$83)+'СЕТ СН'!$H$14+СВЦЭМ!$D$10+'СЕТ СН'!$H$5-'СЕТ СН'!$H$24</f>
        <v>3737.0030518100002</v>
      </c>
      <c r="X99" s="36">
        <f>SUMIFS(СВЦЭМ!$D$39:$D$782,СВЦЭМ!$A$39:$A$782,$A99,СВЦЭМ!$B$39:$B$782,X$83)+'СЕТ СН'!$H$14+СВЦЭМ!$D$10+'СЕТ СН'!$H$5-'СЕТ СН'!$H$24</f>
        <v>3774.9698232300002</v>
      </c>
      <c r="Y99" s="36">
        <f>SUMIFS(СВЦЭМ!$D$39:$D$782,СВЦЭМ!$A$39:$A$782,$A99,СВЦЭМ!$B$39:$B$782,Y$83)+'СЕТ СН'!$H$14+СВЦЭМ!$D$10+'СЕТ СН'!$H$5-'СЕТ СН'!$H$24</f>
        <v>3833.9882322800004</v>
      </c>
    </row>
    <row r="100" spans="1:25" ht="15.75" x14ac:dyDescent="0.2">
      <c r="A100" s="35">
        <f t="shared" si="2"/>
        <v>45429</v>
      </c>
      <c r="B100" s="36">
        <f>SUMIFS(СВЦЭМ!$D$39:$D$782,СВЦЭМ!$A$39:$A$782,$A100,СВЦЭМ!$B$39:$B$782,B$83)+'СЕТ СН'!$H$14+СВЦЭМ!$D$10+'СЕТ СН'!$H$5-'СЕТ СН'!$H$24</f>
        <v>3818.2085581700003</v>
      </c>
      <c r="C100" s="36">
        <f>SUMIFS(СВЦЭМ!$D$39:$D$782,СВЦЭМ!$A$39:$A$782,$A100,СВЦЭМ!$B$39:$B$782,C$83)+'СЕТ СН'!$H$14+СВЦЭМ!$D$10+'СЕТ СН'!$H$5-'СЕТ СН'!$H$24</f>
        <v>3845.3406307</v>
      </c>
      <c r="D100" s="36">
        <f>SUMIFS(СВЦЭМ!$D$39:$D$782,СВЦЭМ!$A$39:$A$782,$A100,СВЦЭМ!$B$39:$B$782,D$83)+'СЕТ СН'!$H$14+СВЦЭМ!$D$10+'СЕТ СН'!$H$5-'СЕТ СН'!$H$24</f>
        <v>3851.5931955699998</v>
      </c>
      <c r="E100" s="36">
        <f>SUMIFS(СВЦЭМ!$D$39:$D$782,СВЦЭМ!$A$39:$A$782,$A100,СВЦЭМ!$B$39:$B$782,E$83)+'СЕТ СН'!$H$14+СВЦЭМ!$D$10+'СЕТ СН'!$H$5-'СЕТ СН'!$H$24</f>
        <v>3933.3818446599998</v>
      </c>
      <c r="F100" s="36">
        <f>SUMIFS(СВЦЭМ!$D$39:$D$782,СВЦЭМ!$A$39:$A$782,$A100,СВЦЭМ!$B$39:$B$782,F$83)+'СЕТ СН'!$H$14+СВЦЭМ!$D$10+'СЕТ СН'!$H$5-'СЕТ СН'!$H$24</f>
        <v>3953.7333245899999</v>
      </c>
      <c r="G100" s="36">
        <f>SUMIFS(СВЦЭМ!$D$39:$D$782,СВЦЭМ!$A$39:$A$782,$A100,СВЦЭМ!$B$39:$B$782,G$83)+'СЕТ СН'!$H$14+СВЦЭМ!$D$10+'СЕТ СН'!$H$5-'СЕТ СН'!$H$24</f>
        <v>3921.2726149199998</v>
      </c>
      <c r="H100" s="36">
        <f>SUMIFS(СВЦЭМ!$D$39:$D$782,СВЦЭМ!$A$39:$A$782,$A100,СВЦЭМ!$B$39:$B$782,H$83)+'СЕТ СН'!$H$14+СВЦЭМ!$D$10+'СЕТ СН'!$H$5-'СЕТ СН'!$H$24</f>
        <v>3901.07708447</v>
      </c>
      <c r="I100" s="36">
        <f>SUMIFS(СВЦЭМ!$D$39:$D$782,СВЦЭМ!$A$39:$A$782,$A100,СВЦЭМ!$B$39:$B$782,I$83)+'СЕТ СН'!$H$14+СВЦЭМ!$D$10+'СЕТ СН'!$H$5-'СЕТ СН'!$H$24</f>
        <v>3913.4281183700004</v>
      </c>
      <c r="J100" s="36">
        <f>SUMIFS(СВЦЭМ!$D$39:$D$782,СВЦЭМ!$A$39:$A$782,$A100,СВЦЭМ!$B$39:$B$782,J$83)+'СЕТ СН'!$H$14+СВЦЭМ!$D$10+'СЕТ СН'!$H$5-'СЕТ СН'!$H$24</f>
        <v>3853.9077761899998</v>
      </c>
      <c r="K100" s="36">
        <f>SUMIFS(СВЦЭМ!$D$39:$D$782,СВЦЭМ!$A$39:$A$782,$A100,СВЦЭМ!$B$39:$B$782,K$83)+'СЕТ СН'!$H$14+СВЦЭМ!$D$10+'СЕТ СН'!$H$5-'СЕТ СН'!$H$24</f>
        <v>3841.2480862399998</v>
      </c>
      <c r="L100" s="36">
        <f>SUMIFS(СВЦЭМ!$D$39:$D$782,СВЦЭМ!$A$39:$A$782,$A100,СВЦЭМ!$B$39:$B$782,L$83)+'СЕТ СН'!$H$14+СВЦЭМ!$D$10+'СЕТ СН'!$H$5-'СЕТ СН'!$H$24</f>
        <v>3825.2032038500001</v>
      </c>
      <c r="M100" s="36">
        <f>SUMIFS(СВЦЭМ!$D$39:$D$782,СВЦЭМ!$A$39:$A$782,$A100,СВЦЭМ!$B$39:$B$782,M$83)+'СЕТ СН'!$H$14+СВЦЭМ!$D$10+'СЕТ СН'!$H$5-'СЕТ СН'!$H$24</f>
        <v>3859.73739935</v>
      </c>
      <c r="N100" s="36">
        <f>SUMIFS(СВЦЭМ!$D$39:$D$782,СВЦЭМ!$A$39:$A$782,$A100,СВЦЭМ!$B$39:$B$782,N$83)+'СЕТ СН'!$H$14+СВЦЭМ!$D$10+'СЕТ СН'!$H$5-'СЕТ СН'!$H$24</f>
        <v>3864.47865645</v>
      </c>
      <c r="O100" s="36">
        <f>SUMIFS(СВЦЭМ!$D$39:$D$782,СВЦЭМ!$A$39:$A$782,$A100,СВЦЭМ!$B$39:$B$782,O$83)+'СЕТ СН'!$H$14+СВЦЭМ!$D$10+'СЕТ СН'!$H$5-'СЕТ СН'!$H$24</f>
        <v>3879.9562049599999</v>
      </c>
      <c r="P100" s="36">
        <f>SUMIFS(СВЦЭМ!$D$39:$D$782,СВЦЭМ!$A$39:$A$782,$A100,СВЦЭМ!$B$39:$B$782,P$83)+'СЕТ СН'!$H$14+СВЦЭМ!$D$10+'СЕТ СН'!$H$5-'СЕТ СН'!$H$24</f>
        <v>3885.8662151799999</v>
      </c>
      <c r="Q100" s="36">
        <f>SUMIFS(СВЦЭМ!$D$39:$D$782,СВЦЭМ!$A$39:$A$782,$A100,СВЦЭМ!$B$39:$B$782,Q$83)+'СЕТ СН'!$H$14+СВЦЭМ!$D$10+'СЕТ СН'!$H$5-'СЕТ СН'!$H$24</f>
        <v>3921.8490047900004</v>
      </c>
      <c r="R100" s="36">
        <f>SUMIFS(СВЦЭМ!$D$39:$D$782,СВЦЭМ!$A$39:$A$782,$A100,СВЦЭМ!$B$39:$B$782,R$83)+'СЕТ СН'!$H$14+СВЦЭМ!$D$10+'СЕТ СН'!$H$5-'СЕТ СН'!$H$24</f>
        <v>3931.3031956599998</v>
      </c>
      <c r="S100" s="36">
        <f>SUMIFS(СВЦЭМ!$D$39:$D$782,СВЦЭМ!$A$39:$A$782,$A100,СВЦЭМ!$B$39:$B$782,S$83)+'СЕТ СН'!$H$14+СВЦЭМ!$D$10+'СЕТ СН'!$H$5-'СЕТ СН'!$H$24</f>
        <v>3913.6518026399999</v>
      </c>
      <c r="T100" s="36">
        <f>SUMIFS(СВЦЭМ!$D$39:$D$782,СВЦЭМ!$A$39:$A$782,$A100,СВЦЭМ!$B$39:$B$782,T$83)+'СЕТ СН'!$H$14+СВЦЭМ!$D$10+'СЕТ СН'!$H$5-'СЕТ СН'!$H$24</f>
        <v>3867.21168433</v>
      </c>
      <c r="U100" s="36">
        <f>SUMIFS(СВЦЭМ!$D$39:$D$782,СВЦЭМ!$A$39:$A$782,$A100,СВЦЭМ!$B$39:$B$782,U$83)+'СЕТ СН'!$H$14+СВЦЭМ!$D$10+'СЕТ СН'!$H$5-'СЕТ СН'!$H$24</f>
        <v>3859.8270974500001</v>
      </c>
      <c r="V100" s="36">
        <f>SUMIFS(СВЦЭМ!$D$39:$D$782,СВЦЭМ!$A$39:$A$782,$A100,СВЦЭМ!$B$39:$B$782,V$83)+'СЕТ СН'!$H$14+СВЦЭМ!$D$10+'СЕТ СН'!$H$5-'СЕТ СН'!$H$24</f>
        <v>3843.2942739999999</v>
      </c>
      <c r="W100" s="36">
        <f>SUMIFS(СВЦЭМ!$D$39:$D$782,СВЦЭМ!$A$39:$A$782,$A100,СВЦЭМ!$B$39:$B$782,W$83)+'СЕТ СН'!$H$14+СВЦЭМ!$D$10+'СЕТ СН'!$H$5-'СЕТ СН'!$H$24</f>
        <v>3808.8823931500001</v>
      </c>
      <c r="X100" s="36">
        <f>SUMIFS(СВЦЭМ!$D$39:$D$782,СВЦЭМ!$A$39:$A$782,$A100,СВЦЭМ!$B$39:$B$782,X$83)+'СЕТ СН'!$H$14+СВЦЭМ!$D$10+'СЕТ СН'!$H$5-'СЕТ СН'!$H$24</f>
        <v>3847.50841274</v>
      </c>
      <c r="Y100" s="36">
        <f>SUMIFS(СВЦЭМ!$D$39:$D$782,СВЦЭМ!$A$39:$A$782,$A100,СВЦЭМ!$B$39:$B$782,Y$83)+'СЕТ СН'!$H$14+СВЦЭМ!$D$10+'СЕТ СН'!$H$5-'СЕТ СН'!$H$24</f>
        <v>3912.8506297600002</v>
      </c>
    </row>
    <row r="101" spans="1:25" ht="15.75" x14ac:dyDescent="0.2">
      <c r="A101" s="35">
        <f t="shared" si="2"/>
        <v>45430</v>
      </c>
      <c r="B101" s="36">
        <f>SUMIFS(СВЦЭМ!$D$39:$D$782,СВЦЭМ!$A$39:$A$782,$A101,СВЦЭМ!$B$39:$B$782,B$83)+'СЕТ СН'!$H$14+СВЦЭМ!$D$10+'СЕТ СН'!$H$5-'СЕТ СН'!$H$24</f>
        <v>3863.636559</v>
      </c>
      <c r="C101" s="36">
        <f>SUMIFS(СВЦЭМ!$D$39:$D$782,СВЦЭМ!$A$39:$A$782,$A101,СВЦЭМ!$B$39:$B$782,C$83)+'СЕТ СН'!$H$14+СВЦЭМ!$D$10+'СЕТ СН'!$H$5-'СЕТ СН'!$H$24</f>
        <v>3943.4546376799999</v>
      </c>
      <c r="D101" s="36">
        <f>SUMIFS(СВЦЭМ!$D$39:$D$782,СВЦЭМ!$A$39:$A$782,$A101,СВЦЭМ!$B$39:$B$782,D$83)+'СЕТ СН'!$H$14+СВЦЭМ!$D$10+'СЕТ СН'!$H$5-'СЕТ СН'!$H$24</f>
        <v>3938.1022264200001</v>
      </c>
      <c r="E101" s="36">
        <f>SUMIFS(СВЦЭМ!$D$39:$D$782,СВЦЭМ!$A$39:$A$782,$A101,СВЦЭМ!$B$39:$B$782,E$83)+'СЕТ СН'!$H$14+СВЦЭМ!$D$10+'СЕТ СН'!$H$5-'СЕТ СН'!$H$24</f>
        <v>3958.4447252800001</v>
      </c>
      <c r="F101" s="36">
        <f>SUMIFS(СВЦЭМ!$D$39:$D$782,СВЦЭМ!$A$39:$A$782,$A101,СВЦЭМ!$B$39:$B$782,F$83)+'СЕТ СН'!$H$14+СВЦЭМ!$D$10+'СЕТ СН'!$H$5-'СЕТ СН'!$H$24</f>
        <v>3962.6949391799999</v>
      </c>
      <c r="G101" s="36">
        <f>SUMIFS(СВЦЭМ!$D$39:$D$782,СВЦЭМ!$A$39:$A$782,$A101,СВЦЭМ!$B$39:$B$782,G$83)+'СЕТ СН'!$H$14+СВЦЭМ!$D$10+'СЕТ СН'!$H$5-'СЕТ СН'!$H$24</f>
        <v>3967.4628831600003</v>
      </c>
      <c r="H101" s="36">
        <f>SUMIFS(СВЦЭМ!$D$39:$D$782,СВЦЭМ!$A$39:$A$782,$A101,СВЦЭМ!$B$39:$B$782,H$83)+'СЕТ СН'!$H$14+СВЦЭМ!$D$10+'СЕТ СН'!$H$5-'СЕТ СН'!$H$24</f>
        <v>3943.9093838500003</v>
      </c>
      <c r="I101" s="36">
        <f>SUMIFS(СВЦЭМ!$D$39:$D$782,СВЦЭМ!$A$39:$A$782,$A101,СВЦЭМ!$B$39:$B$782,I$83)+'СЕТ СН'!$H$14+СВЦЭМ!$D$10+'СЕТ СН'!$H$5-'СЕТ СН'!$H$24</f>
        <v>3912.6048905300004</v>
      </c>
      <c r="J101" s="36">
        <f>SUMIFS(СВЦЭМ!$D$39:$D$782,СВЦЭМ!$A$39:$A$782,$A101,СВЦЭМ!$B$39:$B$782,J$83)+'СЕТ СН'!$H$14+СВЦЭМ!$D$10+'СЕТ СН'!$H$5-'СЕТ СН'!$H$24</f>
        <v>3863.6185101400001</v>
      </c>
      <c r="K101" s="36">
        <f>SUMIFS(СВЦЭМ!$D$39:$D$782,СВЦЭМ!$A$39:$A$782,$A101,СВЦЭМ!$B$39:$B$782,K$83)+'СЕТ СН'!$H$14+СВЦЭМ!$D$10+'СЕТ СН'!$H$5-'СЕТ СН'!$H$24</f>
        <v>3839.6228221000001</v>
      </c>
      <c r="L101" s="36">
        <f>SUMIFS(СВЦЭМ!$D$39:$D$782,СВЦЭМ!$A$39:$A$782,$A101,СВЦЭМ!$B$39:$B$782,L$83)+'СЕТ СН'!$H$14+СВЦЭМ!$D$10+'СЕТ СН'!$H$5-'СЕТ СН'!$H$24</f>
        <v>3837.2912381699998</v>
      </c>
      <c r="M101" s="36">
        <f>SUMIFS(СВЦЭМ!$D$39:$D$782,СВЦЭМ!$A$39:$A$782,$A101,СВЦЭМ!$B$39:$B$782,M$83)+'СЕТ СН'!$H$14+СВЦЭМ!$D$10+'СЕТ СН'!$H$5-'СЕТ СН'!$H$24</f>
        <v>3864.8363477600001</v>
      </c>
      <c r="N101" s="36">
        <f>SUMIFS(СВЦЭМ!$D$39:$D$782,СВЦЭМ!$A$39:$A$782,$A101,СВЦЭМ!$B$39:$B$782,N$83)+'СЕТ СН'!$H$14+СВЦЭМ!$D$10+'СЕТ СН'!$H$5-'СЕТ СН'!$H$24</f>
        <v>3869.6309808000001</v>
      </c>
      <c r="O101" s="36">
        <f>SUMIFS(СВЦЭМ!$D$39:$D$782,СВЦЭМ!$A$39:$A$782,$A101,СВЦЭМ!$B$39:$B$782,O$83)+'СЕТ СН'!$H$14+СВЦЭМ!$D$10+'СЕТ СН'!$H$5-'СЕТ СН'!$H$24</f>
        <v>3876.9558245100002</v>
      </c>
      <c r="P101" s="36">
        <f>SUMIFS(СВЦЭМ!$D$39:$D$782,СВЦЭМ!$A$39:$A$782,$A101,СВЦЭМ!$B$39:$B$782,P$83)+'СЕТ СН'!$H$14+СВЦЭМ!$D$10+'СЕТ СН'!$H$5-'СЕТ СН'!$H$24</f>
        <v>3899.1452214300002</v>
      </c>
      <c r="Q101" s="36">
        <f>SUMIFS(СВЦЭМ!$D$39:$D$782,СВЦЭМ!$A$39:$A$782,$A101,СВЦЭМ!$B$39:$B$782,Q$83)+'СЕТ СН'!$H$14+СВЦЭМ!$D$10+'СЕТ СН'!$H$5-'СЕТ СН'!$H$24</f>
        <v>3917.9257818300002</v>
      </c>
      <c r="R101" s="36">
        <f>SUMIFS(СВЦЭМ!$D$39:$D$782,СВЦЭМ!$A$39:$A$782,$A101,СВЦЭМ!$B$39:$B$782,R$83)+'СЕТ СН'!$H$14+СВЦЭМ!$D$10+'СЕТ СН'!$H$5-'СЕТ СН'!$H$24</f>
        <v>3933.5204845300004</v>
      </c>
      <c r="S101" s="36">
        <f>SUMIFS(СВЦЭМ!$D$39:$D$782,СВЦЭМ!$A$39:$A$782,$A101,СВЦЭМ!$B$39:$B$782,S$83)+'СЕТ СН'!$H$14+СВЦЭМ!$D$10+'СЕТ СН'!$H$5-'СЕТ СН'!$H$24</f>
        <v>3927.7973696600002</v>
      </c>
      <c r="T101" s="36">
        <f>SUMIFS(СВЦЭМ!$D$39:$D$782,СВЦЭМ!$A$39:$A$782,$A101,СВЦЭМ!$B$39:$B$782,T$83)+'СЕТ СН'!$H$14+СВЦЭМ!$D$10+'СЕТ СН'!$H$5-'СЕТ СН'!$H$24</f>
        <v>3901.7350851700003</v>
      </c>
      <c r="U101" s="36">
        <f>SUMIFS(СВЦЭМ!$D$39:$D$782,СВЦЭМ!$A$39:$A$782,$A101,СВЦЭМ!$B$39:$B$782,U$83)+'СЕТ СН'!$H$14+СВЦЭМ!$D$10+'СЕТ СН'!$H$5-'СЕТ СН'!$H$24</f>
        <v>3876.56376757</v>
      </c>
      <c r="V101" s="36">
        <f>SUMIFS(СВЦЭМ!$D$39:$D$782,СВЦЭМ!$A$39:$A$782,$A101,СВЦЭМ!$B$39:$B$782,V$83)+'СЕТ СН'!$H$14+СВЦЭМ!$D$10+'СЕТ СН'!$H$5-'СЕТ СН'!$H$24</f>
        <v>3825.6165898400004</v>
      </c>
      <c r="W101" s="36">
        <f>SUMIFS(СВЦЭМ!$D$39:$D$782,СВЦЭМ!$A$39:$A$782,$A101,СВЦЭМ!$B$39:$B$782,W$83)+'СЕТ СН'!$H$14+СВЦЭМ!$D$10+'СЕТ СН'!$H$5-'СЕТ СН'!$H$24</f>
        <v>3782.4690993800004</v>
      </c>
      <c r="X101" s="36">
        <f>SUMIFS(СВЦЭМ!$D$39:$D$782,СВЦЭМ!$A$39:$A$782,$A101,СВЦЭМ!$B$39:$B$782,X$83)+'СЕТ СН'!$H$14+СВЦЭМ!$D$10+'СЕТ СН'!$H$5-'СЕТ СН'!$H$24</f>
        <v>3818.7325819300004</v>
      </c>
      <c r="Y101" s="36">
        <f>SUMIFS(СВЦЭМ!$D$39:$D$782,СВЦЭМ!$A$39:$A$782,$A101,СВЦЭМ!$B$39:$B$782,Y$83)+'СЕТ СН'!$H$14+СВЦЭМ!$D$10+'СЕТ СН'!$H$5-'СЕТ СН'!$H$24</f>
        <v>3892.7951552700001</v>
      </c>
    </row>
    <row r="102" spans="1:25" ht="15.75" x14ac:dyDescent="0.2">
      <c r="A102" s="35">
        <f t="shared" si="2"/>
        <v>45431</v>
      </c>
      <c r="B102" s="36">
        <f>SUMIFS(СВЦЭМ!$D$39:$D$782,СВЦЭМ!$A$39:$A$782,$A102,СВЦЭМ!$B$39:$B$782,B$83)+'СЕТ СН'!$H$14+СВЦЭМ!$D$10+'СЕТ СН'!$H$5-'СЕТ СН'!$H$24</f>
        <v>3937.10296126</v>
      </c>
      <c r="C102" s="36">
        <f>SUMIFS(СВЦЭМ!$D$39:$D$782,СВЦЭМ!$A$39:$A$782,$A102,СВЦЭМ!$B$39:$B$782,C$83)+'СЕТ СН'!$H$14+СВЦЭМ!$D$10+'СЕТ СН'!$H$5-'СЕТ СН'!$H$24</f>
        <v>3957.0630779700004</v>
      </c>
      <c r="D102" s="36">
        <f>SUMIFS(СВЦЭМ!$D$39:$D$782,СВЦЭМ!$A$39:$A$782,$A102,СВЦЭМ!$B$39:$B$782,D$83)+'СЕТ СН'!$H$14+СВЦЭМ!$D$10+'СЕТ СН'!$H$5-'СЕТ СН'!$H$24</f>
        <v>3986.8621024100003</v>
      </c>
      <c r="E102" s="36">
        <f>SUMIFS(СВЦЭМ!$D$39:$D$782,СВЦЭМ!$A$39:$A$782,$A102,СВЦЭМ!$B$39:$B$782,E$83)+'СЕТ СН'!$H$14+СВЦЭМ!$D$10+'СЕТ СН'!$H$5-'СЕТ СН'!$H$24</f>
        <v>4009.44442441</v>
      </c>
      <c r="F102" s="36">
        <f>SUMIFS(СВЦЭМ!$D$39:$D$782,СВЦЭМ!$A$39:$A$782,$A102,СВЦЭМ!$B$39:$B$782,F$83)+'СЕТ СН'!$H$14+СВЦЭМ!$D$10+'СЕТ СН'!$H$5-'СЕТ СН'!$H$24</f>
        <v>4010.6529295500004</v>
      </c>
      <c r="G102" s="36">
        <f>SUMIFS(СВЦЭМ!$D$39:$D$782,СВЦЭМ!$A$39:$A$782,$A102,СВЦЭМ!$B$39:$B$782,G$83)+'СЕТ СН'!$H$14+СВЦЭМ!$D$10+'СЕТ СН'!$H$5-'СЕТ СН'!$H$24</f>
        <v>3993.1495786599999</v>
      </c>
      <c r="H102" s="36">
        <f>SUMIFS(СВЦЭМ!$D$39:$D$782,СВЦЭМ!$A$39:$A$782,$A102,СВЦЭМ!$B$39:$B$782,H$83)+'СЕТ СН'!$H$14+СВЦЭМ!$D$10+'СЕТ СН'!$H$5-'СЕТ СН'!$H$24</f>
        <v>4008.8009248300004</v>
      </c>
      <c r="I102" s="36">
        <f>SUMIFS(СВЦЭМ!$D$39:$D$782,СВЦЭМ!$A$39:$A$782,$A102,СВЦЭМ!$B$39:$B$782,I$83)+'СЕТ СН'!$H$14+СВЦЭМ!$D$10+'СЕТ СН'!$H$5-'СЕТ СН'!$H$24</f>
        <v>3974.9921058700002</v>
      </c>
      <c r="J102" s="36">
        <f>SUMIFS(СВЦЭМ!$D$39:$D$782,СВЦЭМ!$A$39:$A$782,$A102,СВЦЭМ!$B$39:$B$782,J$83)+'СЕТ СН'!$H$14+СВЦЭМ!$D$10+'СЕТ СН'!$H$5-'СЕТ СН'!$H$24</f>
        <v>3877.2748854400002</v>
      </c>
      <c r="K102" s="36">
        <f>SUMIFS(СВЦЭМ!$D$39:$D$782,СВЦЭМ!$A$39:$A$782,$A102,СВЦЭМ!$B$39:$B$782,K$83)+'СЕТ СН'!$H$14+СВЦЭМ!$D$10+'СЕТ СН'!$H$5-'СЕТ СН'!$H$24</f>
        <v>3819.8432269200002</v>
      </c>
      <c r="L102" s="36">
        <f>SUMIFS(СВЦЭМ!$D$39:$D$782,СВЦЭМ!$A$39:$A$782,$A102,СВЦЭМ!$B$39:$B$782,L$83)+'СЕТ СН'!$H$14+СВЦЭМ!$D$10+'СЕТ СН'!$H$5-'СЕТ СН'!$H$24</f>
        <v>3806.2064493400003</v>
      </c>
      <c r="M102" s="36">
        <f>SUMIFS(СВЦЭМ!$D$39:$D$782,СВЦЭМ!$A$39:$A$782,$A102,СВЦЭМ!$B$39:$B$782,M$83)+'СЕТ СН'!$H$14+СВЦЭМ!$D$10+'СЕТ СН'!$H$5-'СЕТ СН'!$H$24</f>
        <v>3816.3163633600002</v>
      </c>
      <c r="N102" s="36">
        <f>SUMIFS(СВЦЭМ!$D$39:$D$782,СВЦЭМ!$A$39:$A$782,$A102,СВЦЭМ!$B$39:$B$782,N$83)+'СЕТ СН'!$H$14+СВЦЭМ!$D$10+'СЕТ СН'!$H$5-'СЕТ СН'!$H$24</f>
        <v>3812.7170994400003</v>
      </c>
      <c r="O102" s="36">
        <f>SUMIFS(СВЦЭМ!$D$39:$D$782,СВЦЭМ!$A$39:$A$782,$A102,СВЦЭМ!$B$39:$B$782,O$83)+'СЕТ СН'!$H$14+СВЦЭМ!$D$10+'СЕТ СН'!$H$5-'СЕТ СН'!$H$24</f>
        <v>3814.0330176500001</v>
      </c>
      <c r="P102" s="36">
        <f>SUMIFS(СВЦЭМ!$D$39:$D$782,СВЦЭМ!$A$39:$A$782,$A102,СВЦЭМ!$B$39:$B$782,P$83)+'СЕТ СН'!$H$14+СВЦЭМ!$D$10+'СЕТ СН'!$H$5-'СЕТ СН'!$H$24</f>
        <v>3832.1255507200003</v>
      </c>
      <c r="Q102" s="36">
        <f>SUMIFS(СВЦЭМ!$D$39:$D$782,СВЦЭМ!$A$39:$A$782,$A102,СВЦЭМ!$B$39:$B$782,Q$83)+'СЕТ СН'!$H$14+СВЦЭМ!$D$10+'СЕТ СН'!$H$5-'СЕТ СН'!$H$24</f>
        <v>3854.5410785800004</v>
      </c>
      <c r="R102" s="36">
        <f>SUMIFS(СВЦЭМ!$D$39:$D$782,СВЦЭМ!$A$39:$A$782,$A102,СВЦЭМ!$B$39:$B$782,R$83)+'СЕТ СН'!$H$14+СВЦЭМ!$D$10+'СЕТ СН'!$H$5-'СЕТ СН'!$H$24</f>
        <v>3857.9465064200003</v>
      </c>
      <c r="S102" s="36">
        <f>SUMIFS(СВЦЭМ!$D$39:$D$782,СВЦЭМ!$A$39:$A$782,$A102,СВЦЭМ!$B$39:$B$782,S$83)+'СЕТ СН'!$H$14+СВЦЭМ!$D$10+'СЕТ СН'!$H$5-'СЕТ СН'!$H$24</f>
        <v>3844.5275161600002</v>
      </c>
      <c r="T102" s="36">
        <f>SUMIFS(СВЦЭМ!$D$39:$D$782,СВЦЭМ!$A$39:$A$782,$A102,СВЦЭМ!$B$39:$B$782,T$83)+'СЕТ СН'!$H$14+СВЦЭМ!$D$10+'СЕТ СН'!$H$5-'СЕТ СН'!$H$24</f>
        <v>3825.2104385399998</v>
      </c>
      <c r="U102" s="36">
        <f>SUMIFS(СВЦЭМ!$D$39:$D$782,СВЦЭМ!$A$39:$A$782,$A102,СВЦЭМ!$B$39:$B$782,U$83)+'СЕТ СН'!$H$14+СВЦЭМ!$D$10+'СЕТ СН'!$H$5-'СЕТ СН'!$H$24</f>
        <v>3822.8381620500004</v>
      </c>
      <c r="V102" s="36">
        <f>SUMIFS(СВЦЭМ!$D$39:$D$782,СВЦЭМ!$A$39:$A$782,$A102,СВЦЭМ!$B$39:$B$782,V$83)+'СЕТ СН'!$H$14+СВЦЭМ!$D$10+'СЕТ СН'!$H$5-'СЕТ СН'!$H$24</f>
        <v>3815.1861910600001</v>
      </c>
      <c r="W102" s="36">
        <f>SUMIFS(СВЦЭМ!$D$39:$D$782,СВЦЭМ!$A$39:$A$782,$A102,СВЦЭМ!$B$39:$B$782,W$83)+'СЕТ СН'!$H$14+СВЦЭМ!$D$10+'СЕТ СН'!$H$5-'СЕТ СН'!$H$24</f>
        <v>3777.6755333900001</v>
      </c>
      <c r="X102" s="36">
        <f>SUMIFS(СВЦЭМ!$D$39:$D$782,СВЦЭМ!$A$39:$A$782,$A102,СВЦЭМ!$B$39:$B$782,X$83)+'СЕТ СН'!$H$14+СВЦЭМ!$D$10+'СЕТ СН'!$H$5-'СЕТ СН'!$H$24</f>
        <v>3817.1362811200001</v>
      </c>
      <c r="Y102" s="36">
        <f>SUMIFS(СВЦЭМ!$D$39:$D$782,СВЦЭМ!$A$39:$A$782,$A102,СВЦЭМ!$B$39:$B$782,Y$83)+'СЕТ СН'!$H$14+СВЦЭМ!$D$10+'СЕТ СН'!$H$5-'СЕТ СН'!$H$24</f>
        <v>3849.92430092</v>
      </c>
    </row>
    <row r="103" spans="1:25" ht="15.75" x14ac:dyDescent="0.2">
      <c r="A103" s="35">
        <f t="shared" si="2"/>
        <v>45432</v>
      </c>
      <c r="B103" s="36">
        <f>SUMIFS(СВЦЭМ!$D$39:$D$782,СВЦЭМ!$A$39:$A$782,$A103,СВЦЭМ!$B$39:$B$782,B$83)+'СЕТ СН'!$H$14+СВЦЭМ!$D$10+'СЕТ СН'!$H$5-'СЕТ СН'!$H$24</f>
        <v>3874.5393370199999</v>
      </c>
      <c r="C103" s="36">
        <f>SUMIFS(СВЦЭМ!$D$39:$D$782,СВЦЭМ!$A$39:$A$782,$A103,СВЦЭМ!$B$39:$B$782,C$83)+'СЕТ СН'!$H$14+СВЦЭМ!$D$10+'СЕТ СН'!$H$5-'СЕТ СН'!$H$24</f>
        <v>3972.7402142400001</v>
      </c>
      <c r="D103" s="36">
        <f>SUMIFS(СВЦЭМ!$D$39:$D$782,СВЦЭМ!$A$39:$A$782,$A103,СВЦЭМ!$B$39:$B$782,D$83)+'СЕТ СН'!$H$14+СВЦЭМ!$D$10+'СЕТ СН'!$H$5-'СЕТ СН'!$H$24</f>
        <v>3975.4609369600003</v>
      </c>
      <c r="E103" s="36">
        <f>SUMIFS(СВЦЭМ!$D$39:$D$782,СВЦЭМ!$A$39:$A$782,$A103,СВЦЭМ!$B$39:$B$782,E$83)+'СЕТ СН'!$H$14+СВЦЭМ!$D$10+'СЕТ СН'!$H$5-'СЕТ СН'!$H$24</f>
        <v>4038.9808722500002</v>
      </c>
      <c r="F103" s="36">
        <f>SUMIFS(СВЦЭМ!$D$39:$D$782,СВЦЭМ!$A$39:$A$782,$A103,СВЦЭМ!$B$39:$B$782,F$83)+'СЕТ СН'!$H$14+СВЦЭМ!$D$10+'СЕТ СН'!$H$5-'СЕТ СН'!$H$24</f>
        <v>4036.2193169800003</v>
      </c>
      <c r="G103" s="36">
        <f>SUMIFS(СВЦЭМ!$D$39:$D$782,СВЦЭМ!$A$39:$A$782,$A103,СВЦЭМ!$B$39:$B$782,G$83)+'СЕТ СН'!$H$14+СВЦЭМ!$D$10+'СЕТ СН'!$H$5-'СЕТ СН'!$H$24</f>
        <v>3992.2204264400002</v>
      </c>
      <c r="H103" s="36">
        <f>SUMIFS(СВЦЭМ!$D$39:$D$782,СВЦЭМ!$A$39:$A$782,$A103,СВЦЭМ!$B$39:$B$782,H$83)+'СЕТ СН'!$H$14+СВЦЭМ!$D$10+'СЕТ СН'!$H$5-'СЕТ СН'!$H$24</f>
        <v>3935.8088977400002</v>
      </c>
      <c r="I103" s="36">
        <f>SUMIFS(СВЦЭМ!$D$39:$D$782,СВЦЭМ!$A$39:$A$782,$A103,СВЦЭМ!$B$39:$B$782,I$83)+'СЕТ СН'!$H$14+СВЦЭМ!$D$10+'СЕТ СН'!$H$5-'СЕТ СН'!$H$24</f>
        <v>3867.6091103200001</v>
      </c>
      <c r="J103" s="36">
        <f>SUMIFS(СВЦЭМ!$D$39:$D$782,СВЦЭМ!$A$39:$A$782,$A103,СВЦЭМ!$B$39:$B$782,J$83)+'СЕТ СН'!$H$14+СВЦЭМ!$D$10+'СЕТ СН'!$H$5-'СЕТ СН'!$H$24</f>
        <v>3819.4257649600004</v>
      </c>
      <c r="K103" s="36">
        <f>SUMIFS(СВЦЭМ!$D$39:$D$782,СВЦЭМ!$A$39:$A$782,$A103,СВЦЭМ!$B$39:$B$782,K$83)+'СЕТ СН'!$H$14+СВЦЭМ!$D$10+'СЕТ СН'!$H$5-'СЕТ СН'!$H$24</f>
        <v>3815.9692996800004</v>
      </c>
      <c r="L103" s="36">
        <f>SUMIFS(СВЦЭМ!$D$39:$D$782,СВЦЭМ!$A$39:$A$782,$A103,СВЦЭМ!$B$39:$B$782,L$83)+'СЕТ СН'!$H$14+СВЦЭМ!$D$10+'СЕТ СН'!$H$5-'СЕТ СН'!$H$24</f>
        <v>3803.7567617000004</v>
      </c>
      <c r="M103" s="36">
        <f>SUMIFS(СВЦЭМ!$D$39:$D$782,СВЦЭМ!$A$39:$A$782,$A103,СВЦЭМ!$B$39:$B$782,M$83)+'СЕТ СН'!$H$14+СВЦЭМ!$D$10+'СЕТ СН'!$H$5-'СЕТ СН'!$H$24</f>
        <v>3816.3560875600001</v>
      </c>
      <c r="N103" s="36">
        <f>SUMIFS(СВЦЭМ!$D$39:$D$782,СВЦЭМ!$A$39:$A$782,$A103,СВЦЭМ!$B$39:$B$782,N$83)+'СЕТ СН'!$H$14+СВЦЭМ!$D$10+'СЕТ СН'!$H$5-'СЕТ СН'!$H$24</f>
        <v>3828.6639341999999</v>
      </c>
      <c r="O103" s="36">
        <f>SUMIFS(СВЦЭМ!$D$39:$D$782,СВЦЭМ!$A$39:$A$782,$A103,СВЦЭМ!$B$39:$B$782,O$83)+'СЕТ СН'!$H$14+СВЦЭМ!$D$10+'СЕТ СН'!$H$5-'СЕТ СН'!$H$24</f>
        <v>3827.3074537900002</v>
      </c>
      <c r="P103" s="36">
        <f>SUMIFS(СВЦЭМ!$D$39:$D$782,СВЦЭМ!$A$39:$A$782,$A103,СВЦЭМ!$B$39:$B$782,P$83)+'СЕТ СН'!$H$14+СВЦЭМ!$D$10+'СЕТ СН'!$H$5-'СЕТ СН'!$H$24</f>
        <v>3840.1125530999998</v>
      </c>
      <c r="Q103" s="36">
        <f>SUMIFS(СВЦЭМ!$D$39:$D$782,СВЦЭМ!$A$39:$A$782,$A103,СВЦЭМ!$B$39:$B$782,Q$83)+'СЕТ СН'!$H$14+СВЦЭМ!$D$10+'СЕТ СН'!$H$5-'СЕТ СН'!$H$24</f>
        <v>3846.5996298800001</v>
      </c>
      <c r="R103" s="36">
        <f>SUMIFS(СВЦЭМ!$D$39:$D$782,СВЦЭМ!$A$39:$A$782,$A103,СВЦЭМ!$B$39:$B$782,R$83)+'СЕТ СН'!$H$14+СВЦЭМ!$D$10+'СЕТ СН'!$H$5-'СЕТ СН'!$H$24</f>
        <v>3852.8767213900001</v>
      </c>
      <c r="S103" s="36">
        <f>SUMIFS(СВЦЭМ!$D$39:$D$782,СВЦЭМ!$A$39:$A$782,$A103,СВЦЭМ!$B$39:$B$782,S$83)+'СЕТ СН'!$H$14+СВЦЭМ!$D$10+'СЕТ СН'!$H$5-'СЕТ СН'!$H$24</f>
        <v>3839.79899501</v>
      </c>
      <c r="T103" s="36">
        <f>SUMIFS(СВЦЭМ!$D$39:$D$782,СВЦЭМ!$A$39:$A$782,$A103,СВЦЭМ!$B$39:$B$782,T$83)+'СЕТ СН'!$H$14+СВЦЭМ!$D$10+'СЕТ СН'!$H$5-'СЕТ СН'!$H$24</f>
        <v>3820.5432887900001</v>
      </c>
      <c r="U103" s="36">
        <f>SUMIFS(СВЦЭМ!$D$39:$D$782,СВЦЭМ!$A$39:$A$782,$A103,СВЦЭМ!$B$39:$B$782,U$83)+'СЕТ СН'!$H$14+СВЦЭМ!$D$10+'СЕТ СН'!$H$5-'СЕТ СН'!$H$24</f>
        <v>3826.5259147500001</v>
      </c>
      <c r="V103" s="36">
        <f>SUMIFS(СВЦЭМ!$D$39:$D$782,СВЦЭМ!$A$39:$A$782,$A103,СВЦЭМ!$B$39:$B$782,V$83)+'СЕТ СН'!$H$14+СВЦЭМ!$D$10+'СЕТ СН'!$H$5-'СЕТ СН'!$H$24</f>
        <v>3814.3533614200001</v>
      </c>
      <c r="W103" s="36">
        <f>SUMIFS(СВЦЭМ!$D$39:$D$782,СВЦЭМ!$A$39:$A$782,$A103,СВЦЭМ!$B$39:$B$782,W$83)+'СЕТ СН'!$H$14+СВЦЭМ!$D$10+'СЕТ СН'!$H$5-'СЕТ СН'!$H$24</f>
        <v>3775.6820880100004</v>
      </c>
      <c r="X103" s="36">
        <f>SUMIFS(СВЦЭМ!$D$39:$D$782,СВЦЭМ!$A$39:$A$782,$A103,СВЦЭМ!$B$39:$B$782,X$83)+'СЕТ СН'!$H$14+СВЦЭМ!$D$10+'СЕТ СН'!$H$5-'СЕТ СН'!$H$24</f>
        <v>3803.8318821299999</v>
      </c>
      <c r="Y103" s="36">
        <f>SUMIFS(СВЦЭМ!$D$39:$D$782,СВЦЭМ!$A$39:$A$782,$A103,СВЦЭМ!$B$39:$B$782,Y$83)+'СЕТ СН'!$H$14+СВЦЭМ!$D$10+'СЕТ СН'!$H$5-'СЕТ СН'!$H$24</f>
        <v>3845.8423738199999</v>
      </c>
    </row>
    <row r="104" spans="1:25" ht="15.75" x14ac:dyDescent="0.2">
      <c r="A104" s="35">
        <f t="shared" si="2"/>
        <v>45433</v>
      </c>
      <c r="B104" s="36">
        <f>SUMIFS(СВЦЭМ!$D$39:$D$782,СВЦЭМ!$A$39:$A$782,$A104,СВЦЭМ!$B$39:$B$782,B$83)+'СЕТ СН'!$H$14+СВЦЭМ!$D$10+'СЕТ СН'!$H$5-'СЕТ СН'!$H$24</f>
        <v>3824.9840883200004</v>
      </c>
      <c r="C104" s="36">
        <f>SUMIFS(СВЦЭМ!$D$39:$D$782,СВЦЭМ!$A$39:$A$782,$A104,СВЦЭМ!$B$39:$B$782,C$83)+'СЕТ СН'!$H$14+СВЦЭМ!$D$10+'СЕТ СН'!$H$5-'СЕТ СН'!$H$24</f>
        <v>3933.9964016900003</v>
      </c>
      <c r="D104" s="36">
        <f>SUMIFS(СВЦЭМ!$D$39:$D$782,СВЦЭМ!$A$39:$A$782,$A104,СВЦЭМ!$B$39:$B$782,D$83)+'СЕТ СН'!$H$14+СВЦЭМ!$D$10+'СЕТ СН'!$H$5-'СЕТ СН'!$H$24</f>
        <v>3945.2043251000005</v>
      </c>
      <c r="E104" s="36">
        <f>SUMIFS(СВЦЭМ!$D$39:$D$782,СВЦЭМ!$A$39:$A$782,$A104,СВЦЭМ!$B$39:$B$782,E$83)+'СЕТ СН'!$H$14+СВЦЭМ!$D$10+'СЕТ СН'!$H$5-'СЕТ СН'!$H$24</f>
        <v>4003.4565941000001</v>
      </c>
      <c r="F104" s="36">
        <f>SUMIFS(СВЦЭМ!$D$39:$D$782,СВЦЭМ!$A$39:$A$782,$A104,СВЦЭМ!$B$39:$B$782,F$83)+'СЕТ СН'!$H$14+СВЦЭМ!$D$10+'СЕТ СН'!$H$5-'СЕТ СН'!$H$24</f>
        <v>3996.8558493300002</v>
      </c>
      <c r="G104" s="36">
        <f>SUMIFS(СВЦЭМ!$D$39:$D$782,СВЦЭМ!$A$39:$A$782,$A104,СВЦЭМ!$B$39:$B$782,G$83)+'СЕТ СН'!$H$14+СВЦЭМ!$D$10+'СЕТ СН'!$H$5-'СЕТ СН'!$H$24</f>
        <v>3955.3120247400002</v>
      </c>
      <c r="H104" s="36">
        <f>SUMIFS(СВЦЭМ!$D$39:$D$782,СВЦЭМ!$A$39:$A$782,$A104,СВЦЭМ!$B$39:$B$782,H$83)+'СЕТ СН'!$H$14+СВЦЭМ!$D$10+'СЕТ СН'!$H$5-'СЕТ СН'!$H$24</f>
        <v>3862.46722589</v>
      </c>
      <c r="I104" s="36">
        <f>SUMIFS(СВЦЭМ!$D$39:$D$782,СВЦЭМ!$A$39:$A$782,$A104,СВЦЭМ!$B$39:$B$782,I$83)+'СЕТ СН'!$H$14+СВЦЭМ!$D$10+'СЕТ СН'!$H$5-'СЕТ СН'!$H$24</f>
        <v>3823.3185738800003</v>
      </c>
      <c r="J104" s="36">
        <f>SUMIFS(СВЦЭМ!$D$39:$D$782,СВЦЭМ!$A$39:$A$782,$A104,СВЦЭМ!$B$39:$B$782,J$83)+'СЕТ СН'!$H$14+СВЦЭМ!$D$10+'СЕТ СН'!$H$5-'СЕТ СН'!$H$24</f>
        <v>3818.83616016</v>
      </c>
      <c r="K104" s="36">
        <f>SUMIFS(СВЦЭМ!$D$39:$D$782,СВЦЭМ!$A$39:$A$782,$A104,СВЦЭМ!$B$39:$B$782,K$83)+'СЕТ СН'!$H$14+СВЦЭМ!$D$10+'СЕТ СН'!$H$5-'СЕТ СН'!$H$24</f>
        <v>3825.0828492199998</v>
      </c>
      <c r="L104" s="36">
        <f>SUMIFS(СВЦЭМ!$D$39:$D$782,СВЦЭМ!$A$39:$A$782,$A104,СВЦЭМ!$B$39:$B$782,L$83)+'СЕТ СН'!$H$14+СВЦЭМ!$D$10+'СЕТ СН'!$H$5-'СЕТ СН'!$H$24</f>
        <v>3796.07947917</v>
      </c>
      <c r="M104" s="36">
        <f>SUMIFS(СВЦЭМ!$D$39:$D$782,СВЦЭМ!$A$39:$A$782,$A104,СВЦЭМ!$B$39:$B$782,M$83)+'СЕТ СН'!$H$14+СВЦЭМ!$D$10+'СЕТ СН'!$H$5-'СЕТ СН'!$H$24</f>
        <v>3796.8655786899999</v>
      </c>
      <c r="N104" s="36">
        <f>SUMIFS(СВЦЭМ!$D$39:$D$782,СВЦЭМ!$A$39:$A$782,$A104,СВЦЭМ!$B$39:$B$782,N$83)+'СЕТ СН'!$H$14+СВЦЭМ!$D$10+'СЕТ СН'!$H$5-'СЕТ СН'!$H$24</f>
        <v>3769.9782810800002</v>
      </c>
      <c r="O104" s="36">
        <f>SUMIFS(СВЦЭМ!$D$39:$D$782,СВЦЭМ!$A$39:$A$782,$A104,СВЦЭМ!$B$39:$B$782,O$83)+'СЕТ СН'!$H$14+СВЦЭМ!$D$10+'СЕТ СН'!$H$5-'СЕТ СН'!$H$24</f>
        <v>3778.09485167</v>
      </c>
      <c r="P104" s="36">
        <f>SUMIFS(СВЦЭМ!$D$39:$D$782,СВЦЭМ!$A$39:$A$782,$A104,СВЦЭМ!$B$39:$B$782,P$83)+'СЕТ СН'!$H$14+СВЦЭМ!$D$10+'СЕТ СН'!$H$5-'СЕТ СН'!$H$24</f>
        <v>3776.9581296200004</v>
      </c>
      <c r="Q104" s="36">
        <f>SUMIFS(СВЦЭМ!$D$39:$D$782,СВЦЭМ!$A$39:$A$782,$A104,СВЦЭМ!$B$39:$B$782,Q$83)+'СЕТ СН'!$H$14+СВЦЭМ!$D$10+'СЕТ СН'!$H$5-'СЕТ СН'!$H$24</f>
        <v>3785.1792660900001</v>
      </c>
      <c r="R104" s="36">
        <f>SUMIFS(СВЦЭМ!$D$39:$D$782,СВЦЭМ!$A$39:$A$782,$A104,СВЦЭМ!$B$39:$B$782,R$83)+'СЕТ СН'!$H$14+СВЦЭМ!$D$10+'СЕТ СН'!$H$5-'СЕТ СН'!$H$24</f>
        <v>3784.6926082600003</v>
      </c>
      <c r="S104" s="36">
        <f>SUMIFS(СВЦЭМ!$D$39:$D$782,СВЦЭМ!$A$39:$A$782,$A104,СВЦЭМ!$B$39:$B$782,S$83)+'СЕТ СН'!$H$14+СВЦЭМ!$D$10+'СЕТ СН'!$H$5-'СЕТ СН'!$H$24</f>
        <v>3790.9651957599999</v>
      </c>
      <c r="T104" s="36">
        <f>SUMIFS(СВЦЭМ!$D$39:$D$782,СВЦЭМ!$A$39:$A$782,$A104,СВЦЭМ!$B$39:$B$782,T$83)+'СЕТ СН'!$H$14+СВЦЭМ!$D$10+'СЕТ СН'!$H$5-'СЕТ СН'!$H$24</f>
        <v>3787.5302859100002</v>
      </c>
      <c r="U104" s="36">
        <f>SUMIFS(СВЦЭМ!$D$39:$D$782,СВЦЭМ!$A$39:$A$782,$A104,СВЦЭМ!$B$39:$B$782,U$83)+'СЕТ СН'!$H$14+СВЦЭМ!$D$10+'СЕТ СН'!$H$5-'СЕТ СН'!$H$24</f>
        <v>3793.63332868</v>
      </c>
      <c r="V104" s="36">
        <f>SUMIFS(СВЦЭМ!$D$39:$D$782,СВЦЭМ!$A$39:$A$782,$A104,СВЦЭМ!$B$39:$B$782,V$83)+'СЕТ СН'!$H$14+СВЦЭМ!$D$10+'СЕТ СН'!$H$5-'СЕТ СН'!$H$24</f>
        <v>3772.0045869400001</v>
      </c>
      <c r="W104" s="36">
        <f>SUMIFS(СВЦЭМ!$D$39:$D$782,СВЦЭМ!$A$39:$A$782,$A104,СВЦЭМ!$B$39:$B$782,W$83)+'СЕТ СН'!$H$14+СВЦЭМ!$D$10+'СЕТ СН'!$H$5-'СЕТ СН'!$H$24</f>
        <v>3739.3224860300002</v>
      </c>
      <c r="X104" s="36">
        <f>SUMIFS(СВЦЭМ!$D$39:$D$782,СВЦЭМ!$A$39:$A$782,$A104,СВЦЭМ!$B$39:$B$782,X$83)+'СЕТ СН'!$H$14+СВЦЭМ!$D$10+'СЕТ СН'!$H$5-'СЕТ СН'!$H$24</f>
        <v>3781.81964909</v>
      </c>
      <c r="Y104" s="36">
        <f>SUMIFS(СВЦЭМ!$D$39:$D$782,СВЦЭМ!$A$39:$A$782,$A104,СВЦЭМ!$B$39:$B$782,Y$83)+'СЕТ СН'!$H$14+СВЦЭМ!$D$10+'СЕТ СН'!$H$5-'СЕТ СН'!$H$24</f>
        <v>3777.7036465900001</v>
      </c>
    </row>
    <row r="105" spans="1:25" ht="15.75" x14ac:dyDescent="0.2">
      <c r="A105" s="35">
        <f t="shared" si="2"/>
        <v>45434</v>
      </c>
      <c r="B105" s="36">
        <f>SUMIFS(СВЦЭМ!$D$39:$D$782,СВЦЭМ!$A$39:$A$782,$A105,СВЦЭМ!$B$39:$B$782,B$83)+'СЕТ СН'!$H$14+СВЦЭМ!$D$10+'СЕТ СН'!$H$5-'СЕТ СН'!$H$24</f>
        <v>3828.0455315899999</v>
      </c>
      <c r="C105" s="36">
        <f>SUMIFS(СВЦЭМ!$D$39:$D$782,СВЦЭМ!$A$39:$A$782,$A105,СВЦЭМ!$B$39:$B$782,C$83)+'СЕТ СН'!$H$14+СВЦЭМ!$D$10+'СЕТ СН'!$H$5-'СЕТ СН'!$H$24</f>
        <v>3904.1785514500002</v>
      </c>
      <c r="D105" s="36">
        <f>SUMIFS(СВЦЭМ!$D$39:$D$782,СВЦЭМ!$A$39:$A$782,$A105,СВЦЭМ!$B$39:$B$782,D$83)+'СЕТ СН'!$H$14+СВЦЭМ!$D$10+'СЕТ СН'!$H$5-'СЕТ СН'!$H$24</f>
        <v>3943.4027796199998</v>
      </c>
      <c r="E105" s="36">
        <f>SUMIFS(СВЦЭМ!$D$39:$D$782,СВЦЭМ!$A$39:$A$782,$A105,СВЦЭМ!$B$39:$B$782,E$83)+'СЕТ СН'!$H$14+СВЦЭМ!$D$10+'СЕТ СН'!$H$5-'СЕТ СН'!$H$24</f>
        <v>3962.5615173699998</v>
      </c>
      <c r="F105" s="36">
        <f>SUMIFS(СВЦЭМ!$D$39:$D$782,СВЦЭМ!$A$39:$A$782,$A105,СВЦЭМ!$B$39:$B$782,F$83)+'СЕТ СН'!$H$14+СВЦЭМ!$D$10+'СЕТ СН'!$H$5-'СЕТ СН'!$H$24</f>
        <v>3961.1073002900002</v>
      </c>
      <c r="G105" s="36">
        <f>SUMIFS(СВЦЭМ!$D$39:$D$782,СВЦЭМ!$A$39:$A$782,$A105,СВЦЭМ!$B$39:$B$782,G$83)+'СЕТ СН'!$H$14+СВЦЭМ!$D$10+'СЕТ СН'!$H$5-'СЕТ СН'!$H$24</f>
        <v>3965.98526455</v>
      </c>
      <c r="H105" s="36">
        <f>SUMIFS(СВЦЭМ!$D$39:$D$782,СВЦЭМ!$A$39:$A$782,$A105,СВЦЭМ!$B$39:$B$782,H$83)+'СЕТ СН'!$H$14+СВЦЭМ!$D$10+'СЕТ СН'!$H$5-'СЕТ СН'!$H$24</f>
        <v>3891.02257199</v>
      </c>
      <c r="I105" s="36">
        <f>SUMIFS(СВЦЭМ!$D$39:$D$782,СВЦЭМ!$A$39:$A$782,$A105,СВЦЭМ!$B$39:$B$782,I$83)+'СЕТ СН'!$H$14+СВЦЭМ!$D$10+'СЕТ СН'!$H$5-'СЕТ СН'!$H$24</f>
        <v>3837.0826301400002</v>
      </c>
      <c r="J105" s="36">
        <f>SUMIFS(СВЦЭМ!$D$39:$D$782,СВЦЭМ!$A$39:$A$782,$A105,СВЦЭМ!$B$39:$B$782,J$83)+'СЕТ СН'!$H$14+СВЦЭМ!$D$10+'СЕТ СН'!$H$5-'СЕТ СН'!$H$24</f>
        <v>3845.1676636100001</v>
      </c>
      <c r="K105" s="36">
        <f>SUMIFS(СВЦЭМ!$D$39:$D$782,СВЦЭМ!$A$39:$A$782,$A105,СВЦЭМ!$B$39:$B$782,K$83)+'СЕТ СН'!$H$14+СВЦЭМ!$D$10+'СЕТ СН'!$H$5-'СЕТ СН'!$H$24</f>
        <v>3814.9771378800001</v>
      </c>
      <c r="L105" s="36">
        <f>SUMIFS(СВЦЭМ!$D$39:$D$782,СВЦЭМ!$A$39:$A$782,$A105,СВЦЭМ!$B$39:$B$782,L$83)+'СЕТ СН'!$H$14+СВЦЭМ!$D$10+'СЕТ СН'!$H$5-'СЕТ СН'!$H$24</f>
        <v>3784.6309611900001</v>
      </c>
      <c r="M105" s="36">
        <f>SUMIFS(СВЦЭМ!$D$39:$D$782,СВЦЭМ!$A$39:$A$782,$A105,СВЦЭМ!$B$39:$B$782,M$83)+'СЕТ СН'!$H$14+СВЦЭМ!$D$10+'СЕТ СН'!$H$5-'СЕТ СН'!$H$24</f>
        <v>3810.4975607400002</v>
      </c>
      <c r="N105" s="36">
        <f>SUMIFS(СВЦЭМ!$D$39:$D$782,СВЦЭМ!$A$39:$A$782,$A105,СВЦЭМ!$B$39:$B$782,N$83)+'СЕТ СН'!$H$14+СВЦЭМ!$D$10+'СЕТ СН'!$H$5-'СЕТ СН'!$H$24</f>
        <v>3828.3107538499999</v>
      </c>
      <c r="O105" s="36">
        <f>SUMIFS(СВЦЭМ!$D$39:$D$782,СВЦЭМ!$A$39:$A$782,$A105,СВЦЭМ!$B$39:$B$782,O$83)+'СЕТ СН'!$H$14+СВЦЭМ!$D$10+'СЕТ СН'!$H$5-'СЕТ СН'!$H$24</f>
        <v>3837.07989408</v>
      </c>
      <c r="P105" s="36">
        <f>SUMIFS(СВЦЭМ!$D$39:$D$782,СВЦЭМ!$A$39:$A$782,$A105,СВЦЭМ!$B$39:$B$782,P$83)+'СЕТ СН'!$H$14+СВЦЭМ!$D$10+'СЕТ СН'!$H$5-'СЕТ СН'!$H$24</f>
        <v>3844.7219595200004</v>
      </c>
      <c r="Q105" s="36">
        <f>SUMIFS(СВЦЭМ!$D$39:$D$782,СВЦЭМ!$A$39:$A$782,$A105,СВЦЭМ!$B$39:$B$782,Q$83)+'СЕТ СН'!$H$14+СВЦЭМ!$D$10+'СЕТ СН'!$H$5-'СЕТ СН'!$H$24</f>
        <v>3860.9588962799999</v>
      </c>
      <c r="R105" s="36">
        <f>SUMIFS(СВЦЭМ!$D$39:$D$782,СВЦЭМ!$A$39:$A$782,$A105,СВЦЭМ!$B$39:$B$782,R$83)+'СЕТ СН'!$H$14+СВЦЭМ!$D$10+'СЕТ СН'!$H$5-'СЕТ СН'!$H$24</f>
        <v>3864.1086582600001</v>
      </c>
      <c r="S105" s="36">
        <f>SUMIFS(СВЦЭМ!$D$39:$D$782,СВЦЭМ!$A$39:$A$782,$A105,СВЦЭМ!$B$39:$B$782,S$83)+'СЕТ СН'!$H$14+СВЦЭМ!$D$10+'СЕТ СН'!$H$5-'СЕТ СН'!$H$24</f>
        <v>3868.7721319800003</v>
      </c>
      <c r="T105" s="36">
        <f>SUMIFS(СВЦЭМ!$D$39:$D$782,СВЦЭМ!$A$39:$A$782,$A105,СВЦЭМ!$B$39:$B$782,T$83)+'СЕТ СН'!$H$14+СВЦЭМ!$D$10+'СЕТ СН'!$H$5-'СЕТ СН'!$H$24</f>
        <v>3846.10903564</v>
      </c>
      <c r="U105" s="36">
        <f>SUMIFS(СВЦЭМ!$D$39:$D$782,СВЦЭМ!$A$39:$A$782,$A105,СВЦЭМ!$B$39:$B$782,U$83)+'СЕТ СН'!$H$14+СВЦЭМ!$D$10+'СЕТ СН'!$H$5-'СЕТ СН'!$H$24</f>
        <v>3835.0558968400001</v>
      </c>
      <c r="V105" s="36">
        <f>SUMIFS(СВЦЭМ!$D$39:$D$782,СВЦЭМ!$A$39:$A$782,$A105,СВЦЭМ!$B$39:$B$782,V$83)+'СЕТ СН'!$H$14+СВЦЭМ!$D$10+'СЕТ СН'!$H$5-'СЕТ СН'!$H$24</f>
        <v>3779.5686966800004</v>
      </c>
      <c r="W105" s="36">
        <f>SUMIFS(СВЦЭМ!$D$39:$D$782,СВЦЭМ!$A$39:$A$782,$A105,СВЦЭМ!$B$39:$B$782,W$83)+'СЕТ СН'!$H$14+СВЦЭМ!$D$10+'СЕТ СН'!$H$5-'СЕТ СН'!$H$24</f>
        <v>3739.1683746400004</v>
      </c>
      <c r="X105" s="36">
        <f>SUMIFS(СВЦЭМ!$D$39:$D$782,СВЦЭМ!$A$39:$A$782,$A105,СВЦЭМ!$B$39:$B$782,X$83)+'СЕТ СН'!$H$14+СВЦЭМ!$D$10+'СЕТ СН'!$H$5-'СЕТ СН'!$H$24</f>
        <v>3769.2975909699999</v>
      </c>
      <c r="Y105" s="36">
        <f>SUMIFS(СВЦЭМ!$D$39:$D$782,СВЦЭМ!$A$39:$A$782,$A105,СВЦЭМ!$B$39:$B$782,Y$83)+'СЕТ СН'!$H$14+СВЦЭМ!$D$10+'СЕТ СН'!$H$5-'СЕТ СН'!$H$24</f>
        <v>3776.69959711</v>
      </c>
    </row>
    <row r="106" spans="1:25" ht="15.75" x14ac:dyDescent="0.2">
      <c r="A106" s="35">
        <f t="shared" si="2"/>
        <v>45435</v>
      </c>
      <c r="B106" s="36">
        <f>SUMIFS(СВЦЭМ!$D$39:$D$782,СВЦЭМ!$A$39:$A$782,$A106,СВЦЭМ!$B$39:$B$782,B$83)+'СЕТ СН'!$H$14+СВЦЭМ!$D$10+'СЕТ СН'!$H$5-'СЕТ СН'!$H$24</f>
        <v>3805.7687782100002</v>
      </c>
      <c r="C106" s="36">
        <f>SUMIFS(СВЦЭМ!$D$39:$D$782,СВЦЭМ!$A$39:$A$782,$A106,СВЦЭМ!$B$39:$B$782,C$83)+'СЕТ СН'!$H$14+СВЦЭМ!$D$10+'СЕТ СН'!$H$5-'СЕТ СН'!$H$24</f>
        <v>3879.3925639500003</v>
      </c>
      <c r="D106" s="36">
        <f>SUMIFS(СВЦЭМ!$D$39:$D$782,СВЦЭМ!$A$39:$A$782,$A106,СВЦЭМ!$B$39:$B$782,D$83)+'СЕТ СН'!$H$14+СВЦЭМ!$D$10+'СЕТ СН'!$H$5-'СЕТ СН'!$H$24</f>
        <v>3899.8234526300002</v>
      </c>
      <c r="E106" s="36">
        <f>SUMIFS(СВЦЭМ!$D$39:$D$782,СВЦЭМ!$A$39:$A$782,$A106,СВЦЭМ!$B$39:$B$782,E$83)+'СЕТ СН'!$H$14+СВЦЭМ!$D$10+'СЕТ СН'!$H$5-'СЕТ СН'!$H$24</f>
        <v>3887.6330093900001</v>
      </c>
      <c r="F106" s="36">
        <f>SUMIFS(СВЦЭМ!$D$39:$D$782,СВЦЭМ!$A$39:$A$782,$A106,СВЦЭМ!$B$39:$B$782,F$83)+'СЕТ СН'!$H$14+СВЦЭМ!$D$10+'СЕТ СН'!$H$5-'СЕТ СН'!$H$24</f>
        <v>3895.5779282200001</v>
      </c>
      <c r="G106" s="36">
        <f>SUMIFS(СВЦЭМ!$D$39:$D$782,СВЦЭМ!$A$39:$A$782,$A106,СВЦЭМ!$B$39:$B$782,G$83)+'СЕТ СН'!$H$14+СВЦЭМ!$D$10+'СЕТ СН'!$H$5-'СЕТ СН'!$H$24</f>
        <v>3886.5430400300002</v>
      </c>
      <c r="H106" s="36">
        <f>SUMIFS(СВЦЭМ!$D$39:$D$782,СВЦЭМ!$A$39:$A$782,$A106,СВЦЭМ!$B$39:$B$782,H$83)+'СЕТ СН'!$H$14+СВЦЭМ!$D$10+'СЕТ СН'!$H$5-'СЕТ СН'!$H$24</f>
        <v>3891.8661704900001</v>
      </c>
      <c r="I106" s="36">
        <f>SUMIFS(СВЦЭМ!$D$39:$D$782,СВЦЭМ!$A$39:$A$782,$A106,СВЦЭМ!$B$39:$B$782,I$83)+'СЕТ СН'!$H$14+СВЦЭМ!$D$10+'СЕТ СН'!$H$5-'СЕТ СН'!$H$24</f>
        <v>3824.6614365900004</v>
      </c>
      <c r="J106" s="36">
        <f>SUMIFS(СВЦЭМ!$D$39:$D$782,СВЦЭМ!$A$39:$A$782,$A106,СВЦЭМ!$B$39:$B$782,J$83)+'СЕТ СН'!$H$14+СВЦЭМ!$D$10+'СЕТ СН'!$H$5-'СЕТ СН'!$H$24</f>
        <v>3793.7897951300001</v>
      </c>
      <c r="K106" s="36">
        <f>SUMIFS(СВЦЭМ!$D$39:$D$782,СВЦЭМ!$A$39:$A$782,$A106,СВЦЭМ!$B$39:$B$782,K$83)+'СЕТ СН'!$H$14+СВЦЭМ!$D$10+'СЕТ СН'!$H$5-'СЕТ СН'!$H$24</f>
        <v>3779.6165805999999</v>
      </c>
      <c r="L106" s="36">
        <f>SUMIFS(СВЦЭМ!$D$39:$D$782,СВЦЭМ!$A$39:$A$782,$A106,СВЦЭМ!$B$39:$B$782,L$83)+'СЕТ СН'!$H$14+СВЦЭМ!$D$10+'СЕТ СН'!$H$5-'СЕТ СН'!$H$24</f>
        <v>3788.1890413600004</v>
      </c>
      <c r="M106" s="36">
        <f>SUMIFS(СВЦЭМ!$D$39:$D$782,СВЦЭМ!$A$39:$A$782,$A106,СВЦЭМ!$B$39:$B$782,M$83)+'СЕТ СН'!$H$14+СВЦЭМ!$D$10+'СЕТ СН'!$H$5-'СЕТ СН'!$H$24</f>
        <v>3787.0849118800002</v>
      </c>
      <c r="N106" s="36">
        <f>SUMIFS(СВЦЭМ!$D$39:$D$782,СВЦЭМ!$A$39:$A$782,$A106,СВЦЭМ!$B$39:$B$782,N$83)+'СЕТ СН'!$H$14+СВЦЭМ!$D$10+'СЕТ СН'!$H$5-'СЕТ СН'!$H$24</f>
        <v>3780.5184321300003</v>
      </c>
      <c r="O106" s="36">
        <f>SUMIFS(СВЦЭМ!$D$39:$D$782,СВЦЭМ!$A$39:$A$782,$A106,СВЦЭМ!$B$39:$B$782,O$83)+'СЕТ СН'!$H$14+СВЦЭМ!$D$10+'СЕТ СН'!$H$5-'СЕТ СН'!$H$24</f>
        <v>3787.0271365200001</v>
      </c>
      <c r="P106" s="36">
        <f>SUMIFS(СВЦЭМ!$D$39:$D$782,СВЦЭМ!$A$39:$A$782,$A106,СВЦЭМ!$B$39:$B$782,P$83)+'СЕТ СН'!$H$14+СВЦЭМ!$D$10+'СЕТ СН'!$H$5-'СЕТ СН'!$H$24</f>
        <v>3795.3922356000003</v>
      </c>
      <c r="Q106" s="36">
        <f>SUMIFS(СВЦЭМ!$D$39:$D$782,СВЦЭМ!$A$39:$A$782,$A106,СВЦЭМ!$B$39:$B$782,Q$83)+'СЕТ СН'!$H$14+СВЦЭМ!$D$10+'СЕТ СН'!$H$5-'СЕТ СН'!$H$24</f>
        <v>3815.6218711600004</v>
      </c>
      <c r="R106" s="36">
        <f>SUMIFS(СВЦЭМ!$D$39:$D$782,СВЦЭМ!$A$39:$A$782,$A106,СВЦЭМ!$B$39:$B$782,R$83)+'СЕТ СН'!$H$14+СВЦЭМ!$D$10+'СЕТ СН'!$H$5-'СЕТ СН'!$H$24</f>
        <v>3818.2759704700002</v>
      </c>
      <c r="S106" s="36">
        <f>SUMIFS(СВЦЭМ!$D$39:$D$782,СВЦЭМ!$A$39:$A$782,$A106,СВЦЭМ!$B$39:$B$782,S$83)+'СЕТ СН'!$H$14+СВЦЭМ!$D$10+'СЕТ СН'!$H$5-'СЕТ СН'!$H$24</f>
        <v>3805.84350817</v>
      </c>
      <c r="T106" s="36">
        <f>SUMIFS(СВЦЭМ!$D$39:$D$782,СВЦЭМ!$A$39:$A$782,$A106,СВЦЭМ!$B$39:$B$782,T$83)+'СЕТ СН'!$H$14+СВЦЭМ!$D$10+'СЕТ СН'!$H$5-'СЕТ СН'!$H$24</f>
        <v>3805.6851672600001</v>
      </c>
      <c r="U106" s="36">
        <f>SUMIFS(СВЦЭМ!$D$39:$D$782,СВЦЭМ!$A$39:$A$782,$A106,СВЦЭМ!$B$39:$B$782,U$83)+'СЕТ СН'!$H$14+СВЦЭМ!$D$10+'СЕТ СН'!$H$5-'СЕТ СН'!$H$24</f>
        <v>3820.2169549600003</v>
      </c>
      <c r="V106" s="36">
        <f>SUMIFS(СВЦЭМ!$D$39:$D$782,СВЦЭМ!$A$39:$A$782,$A106,СВЦЭМ!$B$39:$B$782,V$83)+'СЕТ СН'!$H$14+СВЦЭМ!$D$10+'СЕТ СН'!$H$5-'СЕТ СН'!$H$24</f>
        <v>3808.3414842299999</v>
      </c>
      <c r="W106" s="36">
        <f>SUMIFS(СВЦЭМ!$D$39:$D$782,СВЦЭМ!$A$39:$A$782,$A106,СВЦЭМ!$B$39:$B$782,W$83)+'СЕТ СН'!$H$14+СВЦЭМ!$D$10+'СЕТ СН'!$H$5-'СЕТ СН'!$H$24</f>
        <v>3782.8487705100001</v>
      </c>
      <c r="X106" s="36">
        <f>SUMIFS(СВЦЭМ!$D$39:$D$782,СВЦЭМ!$A$39:$A$782,$A106,СВЦЭМ!$B$39:$B$782,X$83)+'СЕТ СН'!$H$14+СВЦЭМ!$D$10+'СЕТ СН'!$H$5-'СЕТ СН'!$H$24</f>
        <v>3810.7143972000003</v>
      </c>
      <c r="Y106" s="36">
        <f>SUMIFS(СВЦЭМ!$D$39:$D$782,СВЦЭМ!$A$39:$A$782,$A106,СВЦЭМ!$B$39:$B$782,Y$83)+'СЕТ СН'!$H$14+СВЦЭМ!$D$10+'СЕТ СН'!$H$5-'СЕТ СН'!$H$24</f>
        <v>3871.91373651</v>
      </c>
    </row>
    <row r="107" spans="1:25" ht="15.75" x14ac:dyDescent="0.2">
      <c r="A107" s="35">
        <f t="shared" si="2"/>
        <v>45436</v>
      </c>
      <c r="B107" s="36">
        <f>SUMIFS(СВЦЭМ!$D$39:$D$782,СВЦЭМ!$A$39:$A$782,$A107,СВЦЭМ!$B$39:$B$782,B$83)+'СЕТ СН'!$H$14+СВЦЭМ!$D$10+'СЕТ СН'!$H$5-'СЕТ СН'!$H$24</f>
        <v>3794.0726754500001</v>
      </c>
      <c r="C107" s="36">
        <f>SUMIFS(СВЦЭМ!$D$39:$D$782,СВЦЭМ!$A$39:$A$782,$A107,СВЦЭМ!$B$39:$B$782,C$83)+'СЕТ СН'!$H$14+СВЦЭМ!$D$10+'СЕТ СН'!$H$5-'СЕТ СН'!$H$24</f>
        <v>3876.2919037700003</v>
      </c>
      <c r="D107" s="36">
        <f>SUMIFS(СВЦЭМ!$D$39:$D$782,СВЦЭМ!$A$39:$A$782,$A107,СВЦЭМ!$B$39:$B$782,D$83)+'СЕТ СН'!$H$14+СВЦЭМ!$D$10+'СЕТ СН'!$H$5-'СЕТ СН'!$H$24</f>
        <v>3894.51445031</v>
      </c>
      <c r="E107" s="36">
        <f>SUMIFS(СВЦЭМ!$D$39:$D$782,СВЦЭМ!$A$39:$A$782,$A107,СВЦЭМ!$B$39:$B$782,E$83)+'СЕТ СН'!$H$14+СВЦЭМ!$D$10+'СЕТ СН'!$H$5-'СЕТ СН'!$H$24</f>
        <v>3960.1929681400002</v>
      </c>
      <c r="F107" s="36">
        <f>SUMIFS(СВЦЭМ!$D$39:$D$782,СВЦЭМ!$A$39:$A$782,$A107,СВЦЭМ!$B$39:$B$782,F$83)+'СЕТ СН'!$H$14+СВЦЭМ!$D$10+'СЕТ СН'!$H$5-'СЕТ СН'!$H$24</f>
        <v>3946.9894019399999</v>
      </c>
      <c r="G107" s="36">
        <f>SUMIFS(СВЦЭМ!$D$39:$D$782,СВЦЭМ!$A$39:$A$782,$A107,СВЦЭМ!$B$39:$B$782,G$83)+'СЕТ СН'!$H$14+СВЦЭМ!$D$10+'СЕТ СН'!$H$5-'СЕТ СН'!$H$24</f>
        <v>3908.46690764</v>
      </c>
      <c r="H107" s="36">
        <f>SUMIFS(СВЦЭМ!$D$39:$D$782,СВЦЭМ!$A$39:$A$782,$A107,СВЦЭМ!$B$39:$B$782,H$83)+'СЕТ СН'!$H$14+СВЦЭМ!$D$10+'СЕТ СН'!$H$5-'СЕТ СН'!$H$24</f>
        <v>3790.0687670799998</v>
      </c>
      <c r="I107" s="36">
        <f>SUMIFS(СВЦЭМ!$D$39:$D$782,СВЦЭМ!$A$39:$A$782,$A107,СВЦЭМ!$B$39:$B$782,I$83)+'СЕТ СН'!$H$14+СВЦЭМ!$D$10+'СЕТ СН'!$H$5-'СЕТ СН'!$H$24</f>
        <v>3702.6402860500002</v>
      </c>
      <c r="J107" s="36">
        <f>SUMIFS(СВЦЭМ!$D$39:$D$782,СВЦЭМ!$A$39:$A$782,$A107,СВЦЭМ!$B$39:$B$782,J$83)+'СЕТ СН'!$H$14+СВЦЭМ!$D$10+'СЕТ СН'!$H$5-'СЕТ СН'!$H$24</f>
        <v>3665.6682567500002</v>
      </c>
      <c r="K107" s="36">
        <f>SUMIFS(СВЦЭМ!$D$39:$D$782,СВЦЭМ!$A$39:$A$782,$A107,СВЦЭМ!$B$39:$B$782,K$83)+'СЕТ СН'!$H$14+СВЦЭМ!$D$10+'СЕТ СН'!$H$5-'СЕТ СН'!$H$24</f>
        <v>3641.43499165</v>
      </c>
      <c r="L107" s="36">
        <f>SUMIFS(СВЦЭМ!$D$39:$D$782,СВЦЭМ!$A$39:$A$782,$A107,СВЦЭМ!$B$39:$B$782,L$83)+'СЕТ СН'!$H$14+СВЦЭМ!$D$10+'СЕТ СН'!$H$5-'СЕТ СН'!$H$24</f>
        <v>3623.1376055400001</v>
      </c>
      <c r="M107" s="36">
        <f>SUMIFS(СВЦЭМ!$D$39:$D$782,СВЦЭМ!$A$39:$A$782,$A107,СВЦЭМ!$B$39:$B$782,M$83)+'СЕТ СН'!$H$14+СВЦЭМ!$D$10+'СЕТ СН'!$H$5-'СЕТ СН'!$H$24</f>
        <v>3623.03668991</v>
      </c>
      <c r="N107" s="36">
        <f>SUMIFS(СВЦЭМ!$D$39:$D$782,СВЦЭМ!$A$39:$A$782,$A107,СВЦЭМ!$B$39:$B$782,N$83)+'СЕТ СН'!$H$14+СВЦЭМ!$D$10+'СЕТ СН'!$H$5-'СЕТ СН'!$H$24</f>
        <v>3632.3683020799999</v>
      </c>
      <c r="O107" s="36">
        <f>SUMIFS(СВЦЭМ!$D$39:$D$782,СВЦЭМ!$A$39:$A$782,$A107,СВЦЭМ!$B$39:$B$782,O$83)+'СЕТ СН'!$H$14+СВЦЭМ!$D$10+'СЕТ СН'!$H$5-'СЕТ СН'!$H$24</f>
        <v>3637.8201953799999</v>
      </c>
      <c r="P107" s="36">
        <f>SUMIFS(СВЦЭМ!$D$39:$D$782,СВЦЭМ!$A$39:$A$782,$A107,СВЦЭМ!$B$39:$B$782,P$83)+'СЕТ СН'!$H$14+СВЦЭМ!$D$10+'СЕТ СН'!$H$5-'СЕТ СН'!$H$24</f>
        <v>3645.9330236000001</v>
      </c>
      <c r="Q107" s="36">
        <f>SUMIFS(СВЦЭМ!$D$39:$D$782,СВЦЭМ!$A$39:$A$782,$A107,СВЦЭМ!$B$39:$B$782,Q$83)+'СЕТ СН'!$H$14+СВЦЭМ!$D$10+'СЕТ СН'!$H$5-'СЕТ СН'!$H$24</f>
        <v>3663.5544037500003</v>
      </c>
      <c r="R107" s="36">
        <f>SUMIFS(СВЦЭМ!$D$39:$D$782,СВЦЭМ!$A$39:$A$782,$A107,СВЦЭМ!$B$39:$B$782,R$83)+'СЕТ СН'!$H$14+СВЦЭМ!$D$10+'СЕТ СН'!$H$5-'СЕТ СН'!$H$24</f>
        <v>3683.5126307099999</v>
      </c>
      <c r="S107" s="36">
        <f>SUMIFS(СВЦЭМ!$D$39:$D$782,СВЦЭМ!$A$39:$A$782,$A107,СВЦЭМ!$B$39:$B$782,S$83)+'СЕТ СН'!$H$14+СВЦЭМ!$D$10+'СЕТ СН'!$H$5-'СЕТ СН'!$H$24</f>
        <v>3677.9204196500004</v>
      </c>
      <c r="T107" s="36">
        <f>SUMIFS(СВЦЭМ!$D$39:$D$782,СВЦЭМ!$A$39:$A$782,$A107,СВЦЭМ!$B$39:$B$782,T$83)+'СЕТ СН'!$H$14+СВЦЭМ!$D$10+'СЕТ СН'!$H$5-'СЕТ СН'!$H$24</f>
        <v>3658.6880605200004</v>
      </c>
      <c r="U107" s="36">
        <f>SUMIFS(СВЦЭМ!$D$39:$D$782,СВЦЭМ!$A$39:$A$782,$A107,СВЦЭМ!$B$39:$B$782,U$83)+'СЕТ СН'!$H$14+СВЦЭМ!$D$10+'СЕТ СН'!$H$5-'СЕТ СН'!$H$24</f>
        <v>3644.6062698400001</v>
      </c>
      <c r="V107" s="36">
        <f>SUMIFS(СВЦЭМ!$D$39:$D$782,СВЦЭМ!$A$39:$A$782,$A107,СВЦЭМ!$B$39:$B$782,V$83)+'СЕТ СН'!$H$14+СВЦЭМ!$D$10+'СЕТ СН'!$H$5-'СЕТ СН'!$H$24</f>
        <v>3629.2772183900001</v>
      </c>
      <c r="W107" s="36">
        <f>SUMIFS(СВЦЭМ!$D$39:$D$782,СВЦЭМ!$A$39:$A$782,$A107,СВЦЭМ!$B$39:$B$782,W$83)+'СЕТ СН'!$H$14+СВЦЭМ!$D$10+'СЕТ СН'!$H$5-'СЕТ СН'!$H$24</f>
        <v>3609.3358853500004</v>
      </c>
      <c r="X107" s="36">
        <f>SUMIFS(СВЦЭМ!$D$39:$D$782,СВЦЭМ!$A$39:$A$782,$A107,СВЦЭМ!$B$39:$B$782,X$83)+'СЕТ СН'!$H$14+СВЦЭМ!$D$10+'СЕТ СН'!$H$5-'СЕТ СН'!$H$24</f>
        <v>3628.6876788500003</v>
      </c>
      <c r="Y107" s="36">
        <f>SUMIFS(СВЦЭМ!$D$39:$D$782,СВЦЭМ!$A$39:$A$782,$A107,СВЦЭМ!$B$39:$B$782,Y$83)+'СЕТ СН'!$H$14+СВЦЭМ!$D$10+'СЕТ СН'!$H$5-'СЕТ СН'!$H$24</f>
        <v>3721.1018304300001</v>
      </c>
    </row>
    <row r="108" spans="1:25" ht="15.75" x14ac:dyDescent="0.2">
      <c r="A108" s="35">
        <f t="shared" si="2"/>
        <v>45437</v>
      </c>
      <c r="B108" s="36">
        <f>SUMIFS(СВЦЭМ!$D$39:$D$782,СВЦЭМ!$A$39:$A$782,$A108,СВЦЭМ!$B$39:$B$782,B$83)+'СЕТ СН'!$H$14+СВЦЭМ!$D$10+'СЕТ СН'!$H$5-'СЕТ СН'!$H$24</f>
        <v>3704.2507924900001</v>
      </c>
      <c r="C108" s="36">
        <f>SUMIFS(СВЦЭМ!$D$39:$D$782,СВЦЭМ!$A$39:$A$782,$A108,СВЦЭМ!$B$39:$B$782,C$83)+'СЕТ СН'!$H$14+СВЦЭМ!$D$10+'СЕТ СН'!$H$5-'СЕТ СН'!$H$24</f>
        <v>3773.6809689700003</v>
      </c>
      <c r="D108" s="36">
        <f>SUMIFS(СВЦЭМ!$D$39:$D$782,СВЦЭМ!$A$39:$A$782,$A108,СВЦЭМ!$B$39:$B$782,D$83)+'СЕТ СН'!$H$14+СВЦЭМ!$D$10+'СЕТ СН'!$H$5-'СЕТ СН'!$H$24</f>
        <v>3891.0914822300001</v>
      </c>
      <c r="E108" s="36">
        <f>SUMIFS(СВЦЭМ!$D$39:$D$782,СВЦЭМ!$A$39:$A$782,$A108,СВЦЭМ!$B$39:$B$782,E$83)+'СЕТ СН'!$H$14+СВЦЭМ!$D$10+'СЕТ СН'!$H$5-'СЕТ СН'!$H$24</f>
        <v>3896.9418117100004</v>
      </c>
      <c r="F108" s="36">
        <f>SUMIFS(СВЦЭМ!$D$39:$D$782,СВЦЭМ!$A$39:$A$782,$A108,СВЦЭМ!$B$39:$B$782,F$83)+'СЕТ СН'!$H$14+СВЦЭМ!$D$10+'СЕТ СН'!$H$5-'СЕТ СН'!$H$24</f>
        <v>3887.1407172899999</v>
      </c>
      <c r="G108" s="36">
        <f>SUMIFS(СВЦЭМ!$D$39:$D$782,СВЦЭМ!$A$39:$A$782,$A108,СВЦЭМ!$B$39:$B$782,G$83)+'СЕТ СН'!$H$14+СВЦЭМ!$D$10+'СЕТ СН'!$H$5-'СЕТ СН'!$H$24</f>
        <v>3902.2761283200002</v>
      </c>
      <c r="H108" s="36">
        <f>SUMIFS(СВЦЭМ!$D$39:$D$782,СВЦЭМ!$A$39:$A$782,$A108,СВЦЭМ!$B$39:$B$782,H$83)+'СЕТ СН'!$H$14+СВЦЭМ!$D$10+'СЕТ СН'!$H$5-'СЕТ СН'!$H$24</f>
        <v>3850.75582932</v>
      </c>
      <c r="I108" s="36">
        <f>SUMIFS(СВЦЭМ!$D$39:$D$782,СВЦЭМ!$A$39:$A$782,$A108,СВЦЭМ!$B$39:$B$782,I$83)+'СЕТ СН'!$H$14+СВЦЭМ!$D$10+'СЕТ СН'!$H$5-'СЕТ СН'!$H$24</f>
        <v>3769.4578838900002</v>
      </c>
      <c r="J108" s="36">
        <f>SUMIFS(СВЦЭМ!$D$39:$D$782,СВЦЭМ!$A$39:$A$782,$A108,СВЦЭМ!$B$39:$B$782,J$83)+'СЕТ СН'!$H$14+СВЦЭМ!$D$10+'СЕТ СН'!$H$5-'СЕТ СН'!$H$24</f>
        <v>3664.9510208700003</v>
      </c>
      <c r="K108" s="36">
        <f>SUMIFS(СВЦЭМ!$D$39:$D$782,СВЦЭМ!$A$39:$A$782,$A108,СВЦЭМ!$B$39:$B$782,K$83)+'СЕТ СН'!$H$14+СВЦЭМ!$D$10+'СЕТ СН'!$H$5-'СЕТ СН'!$H$24</f>
        <v>3613.3979343700003</v>
      </c>
      <c r="L108" s="36">
        <f>SUMIFS(СВЦЭМ!$D$39:$D$782,СВЦЭМ!$A$39:$A$782,$A108,СВЦЭМ!$B$39:$B$782,L$83)+'СЕТ СН'!$H$14+СВЦЭМ!$D$10+'СЕТ СН'!$H$5-'СЕТ СН'!$H$24</f>
        <v>3605.6639982300003</v>
      </c>
      <c r="M108" s="36">
        <f>SUMIFS(СВЦЭМ!$D$39:$D$782,СВЦЭМ!$A$39:$A$782,$A108,СВЦЭМ!$B$39:$B$782,M$83)+'СЕТ СН'!$H$14+СВЦЭМ!$D$10+'СЕТ СН'!$H$5-'СЕТ СН'!$H$24</f>
        <v>3598.2995599300002</v>
      </c>
      <c r="N108" s="36">
        <f>SUMIFS(СВЦЭМ!$D$39:$D$782,СВЦЭМ!$A$39:$A$782,$A108,СВЦЭМ!$B$39:$B$782,N$83)+'СЕТ СН'!$H$14+СВЦЭМ!$D$10+'СЕТ СН'!$H$5-'СЕТ СН'!$H$24</f>
        <v>3593.3346341800002</v>
      </c>
      <c r="O108" s="36">
        <f>SUMIFS(СВЦЭМ!$D$39:$D$782,СВЦЭМ!$A$39:$A$782,$A108,СВЦЭМ!$B$39:$B$782,O$83)+'СЕТ СН'!$H$14+СВЦЭМ!$D$10+'СЕТ СН'!$H$5-'СЕТ СН'!$H$24</f>
        <v>3606.9835073700001</v>
      </c>
      <c r="P108" s="36">
        <f>SUMIFS(СВЦЭМ!$D$39:$D$782,СВЦЭМ!$A$39:$A$782,$A108,СВЦЭМ!$B$39:$B$782,P$83)+'СЕТ СН'!$H$14+СВЦЭМ!$D$10+'СЕТ СН'!$H$5-'СЕТ СН'!$H$24</f>
        <v>3617.46610577</v>
      </c>
      <c r="Q108" s="36">
        <f>SUMIFS(СВЦЭМ!$D$39:$D$782,СВЦЭМ!$A$39:$A$782,$A108,СВЦЭМ!$B$39:$B$782,Q$83)+'СЕТ СН'!$H$14+СВЦЭМ!$D$10+'СЕТ СН'!$H$5-'СЕТ СН'!$H$24</f>
        <v>3636.2176895100001</v>
      </c>
      <c r="R108" s="36">
        <f>SUMIFS(СВЦЭМ!$D$39:$D$782,СВЦЭМ!$A$39:$A$782,$A108,СВЦЭМ!$B$39:$B$782,R$83)+'СЕТ СН'!$H$14+СВЦЭМ!$D$10+'СЕТ СН'!$H$5-'СЕТ СН'!$H$24</f>
        <v>3651.1594123700002</v>
      </c>
      <c r="S108" s="36">
        <f>SUMIFS(СВЦЭМ!$D$39:$D$782,СВЦЭМ!$A$39:$A$782,$A108,СВЦЭМ!$B$39:$B$782,S$83)+'СЕТ СН'!$H$14+СВЦЭМ!$D$10+'СЕТ СН'!$H$5-'СЕТ СН'!$H$24</f>
        <v>3637.4845670499999</v>
      </c>
      <c r="T108" s="36">
        <f>SUMIFS(СВЦЭМ!$D$39:$D$782,СВЦЭМ!$A$39:$A$782,$A108,СВЦЭМ!$B$39:$B$782,T$83)+'СЕТ СН'!$H$14+СВЦЭМ!$D$10+'СЕТ СН'!$H$5-'СЕТ СН'!$H$24</f>
        <v>3615.5252139600002</v>
      </c>
      <c r="U108" s="36">
        <f>SUMIFS(СВЦЭМ!$D$39:$D$782,СВЦЭМ!$A$39:$A$782,$A108,СВЦЭМ!$B$39:$B$782,U$83)+'СЕТ СН'!$H$14+СВЦЭМ!$D$10+'СЕТ СН'!$H$5-'СЕТ СН'!$H$24</f>
        <v>3627.5758166800001</v>
      </c>
      <c r="V108" s="36">
        <f>SUMIFS(СВЦЭМ!$D$39:$D$782,СВЦЭМ!$A$39:$A$782,$A108,СВЦЭМ!$B$39:$B$782,V$83)+'СЕТ СН'!$H$14+СВЦЭМ!$D$10+'СЕТ СН'!$H$5-'СЕТ СН'!$H$24</f>
        <v>3629.0884703299998</v>
      </c>
      <c r="W108" s="36">
        <f>SUMIFS(СВЦЭМ!$D$39:$D$782,СВЦЭМ!$A$39:$A$782,$A108,СВЦЭМ!$B$39:$B$782,W$83)+'СЕТ СН'!$H$14+СВЦЭМ!$D$10+'СЕТ СН'!$H$5-'СЕТ СН'!$H$24</f>
        <v>3618.8339496100002</v>
      </c>
      <c r="X108" s="36">
        <f>SUMIFS(СВЦЭМ!$D$39:$D$782,СВЦЭМ!$A$39:$A$782,$A108,СВЦЭМ!$B$39:$B$782,X$83)+'СЕТ СН'!$H$14+СВЦЭМ!$D$10+'СЕТ СН'!$H$5-'СЕТ СН'!$H$24</f>
        <v>3616.6282504700002</v>
      </c>
      <c r="Y108" s="36">
        <f>SUMIFS(СВЦЭМ!$D$39:$D$782,СВЦЭМ!$A$39:$A$782,$A108,СВЦЭМ!$B$39:$B$782,Y$83)+'СЕТ СН'!$H$14+СВЦЭМ!$D$10+'СЕТ СН'!$H$5-'СЕТ СН'!$H$24</f>
        <v>3663.3018216300002</v>
      </c>
    </row>
    <row r="109" spans="1:25" ht="15.75" x14ac:dyDescent="0.2">
      <c r="A109" s="35">
        <f t="shared" si="2"/>
        <v>45438</v>
      </c>
      <c r="B109" s="36">
        <f>SUMIFS(СВЦЭМ!$D$39:$D$782,СВЦЭМ!$A$39:$A$782,$A109,СВЦЭМ!$B$39:$B$782,B$83)+'СЕТ СН'!$H$14+СВЦЭМ!$D$10+'СЕТ СН'!$H$5-'СЕТ СН'!$H$24</f>
        <v>3788.7688107600002</v>
      </c>
      <c r="C109" s="36">
        <f>SUMIFS(СВЦЭМ!$D$39:$D$782,СВЦЭМ!$A$39:$A$782,$A109,СВЦЭМ!$B$39:$B$782,C$83)+'СЕТ СН'!$H$14+СВЦЭМ!$D$10+'СЕТ СН'!$H$5-'СЕТ СН'!$H$24</f>
        <v>3850.6974671200001</v>
      </c>
      <c r="D109" s="36">
        <f>SUMIFS(СВЦЭМ!$D$39:$D$782,СВЦЭМ!$A$39:$A$782,$A109,СВЦЭМ!$B$39:$B$782,D$83)+'СЕТ СН'!$H$14+СВЦЭМ!$D$10+'СЕТ СН'!$H$5-'СЕТ СН'!$H$24</f>
        <v>3898.6875113400001</v>
      </c>
      <c r="E109" s="36">
        <f>SUMIFS(СВЦЭМ!$D$39:$D$782,СВЦЭМ!$A$39:$A$782,$A109,СВЦЭМ!$B$39:$B$782,E$83)+'СЕТ СН'!$H$14+СВЦЭМ!$D$10+'СЕТ СН'!$H$5-'СЕТ СН'!$H$24</f>
        <v>3891.9882699099999</v>
      </c>
      <c r="F109" s="36">
        <f>SUMIFS(СВЦЭМ!$D$39:$D$782,СВЦЭМ!$A$39:$A$782,$A109,СВЦЭМ!$B$39:$B$782,F$83)+'СЕТ СН'!$H$14+СВЦЭМ!$D$10+'СЕТ СН'!$H$5-'СЕТ СН'!$H$24</f>
        <v>3864.4749750199999</v>
      </c>
      <c r="G109" s="36">
        <f>SUMIFS(СВЦЭМ!$D$39:$D$782,СВЦЭМ!$A$39:$A$782,$A109,СВЦЭМ!$B$39:$B$782,G$83)+'СЕТ СН'!$H$14+СВЦЭМ!$D$10+'СЕТ СН'!$H$5-'СЕТ СН'!$H$24</f>
        <v>3871.7257663300002</v>
      </c>
      <c r="H109" s="36">
        <f>SUMIFS(СВЦЭМ!$D$39:$D$782,СВЦЭМ!$A$39:$A$782,$A109,СВЦЭМ!$B$39:$B$782,H$83)+'СЕТ СН'!$H$14+СВЦЭМ!$D$10+'СЕТ СН'!$H$5-'СЕТ СН'!$H$24</f>
        <v>3865.4565146100003</v>
      </c>
      <c r="I109" s="36">
        <f>SUMIFS(СВЦЭМ!$D$39:$D$782,СВЦЭМ!$A$39:$A$782,$A109,СВЦЭМ!$B$39:$B$782,I$83)+'СЕТ СН'!$H$14+СВЦЭМ!$D$10+'СЕТ СН'!$H$5-'СЕТ СН'!$H$24</f>
        <v>3841.6744206000003</v>
      </c>
      <c r="J109" s="36">
        <f>SUMIFS(СВЦЭМ!$D$39:$D$782,СВЦЭМ!$A$39:$A$782,$A109,СВЦЭМ!$B$39:$B$782,J$83)+'СЕТ СН'!$H$14+СВЦЭМ!$D$10+'СЕТ СН'!$H$5-'СЕТ СН'!$H$24</f>
        <v>3765.9625778899999</v>
      </c>
      <c r="K109" s="36">
        <f>SUMIFS(СВЦЭМ!$D$39:$D$782,СВЦЭМ!$A$39:$A$782,$A109,СВЦЭМ!$B$39:$B$782,K$83)+'СЕТ СН'!$H$14+СВЦЭМ!$D$10+'СЕТ СН'!$H$5-'СЕТ СН'!$H$24</f>
        <v>3692.5940343299999</v>
      </c>
      <c r="L109" s="36">
        <f>SUMIFS(СВЦЭМ!$D$39:$D$782,СВЦЭМ!$A$39:$A$782,$A109,СВЦЭМ!$B$39:$B$782,L$83)+'СЕТ СН'!$H$14+СВЦЭМ!$D$10+'СЕТ СН'!$H$5-'СЕТ СН'!$H$24</f>
        <v>3670.2829157100005</v>
      </c>
      <c r="M109" s="36">
        <f>SUMIFS(СВЦЭМ!$D$39:$D$782,СВЦЭМ!$A$39:$A$782,$A109,СВЦЭМ!$B$39:$B$782,M$83)+'СЕТ СН'!$H$14+СВЦЭМ!$D$10+'СЕТ СН'!$H$5-'СЕТ СН'!$H$24</f>
        <v>3664.3000640700002</v>
      </c>
      <c r="N109" s="36">
        <f>SUMIFS(СВЦЭМ!$D$39:$D$782,СВЦЭМ!$A$39:$A$782,$A109,СВЦЭМ!$B$39:$B$782,N$83)+'СЕТ СН'!$H$14+СВЦЭМ!$D$10+'СЕТ СН'!$H$5-'СЕТ СН'!$H$24</f>
        <v>3673.9642715800001</v>
      </c>
      <c r="O109" s="36">
        <f>SUMIFS(СВЦЭМ!$D$39:$D$782,СВЦЭМ!$A$39:$A$782,$A109,СВЦЭМ!$B$39:$B$782,O$83)+'СЕТ СН'!$H$14+СВЦЭМ!$D$10+'СЕТ СН'!$H$5-'СЕТ СН'!$H$24</f>
        <v>3695.2600402500002</v>
      </c>
      <c r="P109" s="36">
        <f>SUMIFS(СВЦЭМ!$D$39:$D$782,СВЦЭМ!$A$39:$A$782,$A109,СВЦЭМ!$B$39:$B$782,P$83)+'СЕТ СН'!$H$14+СВЦЭМ!$D$10+'СЕТ СН'!$H$5-'СЕТ СН'!$H$24</f>
        <v>3702.2885314200003</v>
      </c>
      <c r="Q109" s="36">
        <f>SUMIFS(СВЦЭМ!$D$39:$D$782,СВЦЭМ!$A$39:$A$782,$A109,СВЦЭМ!$B$39:$B$782,Q$83)+'СЕТ СН'!$H$14+СВЦЭМ!$D$10+'СЕТ СН'!$H$5-'СЕТ СН'!$H$24</f>
        <v>3717.7508954200002</v>
      </c>
      <c r="R109" s="36">
        <f>SUMIFS(СВЦЭМ!$D$39:$D$782,СВЦЭМ!$A$39:$A$782,$A109,СВЦЭМ!$B$39:$B$782,R$83)+'СЕТ СН'!$H$14+СВЦЭМ!$D$10+'СЕТ СН'!$H$5-'СЕТ СН'!$H$24</f>
        <v>3720.4721889500001</v>
      </c>
      <c r="S109" s="36">
        <f>SUMIFS(СВЦЭМ!$D$39:$D$782,СВЦЭМ!$A$39:$A$782,$A109,СВЦЭМ!$B$39:$B$782,S$83)+'СЕТ СН'!$H$14+СВЦЭМ!$D$10+'СЕТ СН'!$H$5-'СЕТ СН'!$H$24</f>
        <v>3701.8007590500001</v>
      </c>
      <c r="T109" s="36">
        <f>SUMIFS(СВЦЭМ!$D$39:$D$782,СВЦЭМ!$A$39:$A$782,$A109,СВЦЭМ!$B$39:$B$782,T$83)+'СЕТ СН'!$H$14+СВЦЭМ!$D$10+'СЕТ СН'!$H$5-'СЕТ СН'!$H$24</f>
        <v>3671.3256193000002</v>
      </c>
      <c r="U109" s="36">
        <f>SUMIFS(СВЦЭМ!$D$39:$D$782,СВЦЭМ!$A$39:$A$782,$A109,СВЦЭМ!$B$39:$B$782,U$83)+'СЕТ СН'!$H$14+СВЦЭМ!$D$10+'СЕТ СН'!$H$5-'СЕТ СН'!$H$24</f>
        <v>3666.8093810600003</v>
      </c>
      <c r="V109" s="36">
        <f>SUMIFS(СВЦЭМ!$D$39:$D$782,СВЦЭМ!$A$39:$A$782,$A109,СВЦЭМ!$B$39:$B$782,V$83)+'СЕТ СН'!$H$14+СВЦЭМ!$D$10+'СЕТ СН'!$H$5-'СЕТ СН'!$H$24</f>
        <v>3674.3694523700001</v>
      </c>
      <c r="W109" s="36">
        <f>SUMIFS(СВЦЭМ!$D$39:$D$782,СВЦЭМ!$A$39:$A$782,$A109,СВЦЭМ!$B$39:$B$782,W$83)+'СЕТ СН'!$H$14+СВЦЭМ!$D$10+'СЕТ СН'!$H$5-'СЕТ СН'!$H$24</f>
        <v>3651.3447371800003</v>
      </c>
      <c r="X109" s="36">
        <f>SUMIFS(СВЦЭМ!$D$39:$D$782,СВЦЭМ!$A$39:$A$782,$A109,СВЦЭМ!$B$39:$B$782,X$83)+'СЕТ СН'!$H$14+СВЦЭМ!$D$10+'СЕТ СН'!$H$5-'СЕТ СН'!$H$24</f>
        <v>3653.7965827900002</v>
      </c>
      <c r="Y109" s="36">
        <f>SUMIFS(СВЦЭМ!$D$39:$D$782,СВЦЭМ!$A$39:$A$782,$A109,СВЦЭМ!$B$39:$B$782,Y$83)+'СЕТ СН'!$H$14+СВЦЭМ!$D$10+'СЕТ СН'!$H$5-'СЕТ СН'!$H$24</f>
        <v>3683.0699007399999</v>
      </c>
    </row>
    <row r="110" spans="1:25" ht="15.75" x14ac:dyDescent="0.2">
      <c r="A110" s="35">
        <f t="shared" si="2"/>
        <v>45439</v>
      </c>
      <c r="B110" s="36">
        <f>SUMIFS(СВЦЭМ!$D$39:$D$782,СВЦЭМ!$A$39:$A$782,$A110,СВЦЭМ!$B$39:$B$782,B$83)+'СЕТ СН'!$H$14+СВЦЭМ!$D$10+'СЕТ СН'!$H$5-'СЕТ СН'!$H$24</f>
        <v>3787.58963632</v>
      </c>
      <c r="C110" s="36">
        <f>SUMIFS(СВЦЭМ!$D$39:$D$782,СВЦЭМ!$A$39:$A$782,$A110,СВЦЭМ!$B$39:$B$782,C$83)+'СЕТ СН'!$H$14+СВЦЭМ!$D$10+'СЕТ СН'!$H$5-'СЕТ СН'!$H$24</f>
        <v>3868.1761188999999</v>
      </c>
      <c r="D110" s="36">
        <f>SUMIFS(СВЦЭМ!$D$39:$D$782,СВЦЭМ!$A$39:$A$782,$A110,СВЦЭМ!$B$39:$B$782,D$83)+'СЕТ СН'!$H$14+СВЦЭМ!$D$10+'СЕТ СН'!$H$5-'СЕТ СН'!$H$24</f>
        <v>3932.2402469200001</v>
      </c>
      <c r="E110" s="36">
        <f>SUMIFS(СВЦЭМ!$D$39:$D$782,СВЦЭМ!$A$39:$A$782,$A110,СВЦЭМ!$B$39:$B$782,E$83)+'СЕТ СН'!$H$14+СВЦЭМ!$D$10+'СЕТ СН'!$H$5-'СЕТ СН'!$H$24</f>
        <v>3918.1008510199999</v>
      </c>
      <c r="F110" s="36">
        <f>SUMIFS(СВЦЭМ!$D$39:$D$782,СВЦЭМ!$A$39:$A$782,$A110,СВЦЭМ!$B$39:$B$782,F$83)+'СЕТ СН'!$H$14+СВЦЭМ!$D$10+'СЕТ СН'!$H$5-'СЕТ СН'!$H$24</f>
        <v>3920.8701119200005</v>
      </c>
      <c r="G110" s="36">
        <f>SUMIFS(СВЦЭМ!$D$39:$D$782,СВЦЭМ!$A$39:$A$782,$A110,СВЦЭМ!$B$39:$B$782,G$83)+'СЕТ СН'!$H$14+СВЦЭМ!$D$10+'СЕТ СН'!$H$5-'СЕТ СН'!$H$24</f>
        <v>3895.3928526400005</v>
      </c>
      <c r="H110" s="36">
        <f>SUMIFS(СВЦЭМ!$D$39:$D$782,СВЦЭМ!$A$39:$A$782,$A110,СВЦЭМ!$B$39:$B$782,H$83)+'СЕТ СН'!$H$14+СВЦЭМ!$D$10+'СЕТ СН'!$H$5-'СЕТ СН'!$H$24</f>
        <v>3843.4984836200001</v>
      </c>
      <c r="I110" s="36">
        <f>SUMIFS(СВЦЭМ!$D$39:$D$782,СВЦЭМ!$A$39:$A$782,$A110,СВЦЭМ!$B$39:$B$782,I$83)+'СЕТ СН'!$H$14+СВЦЭМ!$D$10+'СЕТ СН'!$H$5-'СЕТ СН'!$H$24</f>
        <v>3767.28971086</v>
      </c>
      <c r="J110" s="36">
        <f>SUMIFS(СВЦЭМ!$D$39:$D$782,СВЦЭМ!$A$39:$A$782,$A110,СВЦЭМ!$B$39:$B$782,J$83)+'СЕТ СН'!$H$14+СВЦЭМ!$D$10+'СЕТ СН'!$H$5-'СЕТ СН'!$H$24</f>
        <v>3733.7050070400001</v>
      </c>
      <c r="K110" s="36">
        <f>SUMIFS(СВЦЭМ!$D$39:$D$782,СВЦЭМ!$A$39:$A$782,$A110,СВЦЭМ!$B$39:$B$782,K$83)+'СЕТ СН'!$H$14+СВЦЭМ!$D$10+'СЕТ СН'!$H$5-'СЕТ СН'!$H$24</f>
        <v>3692.4757669400001</v>
      </c>
      <c r="L110" s="36">
        <f>SUMIFS(СВЦЭМ!$D$39:$D$782,СВЦЭМ!$A$39:$A$782,$A110,СВЦЭМ!$B$39:$B$782,L$83)+'СЕТ СН'!$H$14+СВЦЭМ!$D$10+'СЕТ СН'!$H$5-'СЕТ СН'!$H$24</f>
        <v>3626.95591092</v>
      </c>
      <c r="M110" s="36">
        <f>SUMIFS(СВЦЭМ!$D$39:$D$782,СВЦЭМ!$A$39:$A$782,$A110,СВЦЭМ!$B$39:$B$782,M$83)+'СЕТ СН'!$H$14+СВЦЭМ!$D$10+'СЕТ СН'!$H$5-'СЕТ СН'!$H$24</f>
        <v>3633.1449179000001</v>
      </c>
      <c r="N110" s="36">
        <f>SUMIFS(СВЦЭМ!$D$39:$D$782,СВЦЭМ!$A$39:$A$782,$A110,СВЦЭМ!$B$39:$B$782,N$83)+'СЕТ СН'!$H$14+СВЦЭМ!$D$10+'СЕТ СН'!$H$5-'СЕТ СН'!$H$24</f>
        <v>3689.4801516100001</v>
      </c>
      <c r="O110" s="36">
        <f>SUMIFS(СВЦЭМ!$D$39:$D$782,СВЦЭМ!$A$39:$A$782,$A110,СВЦЭМ!$B$39:$B$782,O$83)+'СЕТ СН'!$H$14+СВЦЭМ!$D$10+'СЕТ СН'!$H$5-'СЕТ СН'!$H$24</f>
        <v>3664.8970568300001</v>
      </c>
      <c r="P110" s="36">
        <f>SUMIFS(СВЦЭМ!$D$39:$D$782,СВЦЭМ!$A$39:$A$782,$A110,СВЦЭМ!$B$39:$B$782,P$83)+'СЕТ СН'!$H$14+СВЦЭМ!$D$10+'СЕТ СН'!$H$5-'СЕТ СН'!$H$24</f>
        <v>3672.3169101900003</v>
      </c>
      <c r="Q110" s="36">
        <f>SUMIFS(СВЦЭМ!$D$39:$D$782,СВЦЭМ!$A$39:$A$782,$A110,СВЦЭМ!$B$39:$B$782,Q$83)+'СЕТ СН'!$H$14+СВЦЭМ!$D$10+'СЕТ СН'!$H$5-'СЕТ СН'!$H$24</f>
        <v>3695.3160576099999</v>
      </c>
      <c r="R110" s="36">
        <f>SUMIFS(СВЦЭМ!$D$39:$D$782,СВЦЭМ!$A$39:$A$782,$A110,СВЦЭМ!$B$39:$B$782,R$83)+'СЕТ СН'!$H$14+СВЦЭМ!$D$10+'СЕТ СН'!$H$5-'СЕТ СН'!$H$24</f>
        <v>3697.9168460199999</v>
      </c>
      <c r="S110" s="36">
        <f>SUMIFS(СВЦЭМ!$D$39:$D$782,СВЦЭМ!$A$39:$A$782,$A110,СВЦЭМ!$B$39:$B$782,S$83)+'СЕТ СН'!$H$14+СВЦЭМ!$D$10+'СЕТ СН'!$H$5-'СЕТ СН'!$H$24</f>
        <v>3718.0684894800002</v>
      </c>
      <c r="T110" s="36">
        <f>SUMIFS(СВЦЭМ!$D$39:$D$782,СВЦЭМ!$A$39:$A$782,$A110,СВЦЭМ!$B$39:$B$782,T$83)+'СЕТ СН'!$H$14+СВЦЭМ!$D$10+'СЕТ СН'!$H$5-'СЕТ СН'!$H$24</f>
        <v>3717.22025553</v>
      </c>
      <c r="U110" s="36">
        <f>SUMIFS(СВЦЭМ!$D$39:$D$782,СВЦЭМ!$A$39:$A$782,$A110,СВЦЭМ!$B$39:$B$782,U$83)+'СЕТ СН'!$H$14+СВЦЭМ!$D$10+'СЕТ СН'!$H$5-'СЕТ СН'!$H$24</f>
        <v>3708.2744669100002</v>
      </c>
      <c r="V110" s="36">
        <f>SUMIFS(СВЦЭМ!$D$39:$D$782,СВЦЭМ!$A$39:$A$782,$A110,СВЦЭМ!$B$39:$B$782,V$83)+'СЕТ СН'!$H$14+СВЦЭМ!$D$10+'СЕТ СН'!$H$5-'СЕТ СН'!$H$24</f>
        <v>3673.6904773800002</v>
      </c>
      <c r="W110" s="36">
        <f>SUMIFS(СВЦЭМ!$D$39:$D$782,СВЦЭМ!$A$39:$A$782,$A110,СВЦЭМ!$B$39:$B$782,W$83)+'СЕТ СН'!$H$14+СВЦЭМ!$D$10+'СЕТ СН'!$H$5-'СЕТ СН'!$H$24</f>
        <v>3634.3635109800002</v>
      </c>
      <c r="X110" s="36">
        <f>SUMIFS(СВЦЭМ!$D$39:$D$782,СВЦЭМ!$A$39:$A$782,$A110,СВЦЭМ!$B$39:$B$782,X$83)+'СЕТ СН'!$H$14+СВЦЭМ!$D$10+'СЕТ СН'!$H$5-'СЕТ СН'!$H$24</f>
        <v>3680.62469177</v>
      </c>
      <c r="Y110" s="36">
        <f>SUMIFS(СВЦЭМ!$D$39:$D$782,СВЦЭМ!$A$39:$A$782,$A110,СВЦЭМ!$B$39:$B$782,Y$83)+'СЕТ СН'!$H$14+СВЦЭМ!$D$10+'СЕТ СН'!$H$5-'СЕТ СН'!$H$24</f>
        <v>3711.8145754799998</v>
      </c>
    </row>
    <row r="111" spans="1:25" ht="15.75" x14ac:dyDescent="0.2">
      <c r="A111" s="35">
        <f t="shared" si="2"/>
        <v>45440</v>
      </c>
      <c r="B111" s="36">
        <f>SUMIFS(СВЦЭМ!$D$39:$D$782,СВЦЭМ!$A$39:$A$782,$A111,СВЦЭМ!$B$39:$B$782,B$83)+'СЕТ СН'!$H$14+СВЦЭМ!$D$10+'СЕТ СН'!$H$5-'СЕТ СН'!$H$24</f>
        <v>3785.4134104499999</v>
      </c>
      <c r="C111" s="36">
        <f>SUMIFS(СВЦЭМ!$D$39:$D$782,СВЦЭМ!$A$39:$A$782,$A111,СВЦЭМ!$B$39:$B$782,C$83)+'СЕТ СН'!$H$14+СВЦЭМ!$D$10+'СЕТ СН'!$H$5-'СЕТ СН'!$H$24</f>
        <v>3842.2550097500002</v>
      </c>
      <c r="D111" s="36">
        <f>SUMIFS(СВЦЭМ!$D$39:$D$782,СВЦЭМ!$A$39:$A$782,$A111,СВЦЭМ!$B$39:$B$782,D$83)+'СЕТ СН'!$H$14+СВЦЭМ!$D$10+'СЕТ СН'!$H$5-'СЕТ СН'!$H$24</f>
        <v>3908.7738823200002</v>
      </c>
      <c r="E111" s="36">
        <f>SUMIFS(СВЦЭМ!$D$39:$D$782,СВЦЭМ!$A$39:$A$782,$A111,СВЦЭМ!$B$39:$B$782,E$83)+'СЕТ СН'!$H$14+СВЦЭМ!$D$10+'СЕТ СН'!$H$5-'СЕТ СН'!$H$24</f>
        <v>3908.7743792900001</v>
      </c>
      <c r="F111" s="36">
        <f>SUMIFS(СВЦЭМ!$D$39:$D$782,СВЦЭМ!$A$39:$A$782,$A111,СВЦЭМ!$B$39:$B$782,F$83)+'СЕТ СН'!$H$14+СВЦЭМ!$D$10+'СЕТ СН'!$H$5-'СЕТ СН'!$H$24</f>
        <v>3908.4848443199999</v>
      </c>
      <c r="G111" s="36">
        <f>SUMIFS(СВЦЭМ!$D$39:$D$782,СВЦЭМ!$A$39:$A$782,$A111,СВЦЭМ!$B$39:$B$782,G$83)+'СЕТ СН'!$H$14+СВЦЭМ!$D$10+'СЕТ СН'!$H$5-'СЕТ СН'!$H$24</f>
        <v>3893.9856995199998</v>
      </c>
      <c r="H111" s="36">
        <f>SUMIFS(СВЦЭМ!$D$39:$D$782,СВЦЭМ!$A$39:$A$782,$A111,СВЦЭМ!$B$39:$B$782,H$83)+'СЕТ СН'!$H$14+СВЦЭМ!$D$10+'СЕТ СН'!$H$5-'СЕТ СН'!$H$24</f>
        <v>3810.8002089299998</v>
      </c>
      <c r="I111" s="36">
        <f>SUMIFS(СВЦЭМ!$D$39:$D$782,СВЦЭМ!$A$39:$A$782,$A111,СВЦЭМ!$B$39:$B$782,I$83)+'СЕТ СН'!$H$14+СВЦЭМ!$D$10+'СЕТ СН'!$H$5-'СЕТ СН'!$H$24</f>
        <v>3725.9166068200002</v>
      </c>
      <c r="J111" s="36">
        <f>SUMIFS(СВЦЭМ!$D$39:$D$782,СВЦЭМ!$A$39:$A$782,$A111,СВЦЭМ!$B$39:$B$782,J$83)+'СЕТ СН'!$H$14+СВЦЭМ!$D$10+'СЕТ СН'!$H$5-'СЕТ СН'!$H$24</f>
        <v>3694.2032962600001</v>
      </c>
      <c r="K111" s="36">
        <f>SUMIFS(СВЦЭМ!$D$39:$D$782,СВЦЭМ!$A$39:$A$782,$A111,СВЦЭМ!$B$39:$B$782,K$83)+'СЕТ СН'!$H$14+СВЦЭМ!$D$10+'СЕТ СН'!$H$5-'СЕТ СН'!$H$24</f>
        <v>3684.4951056200002</v>
      </c>
      <c r="L111" s="36">
        <f>SUMIFS(СВЦЭМ!$D$39:$D$782,СВЦЭМ!$A$39:$A$782,$A111,СВЦЭМ!$B$39:$B$782,L$83)+'СЕТ СН'!$H$14+СВЦЭМ!$D$10+'СЕТ СН'!$H$5-'СЕТ СН'!$H$24</f>
        <v>3634.0824198300002</v>
      </c>
      <c r="M111" s="36">
        <f>SUMIFS(СВЦЭМ!$D$39:$D$782,СВЦЭМ!$A$39:$A$782,$A111,СВЦЭМ!$B$39:$B$782,M$83)+'СЕТ СН'!$H$14+СВЦЭМ!$D$10+'СЕТ СН'!$H$5-'СЕТ СН'!$H$24</f>
        <v>3648.9312649399999</v>
      </c>
      <c r="N111" s="36">
        <f>SUMIFS(СВЦЭМ!$D$39:$D$782,СВЦЭМ!$A$39:$A$782,$A111,СВЦЭМ!$B$39:$B$782,N$83)+'СЕТ СН'!$H$14+СВЦЭМ!$D$10+'СЕТ СН'!$H$5-'СЕТ СН'!$H$24</f>
        <v>3652.6239190000001</v>
      </c>
      <c r="O111" s="36">
        <f>SUMIFS(СВЦЭМ!$D$39:$D$782,СВЦЭМ!$A$39:$A$782,$A111,СВЦЭМ!$B$39:$B$782,O$83)+'СЕТ СН'!$H$14+СВЦЭМ!$D$10+'СЕТ СН'!$H$5-'СЕТ СН'!$H$24</f>
        <v>3658.5800091600004</v>
      </c>
      <c r="P111" s="36">
        <f>SUMIFS(СВЦЭМ!$D$39:$D$782,СВЦЭМ!$A$39:$A$782,$A111,СВЦЭМ!$B$39:$B$782,P$83)+'СЕТ СН'!$H$14+СВЦЭМ!$D$10+'СЕТ СН'!$H$5-'СЕТ СН'!$H$24</f>
        <v>3745.5223766200002</v>
      </c>
      <c r="Q111" s="36">
        <f>SUMIFS(СВЦЭМ!$D$39:$D$782,СВЦЭМ!$A$39:$A$782,$A111,СВЦЭМ!$B$39:$B$782,Q$83)+'СЕТ СН'!$H$14+СВЦЭМ!$D$10+'СЕТ СН'!$H$5-'СЕТ СН'!$H$24</f>
        <v>3754.0843366200002</v>
      </c>
      <c r="R111" s="36">
        <f>SUMIFS(СВЦЭМ!$D$39:$D$782,СВЦЭМ!$A$39:$A$782,$A111,СВЦЭМ!$B$39:$B$782,R$83)+'СЕТ СН'!$H$14+СВЦЭМ!$D$10+'СЕТ СН'!$H$5-'СЕТ СН'!$H$24</f>
        <v>3777.8647103100002</v>
      </c>
      <c r="S111" s="36">
        <f>SUMIFS(СВЦЭМ!$D$39:$D$782,СВЦЭМ!$A$39:$A$782,$A111,СВЦЭМ!$B$39:$B$782,S$83)+'СЕТ СН'!$H$14+СВЦЭМ!$D$10+'СЕТ СН'!$H$5-'СЕТ СН'!$H$24</f>
        <v>3751.5493521400003</v>
      </c>
      <c r="T111" s="36">
        <f>SUMIFS(СВЦЭМ!$D$39:$D$782,СВЦЭМ!$A$39:$A$782,$A111,СВЦЭМ!$B$39:$B$782,T$83)+'СЕТ СН'!$H$14+СВЦЭМ!$D$10+'СЕТ СН'!$H$5-'СЕТ СН'!$H$24</f>
        <v>3764.3816525700004</v>
      </c>
      <c r="U111" s="36">
        <f>SUMIFS(СВЦЭМ!$D$39:$D$782,СВЦЭМ!$A$39:$A$782,$A111,СВЦЭМ!$B$39:$B$782,U$83)+'СЕТ СН'!$H$14+СВЦЭМ!$D$10+'СЕТ СН'!$H$5-'СЕТ СН'!$H$24</f>
        <v>3708.1012353900001</v>
      </c>
      <c r="V111" s="36">
        <f>SUMIFS(СВЦЭМ!$D$39:$D$782,СВЦЭМ!$A$39:$A$782,$A111,СВЦЭМ!$B$39:$B$782,V$83)+'СЕТ СН'!$H$14+СВЦЭМ!$D$10+'СЕТ СН'!$H$5-'СЕТ СН'!$H$24</f>
        <v>3684.32424412</v>
      </c>
      <c r="W111" s="36">
        <f>SUMIFS(СВЦЭМ!$D$39:$D$782,СВЦЭМ!$A$39:$A$782,$A111,СВЦЭМ!$B$39:$B$782,W$83)+'СЕТ СН'!$H$14+СВЦЭМ!$D$10+'СЕТ СН'!$H$5-'СЕТ СН'!$H$24</f>
        <v>3646.7724299000001</v>
      </c>
      <c r="X111" s="36">
        <f>SUMIFS(СВЦЭМ!$D$39:$D$782,СВЦЭМ!$A$39:$A$782,$A111,СВЦЭМ!$B$39:$B$782,X$83)+'СЕТ СН'!$H$14+СВЦЭМ!$D$10+'СЕТ СН'!$H$5-'СЕТ СН'!$H$24</f>
        <v>3676.15765371</v>
      </c>
      <c r="Y111" s="36">
        <f>SUMIFS(СВЦЭМ!$D$39:$D$782,СВЦЭМ!$A$39:$A$782,$A111,СВЦЭМ!$B$39:$B$782,Y$83)+'СЕТ СН'!$H$14+СВЦЭМ!$D$10+'СЕТ СН'!$H$5-'СЕТ СН'!$H$24</f>
        <v>3686.8079458400002</v>
      </c>
    </row>
    <row r="112" spans="1:25" ht="15.75" x14ac:dyDescent="0.2">
      <c r="A112" s="35">
        <f t="shared" si="2"/>
        <v>45441</v>
      </c>
      <c r="B112" s="36">
        <f>SUMIFS(СВЦЭМ!$D$39:$D$782,СВЦЭМ!$A$39:$A$782,$A112,СВЦЭМ!$B$39:$B$782,B$83)+'СЕТ СН'!$H$14+СВЦЭМ!$D$10+'СЕТ СН'!$H$5-'СЕТ СН'!$H$24</f>
        <v>3859.61589104</v>
      </c>
      <c r="C112" s="36">
        <f>SUMIFS(СВЦЭМ!$D$39:$D$782,СВЦЭМ!$A$39:$A$782,$A112,СВЦЭМ!$B$39:$B$782,C$83)+'СЕТ СН'!$H$14+СВЦЭМ!$D$10+'СЕТ СН'!$H$5-'СЕТ СН'!$H$24</f>
        <v>3909.7908503799999</v>
      </c>
      <c r="D112" s="36">
        <f>SUMIFS(СВЦЭМ!$D$39:$D$782,СВЦЭМ!$A$39:$A$782,$A112,СВЦЭМ!$B$39:$B$782,D$83)+'СЕТ СН'!$H$14+СВЦЭМ!$D$10+'СЕТ СН'!$H$5-'СЕТ СН'!$H$24</f>
        <v>3985.3742443800002</v>
      </c>
      <c r="E112" s="36">
        <f>SUMIFS(СВЦЭМ!$D$39:$D$782,СВЦЭМ!$A$39:$A$782,$A112,СВЦЭМ!$B$39:$B$782,E$83)+'СЕТ СН'!$H$14+СВЦЭМ!$D$10+'СЕТ СН'!$H$5-'СЕТ СН'!$H$24</f>
        <v>3988.4328060500002</v>
      </c>
      <c r="F112" s="36">
        <f>SUMIFS(СВЦЭМ!$D$39:$D$782,СВЦЭМ!$A$39:$A$782,$A112,СВЦЭМ!$B$39:$B$782,F$83)+'СЕТ СН'!$H$14+СВЦЭМ!$D$10+'СЕТ СН'!$H$5-'СЕТ СН'!$H$24</f>
        <v>3991.4957200500003</v>
      </c>
      <c r="G112" s="36">
        <f>SUMIFS(СВЦЭМ!$D$39:$D$782,СВЦЭМ!$A$39:$A$782,$A112,СВЦЭМ!$B$39:$B$782,G$83)+'СЕТ СН'!$H$14+СВЦЭМ!$D$10+'СЕТ СН'!$H$5-'СЕТ СН'!$H$24</f>
        <v>3982.8970935300003</v>
      </c>
      <c r="H112" s="36">
        <f>SUMIFS(СВЦЭМ!$D$39:$D$782,СВЦЭМ!$A$39:$A$782,$A112,СВЦЭМ!$B$39:$B$782,H$83)+'СЕТ СН'!$H$14+СВЦЭМ!$D$10+'СЕТ СН'!$H$5-'СЕТ СН'!$H$24</f>
        <v>3904.6850712800001</v>
      </c>
      <c r="I112" s="36">
        <f>SUMIFS(СВЦЭМ!$D$39:$D$782,СВЦЭМ!$A$39:$A$782,$A112,СВЦЭМ!$B$39:$B$782,I$83)+'СЕТ СН'!$H$14+СВЦЭМ!$D$10+'СЕТ СН'!$H$5-'СЕТ СН'!$H$24</f>
        <v>3821.2950022499999</v>
      </c>
      <c r="J112" s="36">
        <f>SUMIFS(СВЦЭМ!$D$39:$D$782,СВЦЭМ!$A$39:$A$782,$A112,СВЦЭМ!$B$39:$B$782,J$83)+'СЕТ СН'!$H$14+СВЦЭМ!$D$10+'СЕТ СН'!$H$5-'СЕТ СН'!$H$24</f>
        <v>3729.6999387699998</v>
      </c>
      <c r="K112" s="36">
        <f>SUMIFS(СВЦЭМ!$D$39:$D$782,СВЦЭМ!$A$39:$A$782,$A112,СВЦЭМ!$B$39:$B$782,K$83)+'СЕТ СН'!$H$14+СВЦЭМ!$D$10+'СЕТ СН'!$H$5-'СЕТ СН'!$H$24</f>
        <v>3710.0998758400001</v>
      </c>
      <c r="L112" s="36">
        <f>SUMIFS(СВЦЭМ!$D$39:$D$782,СВЦЭМ!$A$39:$A$782,$A112,СВЦЭМ!$B$39:$B$782,L$83)+'СЕТ СН'!$H$14+СВЦЭМ!$D$10+'СЕТ СН'!$H$5-'СЕТ СН'!$H$24</f>
        <v>3672.2360526900002</v>
      </c>
      <c r="M112" s="36">
        <f>SUMIFS(СВЦЭМ!$D$39:$D$782,СВЦЭМ!$A$39:$A$782,$A112,СВЦЭМ!$B$39:$B$782,M$83)+'СЕТ СН'!$H$14+СВЦЭМ!$D$10+'СЕТ СН'!$H$5-'СЕТ СН'!$H$24</f>
        <v>3687.7519058900002</v>
      </c>
      <c r="N112" s="36">
        <f>SUMIFS(СВЦЭМ!$D$39:$D$782,СВЦЭМ!$A$39:$A$782,$A112,СВЦЭМ!$B$39:$B$782,N$83)+'СЕТ СН'!$H$14+СВЦЭМ!$D$10+'СЕТ СН'!$H$5-'СЕТ СН'!$H$24</f>
        <v>3710.6155415000003</v>
      </c>
      <c r="O112" s="36">
        <f>SUMIFS(СВЦЭМ!$D$39:$D$782,СВЦЭМ!$A$39:$A$782,$A112,СВЦЭМ!$B$39:$B$782,O$83)+'СЕТ СН'!$H$14+СВЦЭМ!$D$10+'СЕТ СН'!$H$5-'СЕТ СН'!$H$24</f>
        <v>3697.96963396</v>
      </c>
      <c r="P112" s="36">
        <f>SUMIFS(СВЦЭМ!$D$39:$D$782,СВЦЭМ!$A$39:$A$782,$A112,СВЦЭМ!$B$39:$B$782,P$83)+'СЕТ СН'!$H$14+СВЦЭМ!$D$10+'СЕТ СН'!$H$5-'СЕТ СН'!$H$24</f>
        <v>3703.61987017</v>
      </c>
      <c r="Q112" s="36">
        <f>SUMIFS(СВЦЭМ!$D$39:$D$782,СВЦЭМ!$A$39:$A$782,$A112,СВЦЭМ!$B$39:$B$782,Q$83)+'СЕТ СН'!$H$14+СВЦЭМ!$D$10+'СЕТ СН'!$H$5-'СЕТ СН'!$H$24</f>
        <v>3709.33232636</v>
      </c>
      <c r="R112" s="36">
        <f>SUMIFS(СВЦЭМ!$D$39:$D$782,СВЦЭМ!$A$39:$A$782,$A112,СВЦЭМ!$B$39:$B$782,R$83)+'СЕТ СН'!$H$14+СВЦЭМ!$D$10+'СЕТ СН'!$H$5-'СЕТ СН'!$H$24</f>
        <v>3709.3026317900003</v>
      </c>
      <c r="S112" s="36">
        <f>SUMIFS(СВЦЭМ!$D$39:$D$782,СВЦЭМ!$A$39:$A$782,$A112,СВЦЭМ!$B$39:$B$782,S$83)+'СЕТ СН'!$H$14+СВЦЭМ!$D$10+'СЕТ СН'!$H$5-'СЕТ СН'!$H$24</f>
        <v>3708.1510485099998</v>
      </c>
      <c r="T112" s="36">
        <f>SUMIFS(СВЦЭМ!$D$39:$D$782,СВЦЭМ!$A$39:$A$782,$A112,СВЦЭМ!$B$39:$B$782,T$83)+'СЕТ СН'!$H$14+СВЦЭМ!$D$10+'СЕТ СН'!$H$5-'СЕТ СН'!$H$24</f>
        <v>3701.3386561699999</v>
      </c>
      <c r="U112" s="36">
        <f>SUMIFS(СВЦЭМ!$D$39:$D$782,СВЦЭМ!$A$39:$A$782,$A112,СВЦЭМ!$B$39:$B$782,U$83)+'СЕТ СН'!$H$14+СВЦЭМ!$D$10+'СЕТ СН'!$H$5-'СЕТ СН'!$H$24</f>
        <v>3691.1324361699999</v>
      </c>
      <c r="V112" s="36">
        <f>SUMIFS(СВЦЭМ!$D$39:$D$782,СВЦЭМ!$A$39:$A$782,$A112,СВЦЭМ!$B$39:$B$782,V$83)+'СЕТ СН'!$H$14+СВЦЭМ!$D$10+'СЕТ СН'!$H$5-'СЕТ СН'!$H$24</f>
        <v>3698.0260591300002</v>
      </c>
      <c r="W112" s="36">
        <f>SUMIFS(СВЦЭМ!$D$39:$D$782,СВЦЭМ!$A$39:$A$782,$A112,СВЦЭМ!$B$39:$B$782,W$83)+'СЕТ СН'!$H$14+СВЦЭМ!$D$10+'СЕТ СН'!$H$5-'СЕТ СН'!$H$24</f>
        <v>3684.0284022200003</v>
      </c>
      <c r="X112" s="36">
        <f>SUMIFS(СВЦЭМ!$D$39:$D$782,СВЦЭМ!$A$39:$A$782,$A112,СВЦЭМ!$B$39:$B$782,X$83)+'СЕТ СН'!$H$14+СВЦЭМ!$D$10+'СЕТ СН'!$H$5-'СЕТ СН'!$H$24</f>
        <v>3716.5212254600001</v>
      </c>
      <c r="Y112" s="36">
        <f>SUMIFS(СВЦЭМ!$D$39:$D$782,СВЦЭМ!$A$39:$A$782,$A112,СВЦЭМ!$B$39:$B$782,Y$83)+'СЕТ СН'!$H$14+СВЦЭМ!$D$10+'СЕТ СН'!$H$5-'СЕТ СН'!$H$24</f>
        <v>3770.8957747499999</v>
      </c>
    </row>
    <row r="113" spans="1:27" ht="15.75" x14ac:dyDescent="0.2">
      <c r="A113" s="35">
        <f t="shared" si="2"/>
        <v>45442</v>
      </c>
      <c r="B113" s="36">
        <f>SUMIFS(СВЦЭМ!$D$39:$D$782,СВЦЭМ!$A$39:$A$782,$A113,СВЦЭМ!$B$39:$B$782,B$83)+'СЕТ СН'!$H$14+СВЦЭМ!$D$10+'СЕТ СН'!$H$5-'СЕТ СН'!$H$24</f>
        <v>3734.4035290299998</v>
      </c>
      <c r="C113" s="36">
        <f>SUMIFS(СВЦЭМ!$D$39:$D$782,СВЦЭМ!$A$39:$A$782,$A113,СВЦЭМ!$B$39:$B$782,C$83)+'СЕТ СН'!$H$14+СВЦЭМ!$D$10+'СЕТ СН'!$H$5-'СЕТ СН'!$H$24</f>
        <v>3813.0043989300002</v>
      </c>
      <c r="D113" s="36">
        <f>SUMIFS(СВЦЭМ!$D$39:$D$782,СВЦЭМ!$A$39:$A$782,$A113,СВЦЭМ!$B$39:$B$782,D$83)+'СЕТ СН'!$H$14+СВЦЭМ!$D$10+'СЕТ СН'!$H$5-'СЕТ СН'!$H$24</f>
        <v>3874.9803572400001</v>
      </c>
      <c r="E113" s="36">
        <f>SUMIFS(СВЦЭМ!$D$39:$D$782,СВЦЭМ!$A$39:$A$782,$A113,СВЦЭМ!$B$39:$B$782,E$83)+'СЕТ СН'!$H$14+СВЦЭМ!$D$10+'СЕТ СН'!$H$5-'СЕТ СН'!$H$24</f>
        <v>3876.1460508099999</v>
      </c>
      <c r="F113" s="36">
        <f>SUMIFS(СВЦЭМ!$D$39:$D$782,СВЦЭМ!$A$39:$A$782,$A113,СВЦЭМ!$B$39:$B$782,F$83)+'СЕТ СН'!$H$14+СВЦЭМ!$D$10+'СЕТ СН'!$H$5-'СЕТ СН'!$H$24</f>
        <v>3880.0544900700002</v>
      </c>
      <c r="G113" s="36">
        <f>SUMIFS(СВЦЭМ!$D$39:$D$782,СВЦЭМ!$A$39:$A$782,$A113,СВЦЭМ!$B$39:$B$782,G$83)+'СЕТ СН'!$H$14+СВЦЭМ!$D$10+'СЕТ СН'!$H$5-'СЕТ СН'!$H$24</f>
        <v>3883.4513943500001</v>
      </c>
      <c r="H113" s="36">
        <f>SUMIFS(СВЦЭМ!$D$39:$D$782,СВЦЭМ!$A$39:$A$782,$A113,СВЦЭМ!$B$39:$B$782,H$83)+'СЕТ СН'!$H$14+СВЦЭМ!$D$10+'СЕТ СН'!$H$5-'СЕТ СН'!$H$24</f>
        <v>3825.7864632700002</v>
      </c>
      <c r="I113" s="36">
        <f>SUMIFS(СВЦЭМ!$D$39:$D$782,СВЦЭМ!$A$39:$A$782,$A113,СВЦЭМ!$B$39:$B$782,I$83)+'СЕТ СН'!$H$14+СВЦЭМ!$D$10+'СЕТ СН'!$H$5-'СЕТ СН'!$H$24</f>
        <v>3771.11776134</v>
      </c>
      <c r="J113" s="36">
        <f>SUMIFS(СВЦЭМ!$D$39:$D$782,СВЦЭМ!$A$39:$A$782,$A113,СВЦЭМ!$B$39:$B$782,J$83)+'СЕТ СН'!$H$14+СВЦЭМ!$D$10+'СЕТ СН'!$H$5-'СЕТ СН'!$H$24</f>
        <v>3682.1314534000003</v>
      </c>
      <c r="K113" s="36">
        <f>SUMIFS(СВЦЭМ!$D$39:$D$782,СВЦЭМ!$A$39:$A$782,$A113,СВЦЭМ!$B$39:$B$782,K$83)+'СЕТ СН'!$H$14+СВЦЭМ!$D$10+'СЕТ СН'!$H$5-'СЕТ СН'!$H$24</f>
        <v>3648.7330568400002</v>
      </c>
      <c r="L113" s="36">
        <f>SUMIFS(СВЦЭМ!$D$39:$D$782,СВЦЭМ!$A$39:$A$782,$A113,СВЦЭМ!$B$39:$B$782,L$83)+'СЕТ СН'!$H$14+СВЦЭМ!$D$10+'СЕТ СН'!$H$5-'СЕТ СН'!$H$24</f>
        <v>3638.4237105800003</v>
      </c>
      <c r="M113" s="36">
        <f>SUMIFS(СВЦЭМ!$D$39:$D$782,СВЦЭМ!$A$39:$A$782,$A113,СВЦЭМ!$B$39:$B$782,M$83)+'СЕТ СН'!$H$14+СВЦЭМ!$D$10+'СЕТ СН'!$H$5-'СЕТ СН'!$H$24</f>
        <v>3640.1069368799999</v>
      </c>
      <c r="N113" s="36">
        <f>SUMIFS(СВЦЭМ!$D$39:$D$782,СВЦЭМ!$A$39:$A$782,$A113,СВЦЭМ!$B$39:$B$782,N$83)+'СЕТ СН'!$H$14+СВЦЭМ!$D$10+'СЕТ СН'!$H$5-'СЕТ СН'!$H$24</f>
        <v>3663.7393182400001</v>
      </c>
      <c r="O113" s="36">
        <f>SUMIFS(СВЦЭМ!$D$39:$D$782,СВЦЭМ!$A$39:$A$782,$A113,СВЦЭМ!$B$39:$B$782,O$83)+'СЕТ СН'!$H$14+СВЦЭМ!$D$10+'СЕТ СН'!$H$5-'СЕТ СН'!$H$24</f>
        <v>3676.27744209</v>
      </c>
      <c r="P113" s="36">
        <f>SUMIFS(СВЦЭМ!$D$39:$D$782,СВЦЭМ!$A$39:$A$782,$A113,СВЦЭМ!$B$39:$B$782,P$83)+'СЕТ СН'!$H$14+СВЦЭМ!$D$10+'СЕТ СН'!$H$5-'СЕТ СН'!$H$24</f>
        <v>3684.4464343</v>
      </c>
      <c r="Q113" s="36">
        <f>SUMIFS(СВЦЭМ!$D$39:$D$782,СВЦЭМ!$A$39:$A$782,$A113,СВЦЭМ!$B$39:$B$782,Q$83)+'СЕТ СН'!$H$14+СВЦЭМ!$D$10+'СЕТ СН'!$H$5-'СЕТ СН'!$H$24</f>
        <v>3697.0326579600001</v>
      </c>
      <c r="R113" s="36">
        <f>SUMIFS(СВЦЭМ!$D$39:$D$782,СВЦЭМ!$A$39:$A$782,$A113,СВЦЭМ!$B$39:$B$782,R$83)+'СЕТ СН'!$H$14+СВЦЭМ!$D$10+'СЕТ СН'!$H$5-'СЕТ СН'!$H$24</f>
        <v>3695.8339014700005</v>
      </c>
      <c r="S113" s="36">
        <f>SUMIFS(СВЦЭМ!$D$39:$D$782,СВЦЭМ!$A$39:$A$782,$A113,СВЦЭМ!$B$39:$B$782,S$83)+'СЕТ СН'!$H$14+СВЦЭМ!$D$10+'СЕТ СН'!$H$5-'СЕТ СН'!$H$24</f>
        <v>3675.7863825499999</v>
      </c>
      <c r="T113" s="36">
        <f>SUMIFS(СВЦЭМ!$D$39:$D$782,СВЦЭМ!$A$39:$A$782,$A113,СВЦЭМ!$B$39:$B$782,T$83)+'СЕТ СН'!$H$14+СВЦЭМ!$D$10+'СЕТ СН'!$H$5-'СЕТ СН'!$H$24</f>
        <v>3652.7877598599998</v>
      </c>
      <c r="U113" s="36">
        <f>SUMIFS(СВЦЭМ!$D$39:$D$782,СВЦЭМ!$A$39:$A$782,$A113,СВЦЭМ!$B$39:$B$782,U$83)+'СЕТ СН'!$H$14+СВЦЭМ!$D$10+'СЕТ СН'!$H$5-'СЕТ СН'!$H$24</f>
        <v>3652.7467726900004</v>
      </c>
      <c r="V113" s="36">
        <f>SUMIFS(СВЦЭМ!$D$39:$D$782,СВЦЭМ!$A$39:$A$782,$A113,СВЦЭМ!$B$39:$B$782,V$83)+'СЕТ СН'!$H$14+СВЦЭМ!$D$10+'СЕТ СН'!$H$5-'СЕТ СН'!$H$24</f>
        <v>3665.2981888200002</v>
      </c>
      <c r="W113" s="36">
        <f>SUMIFS(СВЦЭМ!$D$39:$D$782,СВЦЭМ!$A$39:$A$782,$A113,СВЦЭМ!$B$39:$B$782,W$83)+'СЕТ СН'!$H$14+СВЦЭМ!$D$10+'СЕТ СН'!$H$5-'СЕТ СН'!$H$24</f>
        <v>3634.0050841100001</v>
      </c>
      <c r="X113" s="36">
        <f>SUMIFS(СВЦЭМ!$D$39:$D$782,СВЦЭМ!$A$39:$A$782,$A113,СВЦЭМ!$B$39:$B$782,X$83)+'СЕТ СН'!$H$14+СВЦЭМ!$D$10+'СЕТ СН'!$H$5-'СЕТ СН'!$H$24</f>
        <v>3668.80252165</v>
      </c>
      <c r="Y113" s="36">
        <f>SUMIFS(СВЦЭМ!$D$39:$D$782,СВЦЭМ!$A$39:$A$782,$A113,СВЦЭМ!$B$39:$B$782,Y$83)+'СЕТ СН'!$H$14+СВЦЭМ!$D$10+'СЕТ СН'!$H$5-'СЕТ СН'!$H$24</f>
        <v>3746.33370973</v>
      </c>
    </row>
    <row r="114" spans="1:27" ht="15.75" x14ac:dyDescent="0.2">
      <c r="A114" s="35">
        <f t="shared" si="2"/>
        <v>45443</v>
      </c>
      <c r="B114" s="36">
        <f>SUMIFS(СВЦЭМ!$D$39:$D$782,СВЦЭМ!$A$39:$A$782,$A114,СВЦЭМ!$B$39:$B$782,B$83)+'СЕТ СН'!$H$14+СВЦЭМ!$D$10+'СЕТ СН'!$H$5-'СЕТ СН'!$H$24</f>
        <v>3735.2651282699999</v>
      </c>
      <c r="C114" s="36">
        <f>SUMIFS(СВЦЭМ!$D$39:$D$782,СВЦЭМ!$A$39:$A$782,$A114,СВЦЭМ!$B$39:$B$782,C$83)+'СЕТ СН'!$H$14+СВЦЭМ!$D$10+'СЕТ СН'!$H$5-'СЕТ СН'!$H$24</f>
        <v>3807.2033473199999</v>
      </c>
      <c r="D114" s="36">
        <f>SUMIFS(СВЦЭМ!$D$39:$D$782,СВЦЭМ!$A$39:$A$782,$A114,СВЦЭМ!$B$39:$B$782,D$83)+'СЕТ СН'!$H$14+СВЦЭМ!$D$10+'СЕТ СН'!$H$5-'СЕТ СН'!$H$24</f>
        <v>3843.2786245400002</v>
      </c>
      <c r="E114" s="36">
        <f>SUMIFS(СВЦЭМ!$D$39:$D$782,СВЦЭМ!$A$39:$A$782,$A114,СВЦЭМ!$B$39:$B$782,E$83)+'СЕТ СН'!$H$14+СВЦЭМ!$D$10+'СЕТ СН'!$H$5-'СЕТ СН'!$H$24</f>
        <v>3881.2992777300001</v>
      </c>
      <c r="F114" s="36">
        <f>SUMIFS(СВЦЭМ!$D$39:$D$782,СВЦЭМ!$A$39:$A$782,$A114,СВЦЭМ!$B$39:$B$782,F$83)+'СЕТ СН'!$H$14+СВЦЭМ!$D$10+'СЕТ СН'!$H$5-'СЕТ СН'!$H$24</f>
        <v>3903.3617727300002</v>
      </c>
      <c r="G114" s="36">
        <f>SUMIFS(СВЦЭМ!$D$39:$D$782,СВЦЭМ!$A$39:$A$782,$A114,СВЦЭМ!$B$39:$B$782,G$83)+'СЕТ СН'!$H$14+СВЦЭМ!$D$10+'СЕТ СН'!$H$5-'СЕТ СН'!$H$24</f>
        <v>3883.5535379500002</v>
      </c>
      <c r="H114" s="36">
        <f>SUMIFS(СВЦЭМ!$D$39:$D$782,СВЦЭМ!$A$39:$A$782,$A114,СВЦЭМ!$B$39:$B$782,H$83)+'СЕТ СН'!$H$14+СВЦЭМ!$D$10+'СЕТ СН'!$H$5-'СЕТ СН'!$H$24</f>
        <v>3804.5581686</v>
      </c>
      <c r="I114" s="36">
        <f>SUMIFS(СВЦЭМ!$D$39:$D$782,СВЦЭМ!$A$39:$A$782,$A114,СВЦЭМ!$B$39:$B$782,I$83)+'СЕТ СН'!$H$14+СВЦЭМ!$D$10+'СЕТ СН'!$H$5-'СЕТ СН'!$H$24</f>
        <v>3785.09296442</v>
      </c>
      <c r="J114" s="36">
        <f>SUMIFS(СВЦЭМ!$D$39:$D$782,СВЦЭМ!$A$39:$A$782,$A114,СВЦЭМ!$B$39:$B$782,J$83)+'СЕТ СН'!$H$14+СВЦЭМ!$D$10+'СЕТ СН'!$H$5-'СЕТ СН'!$H$24</f>
        <v>3727.4998078899998</v>
      </c>
      <c r="K114" s="36">
        <f>SUMIFS(СВЦЭМ!$D$39:$D$782,СВЦЭМ!$A$39:$A$782,$A114,СВЦЭМ!$B$39:$B$782,K$83)+'СЕТ СН'!$H$14+СВЦЭМ!$D$10+'СЕТ СН'!$H$5-'СЕТ СН'!$H$24</f>
        <v>3731.9723464600002</v>
      </c>
      <c r="L114" s="36">
        <f>SUMIFS(СВЦЭМ!$D$39:$D$782,СВЦЭМ!$A$39:$A$782,$A114,СВЦЭМ!$B$39:$B$782,L$83)+'СЕТ СН'!$H$14+СВЦЭМ!$D$10+'СЕТ СН'!$H$5-'СЕТ СН'!$H$24</f>
        <v>3705.0949235200001</v>
      </c>
      <c r="M114" s="36">
        <f>SUMIFS(СВЦЭМ!$D$39:$D$782,СВЦЭМ!$A$39:$A$782,$A114,СВЦЭМ!$B$39:$B$782,M$83)+'СЕТ СН'!$H$14+СВЦЭМ!$D$10+'СЕТ СН'!$H$5-'СЕТ СН'!$H$24</f>
        <v>3700.7300703700002</v>
      </c>
      <c r="N114" s="36">
        <f>SUMIFS(СВЦЭМ!$D$39:$D$782,СВЦЭМ!$A$39:$A$782,$A114,СВЦЭМ!$B$39:$B$782,N$83)+'СЕТ СН'!$H$14+СВЦЭМ!$D$10+'СЕТ СН'!$H$5-'СЕТ СН'!$H$24</f>
        <v>3719.9794098399998</v>
      </c>
      <c r="O114" s="36">
        <f>SUMIFS(СВЦЭМ!$D$39:$D$782,СВЦЭМ!$A$39:$A$782,$A114,СВЦЭМ!$B$39:$B$782,O$83)+'СЕТ СН'!$H$14+СВЦЭМ!$D$10+'СЕТ СН'!$H$5-'СЕТ СН'!$H$24</f>
        <v>3707.2954919700001</v>
      </c>
      <c r="P114" s="36">
        <f>SUMIFS(СВЦЭМ!$D$39:$D$782,СВЦЭМ!$A$39:$A$782,$A114,СВЦЭМ!$B$39:$B$782,P$83)+'СЕТ СН'!$H$14+СВЦЭМ!$D$10+'СЕТ СН'!$H$5-'СЕТ СН'!$H$24</f>
        <v>3710.9213525200003</v>
      </c>
      <c r="Q114" s="36">
        <f>SUMIFS(СВЦЭМ!$D$39:$D$782,СВЦЭМ!$A$39:$A$782,$A114,СВЦЭМ!$B$39:$B$782,Q$83)+'СЕТ СН'!$H$14+СВЦЭМ!$D$10+'СЕТ СН'!$H$5-'СЕТ СН'!$H$24</f>
        <v>3726.7763016700001</v>
      </c>
      <c r="R114" s="36">
        <f>SUMIFS(СВЦЭМ!$D$39:$D$782,СВЦЭМ!$A$39:$A$782,$A114,СВЦЭМ!$B$39:$B$782,R$83)+'СЕТ СН'!$H$14+СВЦЭМ!$D$10+'СЕТ СН'!$H$5-'СЕТ СН'!$H$24</f>
        <v>3727.2654674700002</v>
      </c>
      <c r="S114" s="36">
        <f>SUMIFS(СВЦЭМ!$D$39:$D$782,СВЦЭМ!$A$39:$A$782,$A114,СВЦЭМ!$B$39:$B$782,S$83)+'СЕТ СН'!$H$14+СВЦЭМ!$D$10+'СЕТ СН'!$H$5-'СЕТ СН'!$H$24</f>
        <v>3705.3590556099998</v>
      </c>
      <c r="T114" s="36">
        <f>SUMIFS(СВЦЭМ!$D$39:$D$782,СВЦЭМ!$A$39:$A$782,$A114,СВЦЭМ!$B$39:$B$782,T$83)+'СЕТ СН'!$H$14+СВЦЭМ!$D$10+'СЕТ СН'!$H$5-'СЕТ СН'!$H$24</f>
        <v>3663.6590352900002</v>
      </c>
      <c r="U114" s="36">
        <f>SUMIFS(СВЦЭМ!$D$39:$D$782,СВЦЭМ!$A$39:$A$782,$A114,СВЦЭМ!$B$39:$B$782,U$83)+'СЕТ СН'!$H$14+СВЦЭМ!$D$10+'СЕТ СН'!$H$5-'СЕТ СН'!$H$24</f>
        <v>3659.1754881500001</v>
      </c>
      <c r="V114" s="36">
        <f>SUMIFS(СВЦЭМ!$D$39:$D$782,СВЦЭМ!$A$39:$A$782,$A114,СВЦЭМ!$B$39:$B$782,V$83)+'СЕТ СН'!$H$14+СВЦЭМ!$D$10+'СЕТ СН'!$H$5-'СЕТ СН'!$H$24</f>
        <v>3670.2657429000001</v>
      </c>
      <c r="W114" s="36">
        <f>SUMIFS(СВЦЭМ!$D$39:$D$782,СВЦЭМ!$A$39:$A$782,$A114,СВЦЭМ!$B$39:$B$782,W$83)+'СЕТ СН'!$H$14+СВЦЭМ!$D$10+'СЕТ СН'!$H$5-'СЕТ СН'!$H$24</f>
        <v>3648.2081890999998</v>
      </c>
      <c r="X114" s="36">
        <f>SUMIFS(СВЦЭМ!$D$39:$D$782,СВЦЭМ!$A$39:$A$782,$A114,СВЦЭМ!$B$39:$B$782,X$83)+'СЕТ СН'!$H$14+СВЦЭМ!$D$10+'СЕТ СН'!$H$5-'СЕТ СН'!$H$24</f>
        <v>3678.6810470600003</v>
      </c>
      <c r="Y114" s="36">
        <f>SUMIFS(СВЦЭМ!$D$39:$D$782,СВЦЭМ!$A$39:$A$782,$A114,СВЦЭМ!$B$39:$B$782,Y$83)+'СЕТ СН'!$H$14+СВЦЭМ!$D$10+'СЕТ СН'!$H$5-'СЕТ СН'!$H$24</f>
        <v>3688.0588478899999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01.05.2024</v>
      </c>
      <c r="B120" s="36">
        <f>SUMIFS(СВЦЭМ!$D$39:$D$782,СВЦЭМ!$A$39:$A$782,$A120,СВЦЭМ!$B$39:$B$782,B$119)+'СЕТ СН'!$I$14+СВЦЭМ!$D$10+'СЕТ СН'!$I$5-'СЕТ СН'!$I$24</f>
        <v>4483.8466388199995</v>
      </c>
      <c r="C120" s="36">
        <f>SUMIFS(СВЦЭМ!$D$39:$D$782,СВЦЭМ!$A$39:$A$782,$A120,СВЦЭМ!$B$39:$B$782,C$119)+'СЕТ СН'!$I$14+СВЦЭМ!$D$10+'СЕТ СН'!$I$5-'СЕТ СН'!$I$24</f>
        <v>4528.9560095799998</v>
      </c>
      <c r="D120" s="36">
        <f>SUMIFS(СВЦЭМ!$D$39:$D$782,СВЦЭМ!$A$39:$A$782,$A120,СВЦЭМ!$B$39:$B$782,D$119)+'СЕТ СН'!$I$14+СВЦЭМ!$D$10+'СЕТ СН'!$I$5-'СЕТ СН'!$I$24</f>
        <v>4549.3689099100002</v>
      </c>
      <c r="E120" s="36">
        <f>SUMIFS(СВЦЭМ!$D$39:$D$782,СВЦЭМ!$A$39:$A$782,$A120,СВЦЭМ!$B$39:$B$782,E$119)+'СЕТ СН'!$I$14+СВЦЭМ!$D$10+'СЕТ СН'!$I$5-'СЕТ СН'!$I$24</f>
        <v>4558.4197933699998</v>
      </c>
      <c r="F120" s="36">
        <f>SUMIFS(СВЦЭМ!$D$39:$D$782,СВЦЭМ!$A$39:$A$782,$A120,СВЦЭМ!$B$39:$B$782,F$119)+'СЕТ СН'!$I$14+СВЦЭМ!$D$10+'СЕТ СН'!$I$5-'СЕТ СН'!$I$24</f>
        <v>4553.9338400799998</v>
      </c>
      <c r="G120" s="36">
        <f>SUMIFS(СВЦЭМ!$D$39:$D$782,СВЦЭМ!$A$39:$A$782,$A120,СВЦЭМ!$B$39:$B$782,G$119)+'СЕТ СН'!$I$14+СВЦЭМ!$D$10+'СЕТ СН'!$I$5-'СЕТ СН'!$I$24</f>
        <v>4542.6610723100002</v>
      </c>
      <c r="H120" s="36">
        <f>SUMIFS(СВЦЭМ!$D$39:$D$782,СВЦЭМ!$A$39:$A$782,$A120,СВЦЭМ!$B$39:$B$782,H$119)+'СЕТ СН'!$I$14+СВЦЭМ!$D$10+'СЕТ СН'!$I$5-'СЕТ СН'!$I$24</f>
        <v>4535.6252621499998</v>
      </c>
      <c r="I120" s="36">
        <f>SUMIFS(СВЦЭМ!$D$39:$D$782,СВЦЭМ!$A$39:$A$782,$A120,СВЦЭМ!$B$39:$B$782,I$119)+'СЕТ СН'!$I$14+СВЦЭМ!$D$10+'СЕТ СН'!$I$5-'СЕТ СН'!$I$24</f>
        <v>4498.1274166499998</v>
      </c>
      <c r="J120" s="36">
        <f>SUMIFS(СВЦЭМ!$D$39:$D$782,СВЦЭМ!$A$39:$A$782,$A120,СВЦЭМ!$B$39:$B$782,J$119)+'СЕТ СН'!$I$14+СВЦЭМ!$D$10+'СЕТ СН'!$I$5-'СЕТ СН'!$I$24</f>
        <v>4399.2582603399997</v>
      </c>
      <c r="K120" s="36">
        <f>SUMIFS(СВЦЭМ!$D$39:$D$782,СВЦЭМ!$A$39:$A$782,$A120,СВЦЭМ!$B$39:$B$782,K$119)+'СЕТ СН'!$I$14+СВЦЭМ!$D$10+'СЕТ СН'!$I$5-'СЕТ СН'!$I$24</f>
        <v>4328.0209302399999</v>
      </c>
      <c r="L120" s="36">
        <f>SUMIFS(СВЦЭМ!$D$39:$D$782,СВЦЭМ!$A$39:$A$782,$A120,СВЦЭМ!$B$39:$B$782,L$119)+'СЕТ СН'!$I$14+СВЦЭМ!$D$10+'СЕТ СН'!$I$5-'СЕТ СН'!$I$24</f>
        <v>4321.0741458599996</v>
      </c>
      <c r="M120" s="36">
        <f>SUMIFS(СВЦЭМ!$D$39:$D$782,СВЦЭМ!$A$39:$A$782,$A120,СВЦЭМ!$B$39:$B$782,M$119)+'СЕТ СН'!$I$14+СВЦЭМ!$D$10+'СЕТ СН'!$I$5-'СЕТ СН'!$I$24</f>
        <v>4325.7174209900004</v>
      </c>
      <c r="N120" s="36">
        <f>SUMIFS(СВЦЭМ!$D$39:$D$782,СВЦЭМ!$A$39:$A$782,$A120,СВЦЭМ!$B$39:$B$782,N$119)+'СЕТ СН'!$I$14+СВЦЭМ!$D$10+'СЕТ СН'!$I$5-'СЕТ СН'!$I$24</f>
        <v>4377.7027692199999</v>
      </c>
      <c r="O120" s="36">
        <f>SUMIFS(СВЦЭМ!$D$39:$D$782,СВЦЭМ!$A$39:$A$782,$A120,СВЦЭМ!$B$39:$B$782,O$119)+'СЕТ СН'!$I$14+СВЦЭМ!$D$10+'СЕТ СН'!$I$5-'СЕТ СН'!$I$24</f>
        <v>4400.4496798299997</v>
      </c>
      <c r="P120" s="36">
        <f>SUMIFS(СВЦЭМ!$D$39:$D$782,СВЦЭМ!$A$39:$A$782,$A120,СВЦЭМ!$B$39:$B$782,P$119)+'СЕТ СН'!$I$14+СВЦЭМ!$D$10+'СЕТ СН'!$I$5-'СЕТ СН'!$I$24</f>
        <v>4420.2688528199997</v>
      </c>
      <c r="Q120" s="36">
        <f>SUMIFS(СВЦЭМ!$D$39:$D$782,СВЦЭМ!$A$39:$A$782,$A120,СВЦЭМ!$B$39:$B$782,Q$119)+'СЕТ СН'!$I$14+СВЦЭМ!$D$10+'СЕТ СН'!$I$5-'СЕТ СН'!$I$24</f>
        <v>4440.0422362700001</v>
      </c>
      <c r="R120" s="36">
        <f>SUMIFS(СВЦЭМ!$D$39:$D$782,СВЦЭМ!$A$39:$A$782,$A120,СВЦЭМ!$B$39:$B$782,R$119)+'СЕТ СН'!$I$14+СВЦЭМ!$D$10+'СЕТ СН'!$I$5-'СЕТ СН'!$I$24</f>
        <v>4442.3396948099999</v>
      </c>
      <c r="S120" s="36">
        <f>SUMIFS(СВЦЭМ!$D$39:$D$782,СВЦЭМ!$A$39:$A$782,$A120,СВЦЭМ!$B$39:$B$782,S$119)+'СЕТ СН'!$I$14+СВЦЭМ!$D$10+'СЕТ СН'!$I$5-'СЕТ СН'!$I$24</f>
        <v>4427.40726946</v>
      </c>
      <c r="T120" s="36">
        <f>SUMIFS(СВЦЭМ!$D$39:$D$782,СВЦЭМ!$A$39:$A$782,$A120,СВЦЭМ!$B$39:$B$782,T$119)+'СЕТ СН'!$I$14+СВЦЭМ!$D$10+'СЕТ СН'!$I$5-'СЕТ СН'!$I$24</f>
        <v>4350.0611893699997</v>
      </c>
      <c r="U120" s="36">
        <f>SUMIFS(СВЦЭМ!$D$39:$D$782,СВЦЭМ!$A$39:$A$782,$A120,СВЦЭМ!$B$39:$B$782,U$119)+'СЕТ СН'!$I$14+СВЦЭМ!$D$10+'СЕТ СН'!$I$5-'СЕТ СН'!$I$24</f>
        <v>4322.7808000099994</v>
      </c>
      <c r="V120" s="36">
        <f>SUMIFS(СВЦЭМ!$D$39:$D$782,СВЦЭМ!$A$39:$A$782,$A120,СВЦЭМ!$B$39:$B$782,V$119)+'СЕТ СН'!$I$14+СВЦЭМ!$D$10+'СЕТ СН'!$I$5-'СЕТ СН'!$I$24</f>
        <v>4312.7511825900001</v>
      </c>
      <c r="W120" s="36">
        <f>SUMIFS(СВЦЭМ!$D$39:$D$782,СВЦЭМ!$A$39:$A$782,$A120,СВЦЭМ!$B$39:$B$782,W$119)+'СЕТ СН'!$I$14+СВЦЭМ!$D$10+'СЕТ СН'!$I$5-'СЕТ СН'!$I$24</f>
        <v>4309.1811790199999</v>
      </c>
      <c r="X120" s="36">
        <f>SUMIFS(СВЦЭМ!$D$39:$D$782,СВЦЭМ!$A$39:$A$782,$A120,СВЦЭМ!$B$39:$B$782,X$119)+'СЕТ СН'!$I$14+СВЦЭМ!$D$10+'СЕТ СН'!$I$5-'СЕТ СН'!$I$24</f>
        <v>4312.8632056699998</v>
      </c>
      <c r="Y120" s="36">
        <f>SUMIFS(СВЦЭМ!$D$39:$D$782,СВЦЭМ!$A$39:$A$782,$A120,СВЦЭМ!$B$39:$B$782,Y$119)+'СЕТ СН'!$I$14+СВЦЭМ!$D$10+'СЕТ СН'!$I$5-'СЕТ СН'!$I$24</f>
        <v>4309.3541186900002</v>
      </c>
      <c r="AA120" s="45"/>
    </row>
    <row r="121" spans="1:27" ht="15.75" x14ac:dyDescent="0.2">
      <c r="A121" s="35">
        <f>A120+1</f>
        <v>45414</v>
      </c>
      <c r="B121" s="36">
        <f>SUMIFS(СВЦЭМ!$D$39:$D$782,СВЦЭМ!$A$39:$A$782,$A121,СВЦЭМ!$B$39:$B$782,B$119)+'СЕТ СН'!$I$14+СВЦЭМ!$D$10+'СЕТ СН'!$I$5-'СЕТ СН'!$I$24</f>
        <v>4347.6706690399997</v>
      </c>
      <c r="C121" s="36">
        <f>SUMIFS(СВЦЭМ!$D$39:$D$782,СВЦЭМ!$A$39:$A$782,$A121,СВЦЭМ!$B$39:$B$782,C$119)+'СЕТ СН'!$I$14+СВЦЭМ!$D$10+'СЕТ СН'!$I$5-'СЕТ СН'!$I$24</f>
        <v>4400.5830453299995</v>
      </c>
      <c r="D121" s="36">
        <f>SUMIFS(СВЦЭМ!$D$39:$D$782,СВЦЭМ!$A$39:$A$782,$A121,СВЦЭМ!$B$39:$B$782,D$119)+'СЕТ СН'!$I$14+СВЦЭМ!$D$10+'СЕТ СН'!$I$5-'СЕТ СН'!$I$24</f>
        <v>4426.0525459399996</v>
      </c>
      <c r="E121" s="36">
        <f>SUMIFS(СВЦЭМ!$D$39:$D$782,СВЦЭМ!$A$39:$A$782,$A121,СВЦЭМ!$B$39:$B$782,E$119)+'СЕТ СН'!$I$14+СВЦЭМ!$D$10+'СЕТ СН'!$I$5-'СЕТ СН'!$I$24</f>
        <v>4436.8916712700002</v>
      </c>
      <c r="F121" s="36">
        <f>SUMIFS(СВЦЭМ!$D$39:$D$782,СВЦЭМ!$A$39:$A$782,$A121,СВЦЭМ!$B$39:$B$782,F$119)+'СЕТ СН'!$I$14+СВЦЭМ!$D$10+'СЕТ СН'!$I$5-'СЕТ СН'!$I$24</f>
        <v>4433.6988050399996</v>
      </c>
      <c r="G121" s="36">
        <f>SUMIFS(СВЦЭМ!$D$39:$D$782,СВЦЭМ!$A$39:$A$782,$A121,СВЦЭМ!$B$39:$B$782,G$119)+'СЕТ СН'!$I$14+СВЦЭМ!$D$10+'СЕТ СН'!$I$5-'СЕТ СН'!$I$24</f>
        <v>4416.5018783899995</v>
      </c>
      <c r="H121" s="36">
        <f>SUMIFS(СВЦЭМ!$D$39:$D$782,СВЦЭМ!$A$39:$A$782,$A121,СВЦЭМ!$B$39:$B$782,H$119)+'СЕТ СН'!$I$14+СВЦЭМ!$D$10+'СЕТ СН'!$I$5-'СЕТ СН'!$I$24</f>
        <v>4361.7412184999994</v>
      </c>
      <c r="I121" s="36">
        <f>SUMIFS(СВЦЭМ!$D$39:$D$782,СВЦЭМ!$A$39:$A$782,$A121,СВЦЭМ!$B$39:$B$782,I$119)+'СЕТ СН'!$I$14+СВЦЭМ!$D$10+'СЕТ СН'!$I$5-'СЕТ СН'!$I$24</f>
        <v>4287.0530532499997</v>
      </c>
      <c r="J121" s="36">
        <f>SUMIFS(СВЦЭМ!$D$39:$D$782,СВЦЭМ!$A$39:$A$782,$A121,СВЦЭМ!$B$39:$B$782,J$119)+'СЕТ СН'!$I$14+СВЦЭМ!$D$10+'СЕТ СН'!$I$5-'СЕТ СН'!$I$24</f>
        <v>4234.08448761</v>
      </c>
      <c r="K121" s="36">
        <f>SUMIFS(СВЦЭМ!$D$39:$D$782,СВЦЭМ!$A$39:$A$782,$A121,СВЦЭМ!$B$39:$B$782,K$119)+'СЕТ СН'!$I$14+СВЦЭМ!$D$10+'СЕТ СН'!$I$5-'СЕТ СН'!$I$24</f>
        <v>4206.7499735900001</v>
      </c>
      <c r="L121" s="36">
        <f>SUMIFS(СВЦЭМ!$D$39:$D$782,СВЦЭМ!$A$39:$A$782,$A121,СВЦЭМ!$B$39:$B$782,L$119)+'СЕТ СН'!$I$14+СВЦЭМ!$D$10+'СЕТ СН'!$I$5-'СЕТ СН'!$I$24</f>
        <v>4212.4910066299999</v>
      </c>
      <c r="M121" s="36">
        <f>SUMIFS(СВЦЭМ!$D$39:$D$782,СВЦЭМ!$A$39:$A$782,$A121,СВЦЭМ!$B$39:$B$782,M$119)+'СЕТ СН'!$I$14+СВЦЭМ!$D$10+'СЕТ СН'!$I$5-'СЕТ СН'!$I$24</f>
        <v>4232.2910647600002</v>
      </c>
      <c r="N121" s="36">
        <f>SUMIFS(СВЦЭМ!$D$39:$D$782,СВЦЭМ!$A$39:$A$782,$A121,СВЦЭМ!$B$39:$B$782,N$119)+'СЕТ СН'!$I$14+СВЦЭМ!$D$10+'СЕТ СН'!$I$5-'СЕТ СН'!$I$24</f>
        <v>4254.7798040600001</v>
      </c>
      <c r="O121" s="36">
        <f>SUMIFS(СВЦЭМ!$D$39:$D$782,СВЦЭМ!$A$39:$A$782,$A121,СВЦЭМ!$B$39:$B$782,O$119)+'СЕТ СН'!$I$14+СВЦЭМ!$D$10+'СЕТ СН'!$I$5-'СЕТ СН'!$I$24</f>
        <v>4253.2870314100001</v>
      </c>
      <c r="P121" s="36">
        <f>SUMIFS(СВЦЭМ!$D$39:$D$782,СВЦЭМ!$A$39:$A$782,$A121,СВЦЭМ!$B$39:$B$782,P$119)+'СЕТ СН'!$I$14+СВЦЭМ!$D$10+'СЕТ СН'!$I$5-'СЕТ СН'!$I$24</f>
        <v>4265.6156092700003</v>
      </c>
      <c r="Q121" s="36">
        <f>SUMIFS(СВЦЭМ!$D$39:$D$782,СВЦЭМ!$A$39:$A$782,$A121,СВЦЭМ!$B$39:$B$782,Q$119)+'СЕТ СН'!$I$14+СВЦЭМ!$D$10+'СЕТ СН'!$I$5-'СЕТ СН'!$I$24</f>
        <v>4286.2821946900003</v>
      </c>
      <c r="R121" s="36">
        <f>SUMIFS(СВЦЭМ!$D$39:$D$782,СВЦЭМ!$A$39:$A$782,$A121,СВЦЭМ!$B$39:$B$782,R$119)+'СЕТ СН'!$I$14+СВЦЭМ!$D$10+'СЕТ СН'!$I$5-'СЕТ СН'!$I$24</f>
        <v>4290.1128300399996</v>
      </c>
      <c r="S121" s="36">
        <f>SUMIFS(СВЦЭМ!$D$39:$D$782,СВЦЭМ!$A$39:$A$782,$A121,СВЦЭМ!$B$39:$B$782,S$119)+'СЕТ СН'!$I$14+СВЦЭМ!$D$10+'СЕТ СН'!$I$5-'СЕТ СН'!$I$24</f>
        <v>4289.9239556299999</v>
      </c>
      <c r="T121" s="36">
        <f>SUMIFS(СВЦЭМ!$D$39:$D$782,СВЦЭМ!$A$39:$A$782,$A121,СВЦЭМ!$B$39:$B$782,T$119)+'СЕТ СН'!$I$14+СВЦЭМ!$D$10+'СЕТ СН'!$I$5-'СЕТ СН'!$I$24</f>
        <v>4262.5243820400001</v>
      </c>
      <c r="U121" s="36">
        <f>SUMIFS(СВЦЭМ!$D$39:$D$782,СВЦЭМ!$A$39:$A$782,$A121,СВЦЭМ!$B$39:$B$782,U$119)+'СЕТ СН'!$I$14+СВЦЭМ!$D$10+'СЕТ СН'!$I$5-'СЕТ СН'!$I$24</f>
        <v>4233.1735304800004</v>
      </c>
      <c r="V121" s="36">
        <f>SUMIFS(СВЦЭМ!$D$39:$D$782,СВЦЭМ!$A$39:$A$782,$A121,СВЦЭМ!$B$39:$B$782,V$119)+'СЕТ СН'!$I$14+СВЦЭМ!$D$10+'СЕТ СН'!$I$5-'СЕТ СН'!$I$24</f>
        <v>4184.1286661100003</v>
      </c>
      <c r="W121" s="36">
        <f>SUMIFS(СВЦЭМ!$D$39:$D$782,СВЦЭМ!$A$39:$A$782,$A121,СВЦЭМ!$B$39:$B$782,W$119)+'СЕТ СН'!$I$14+СВЦЭМ!$D$10+'СЕТ СН'!$I$5-'СЕТ СН'!$I$24</f>
        <v>4180.2986921600004</v>
      </c>
      <c r="X121" s="36">
        <f>SUMIFS(СВЦЭМ!$D$39:$D$782,СВЦЭМ!$A$39:$A$782,$A121,СВЦЭМ!$B$39:$B$782,X$119)+'СЕТ СН'!$I$14+СВЦЭМ!$D$10+'СЕТ СН'!$I$5-'СЕТ СН'!$I$24</f>
        <v>4234.5863395599999</v>
      </c>
      <c r="Y121" s="36">
        <f>SUMIFS(СВЦЭМ!$D$39:$D$782,СВЦЭМ!$A$39:$A$782,$A121,СВЦЭМ!$B$39:$B$782,Y$119)+'СЕТ СН'!$I$14+СВЦЭМ!$D$10+'СЕТ СН'!$I$5-'СЕТ СН'!$I$24</f>
        <v>4375.2088307599997</v>
      </c>
    </row>
    <row r="122" spans="1:27" ht="15.75" x14ac:dyDescent="0.2">
      <c r="A122" s="35">
        <f t="shared" ref="A122:A150" si="3">A121+1</f>
        <v>45415</v>
      </c>
      <c r="B122" s="36">
        <f>SUMIFS(СВЦЭМ!$D$39:$D$782,СВЦЭМ!$A$39:$A$782,$A122,СВЦЭМ!$B$39:$B$782,B$119)+'СЕТ СН'!$I$14+СВЦЭМ!$D$10+'СЕТ СН'!$I$5-'СЕТ СН'!$I$24</f>
        <v>4466.5160624800001</v>
      </c>
      <c r="C122" s="36">
        <f>SUMIFS(СВЦЭМ!$D$39:$D$782,СВЦЭМ!$A$39:$A$782,$A122,СВЦЭМ!$B$39:$B$782,C$119)+'СЕТ СН'!$I$14+СВЦЭМ!$D$10+'СЕТ СН'!$I$5-'СЕТ СН'!$I$24</f>
        <v>4512.7214161499996</v>
      </c>
      <c r="D122" s="36">
        <f>SUMIFS(СВЦЭМ!$D$39:$D$782,СВЦЭМ!$A$39:$A$782,$A122,СВЦЭМ!$B$39:$B$782,D$119)+'СЕТ СН'!$I$14+СВЦЭМ!$D$10+'СЕТ СН'!$I$5-'СЕТ СН'!$I$24</f>
        <v>4539.3979771899994</v>
      </c>
      <c r="E122" s="36">
        <f>SUMIFS(СВЦЭМ!$D$39:$D$782,СВЦЭМ!$A$39:$A$782,$A122,СВЦЭМ!$B$39:$B$782,E$119)+'СЕТ СН'!$I$14+СВЦЭМ!$D$10+'СЕТ СН'!$I$5-'СЕТ СН'!$I$24</f>
        <v>4560.2715752399999</v>
      </c>
      <c r="F122" s="36">
        <f>SUMIFS(СВЦЭМ!$D$39:$D$782,СВЦЭМ!$A$39:$A$782,$A122,СВЦЭМ!$B$39:$B$782,F$119)+'СЕТ СН'!$I$14+СВЦЭМ!$D$10+'СЕТ СН'!$I$5-'СЕТ СН'!$I$24</f>
        <v>4554.2515787699995</v>
      </c>
      <c r="G122" s="36">
        <f>SUMIFS(СВЦЭМ!$D$39:$D$782,СВЦЭМ!$A$39:$A$782,$A122,СВЦЭМ!$B$39:$B$782,G$119)+'СЕТ СН'!$I$14+СВЦЭМ!$D$10+'СЕТ СН'!$I$5-'СЕТ СН'!$I$24</f>
        <v>4542.54984436</v>
      </c>
      <c r="H122" s="36">
        <f>SUMIFS(СВЦЭМ!$D$39:$D$782,СВЦЭМ!$A$39:$A$782,$A122,СВЦЭМ!$B$39:$B$782,H$119)+'СЕТ СН'!$I$14+СВЦЭМ!$D$10+'СЕТ СН'!$I$5-'СЕТ СН'!$I$24</f>
        <v>4469.2905395099997</v>
      </c>
      <c r="I122" s="36">
        <f>SUMIFS(СВЦЭМ!$D$39:$D$782,СВЦЭМ!$A$39:$A$782,$A122,СВЦЭМ!$B$39:$B$782,I$119)+'СЕТ СН'!$I$14+СВЦЭМ!$D$10+'СЕТ СН'!$I$5-'СЕТ СН'!$I$24</f>
        <v>4380.3556104899999</v>
      </c>
      <c r="J122" s="36">
        <f>SUMIFS(СВЦЭМ!$D$39:$D$782,СВЦЭМ!$A$39:$A$782,$A122,СВЦЭМ!$B$39:$B$782,J$119)+'СЕТ СН'!$I$14+СВЦЭМ!$D$10+'СЕТ СН'!$I$5-'СЕТ СН'!$I$24</f>
        <v>4327.3237885600001</v>
      </c>
      <c r="K122" s="36">
        <f>SUMIFS(СВЦЭМ!$D$39:$D$782,СВЦЭМ!$A$39:$A$782,$A122,СВЦЭМ!$B$39:$B$782,K$119)+'СЕТ СН'!$I$14+СВЦЭМ!$D$10+'СЕТ СН'!$I$5-'СЕТ СН'!$I$24</f>
        <v>4312.2306722699996</v>
      </c>
      <c r="L122" s="36">
        <f>SUMIFS(СВЦЭМ!$D$39:$D$782,СВЦЭМ!$A$39:$A$782,$A122,СВЦЭМ!$B$39:$B$782,L$119)+'СЕТ СН'!$I$14+СВЦЭМ!$D$10+'СЕТ СН'!$I$5-'СЕТ СН'!$I$24</f>
        <v>4300.7670103800001</v>
      </c>
      <c r="M122" s="36">
        <f>SUMIFS(СВЦЭМ!$D$39:$D$782,СВЦЭМ!$A$39:$A$782,$A122,СВЦЭМ!$B$39:$B$782,M$119)+'СЕТ СН'!$I$14+СВЦЭМ!$D$10+'СЕТ СН'!$I$5-'СЕТ СН'!$I$24</f>
        <v>4312.0686485099995</v>
      </c>
      <c r="N122" s="36">
        <f>SUMIFS(СВЦЭМ!$D$39:$D$782,СВЦЭМ!$A$39:$A$782,$A122,СВЦЭМ!$B$39:$B$782,N$119)+'СЕТ СН'!$I$14+СВЦЭМ!$D$10+'СЕТ СН'!$I$5-'СЕТ СН'!$I$24</f>
        <v>4276.7833226599996</v>
      </c>
      <c r="O122" s="36">
        <f>SUMIFS(СВЦЭМ!$D$39:$D$782,СВЦЭМ!$A$39:$A$782,$A122,СВЦЭМ!$B$39:$B$782,O$119)+'СЕТ СН'!$I$14+СВЦЭМ!$D$10+'СЕТ СН'!$I$5-'СЕТ СН'!$I$24</f>
        <v>4275.8233313499995</v>
      </c>
      <c r="P122" s="36">
        <f>SUMIFS(СВЦЭМ!$D$39:$D$782,СВЦЭМ!$A$39:$A$782,$A122,СВЦЭМ!$B$39:$B$782,P$119)+'СЕТ СН'!$I$14+СВЦЭМ!$D$10+'СЕТ СН'!$I$5-'СЕТ СН'!$I$24</f>
        <v>4328.0179043299995</v>
      </c>
      <c r="Q122" s="36">
        <f>SUMIFS(СВЦЭМ!$D$39:$D$782,СВЦЭМ!$A$39:$A$782,$A122,СВЦЭМ!$B$39:$B$782,Q$119)+'СЕТ СН'!$I$14+СВЦЭМ!$D$10+'СЕТ СН'!$I$5-'СЕТ СН'!$I$24</f>
        <v>4347.56110902</v>
      </c>
      <c r="R122" s="36">
        <f>SUMIFS(СВЦЭМ!$D$39:$D$782,СВЦЭМ!$A$39:$A$782,$A122,СВЦЭМ!$B$39:$B$782,R$119)+'СЕТ СН'!$I$14+СВЦЭМ!$D$10+'СЕТ СН'!$I$5-'СЕТ СН'!$I$24</f>
        <v>4366.5664730600001</v>
      </c>
      <c r="S122" s="36">
        <f>SUMIFS(СВЦЭМ!$D$39:$D$782,СВЦЭМ!$A$39:$A$782,$A122,СВЦЭМ!$B$39:$B$782,S$119)+'СЕТ СН'!$I$14+СВЦЭМ!$D$10+'СЕТ СН'!$I$5-'СЕТ СН'!$I$24</f>
        <v>4347.0539107200002</v>
      </c>
      <c r="T122" s="36">
        <f>SUMIFS(СВЦЭМ!$D$39:$D$782,СВЦЭМ!$A$39:$A$782,$A122,СВЦЭМ!$B$39:$B$782,T$119)+'СЕТ СН'!$I$14+СВЦЭМ!$D$10+'СЕТ СН'!$I$5-'СЕТ СН'!$I$24</f>
        <v>4327.2606207199997</v>
      </c>
      <c r="U122" s="36">
        <f>SUMIFS(СВЦЭМ!$D$39:$D$782,СВЦЭМ!$A$39:$A$782,$A122,СВЦЭМ!$B$39:$B$782,U$119)+'СЕТ СН'!$I$14+СВЦЭМ!$D$10+'СЕТ СН'!$I$5-'СЕТ СН'!$I$24</f>
        <v>4313.3080268499998</v>
      </c>
      <c r="V122" s="36">
        <f>SUMIFS(СВЦЭМ!$D$39:$D$782,СВЦЭМ!$A$39:$A$782,$A122,СВЦЭМ!$B$39:$B$782,V$119)+'СЕТ СН'!$I$14+СВЦЭМ!$D$10+'СЕТ СН'!$I$5-'СЕТ СН'!$I$24</f>
        <v>4294.3739144299998</v>
      </c>
      <c r="W122" s="36">
        <f>SUMIFS(СВЦЭМ!$D$39:$D$782,СВЦЭМ!$A$39:$A$782,$A122,СВЦЭМ!$B$39:$B$782,W$119)+'СЕТ СН'!$I$14+СВЦЭМ!$D$10+'СЕТ СН'!$I$5-'СЕТ СН'!$I$24</f>
        <v>4279.2702967799996</v>
      </c>
      <c r="X122" s="36">
        <f>SUMIFS(СВЦЭМ!$D$39:$D$782,СВЦЭМ!$A$39:$A$782,$A122,СВЦЭМ!$B$39:$B$782,X$119)+'СЕТ СН'!$I$14+СВЦЭМ!$D$10+'СЕТ СН'!$I$5-'СЕТ СН'!$I$24</f>
        <v>4321.3400815900004</v>
      </c>
      <c r="Y122" s="36">
        <f>SUMIFS(СВЦЭМ!$D$39:$D$782,СВЦЭМ!$A$39:$A$782,$A122,СВЦЭМ!$B$39:$B$782,Y$119)+'СЕТ СН'!$I$14+СВЦЭМ!$D$10+'СЕТ СН'!$I$5-'СЕТ СН'!$I$24</f>
        <v>4397.3808953299995</v>
      </c>
    </row>
    <row r="123" spans="1:27" ht="15.75" x14ac:dyDescent="0.2">
      <c r="A123" s="35">
        <f t="shared" si="3"/>
        <v>45416</v>
      </c>
      <c r="B123" s="36">
        <f>SUMIFS(СВЦЭМ!$D$39:$D$782,СВЦЭМ!$A$39:$A$782,$A123,СВЦЭМ!$B$39:$B$782,B$119)+'СЕТ СН'!$I$14+СВЦЭМ!$D$10+'СЕТ СН'!$I$5-'СЕТ СН'!$I$24</f>
        <v>4394.7757509599996</v>
      </c>
      <c r="C123" s="36">
        <f>SUMIFS(СВЦЭМ!$D$39:$D$782,СВЦЭМ!$A$39:$A$782,$A123,СВЦЭМ!$B$39:$B$782,C$119)+'СЕТ СН'!$I$14+СВЦЭМ!$D$10+'СЕТ СН'!$I$5-'СЕТ СН'!$I$24</f>
        <v>4416.3527595699998</v>
      </c>
      <c r="D123" s="36">
        <f>SUMIFS(СВЦЭМ!$D$39:$D$782,СВЦЭМ!$A$39:$A$782,$A123,СВЦЭМ!$B$39:$B$782,D$119)+'СЕТ СН'!$I$14+СВЦЭМ!$D$10+'СЕТ СН'!$I$5-'СЕТ СН'!$I$24</f>
        <v>4452.2555099399997</v>
      </c>
      <c r="E123" s="36">
        <f>SUMIFS(СВЦЭМ!$D$39:$D$782,СВЦЭМ!$A$39:$A$782,$A123,СВЦЭМ!$B$39:$B$782,E$119)+'СЕТ СН'!$I$14+СВЦЭМ!$D$10+'СЕТ СН'!$I$5-'СЕТ СН'!$I$24</f>
        <v>4480.3645941499999</v>
      </c>
      <c r="F123" s="36">
        <f>SUMIFS(СВЦЭМ!$D$39:$D$782,СВЦЭМ!$A$39:$A$782,$A123,СВЦЭМ!$B$39:$B$782,F$119)+'СЕТ СН'!$I$14+СВЦЭМ!$D$10+'СЕТ СН'!$I$5-'СЕТ СН'!$I$24</f>
        <v>4505.9138377700001</v>
      </c>
      <c r="G123" s="36">
        <f>SUMIFS(СВЦЭМ!$D$39:$D$782,СВЦЭМ!$A$39:$A$782,$A123,СВЦЭМ!$B$39:$B$782,G$119)+'СЕТ СН'!$I$14+СВЦЭМ!$D$10+'СЕТ СН'!$I$5-'СЕТ СН'!$I$24</f>
        <v>4495.3723267699997</v>
      </c>
      <c r="H123" s="36">
        <f>SUMIFS(СВЦЭМ!$D$39:$D$782,СВЦЭМ!$A$39:$A$782,$A123,СВЦЭМ!$B$39:$B$782,H$119)+'СЕТ СН'!$I$14+СВЦЭМ!$D$10+'СЕТ СН'!$I$5-'СЕТ СН'!$I$24</f>
        <v>4375.3997678199994</v>
      </c>
      <c r="I123" s="36">
        <f>SUMIFS(СВЦЭМ!$D$39:$D$782,СВЦЭМ!$A$39:$A$782,$A123,СВЦЭМ!$B$39:$B$782,I$119)+'СЕТ СН'!$I$14+СВЦЭМ!$D$10+'СЕТ СН'!$I$5-'СЕТ СН'!$I$24</f>
        <v>4322.6752441099998</v>
      </c>
      <c r="J123" s="36">
        <f>SUMIFS(СВЦЭМ!$D$39:$D$782,СВЦЭМ!$A$39:$A$782,$A123,СВЦЭМ!$B$39:$B$782,J$119)+'СЕТ СН'!$I$14+СВЦЭМ!$D$10+'СЕТ СН'!$I$5-'СЕТ СН'!$I$24</f>
        <v>4248.73374547</v>
      </c>
      <c r="K123" s="36">
        <f>SUMIFS(СВЦЭМ!$D$39:$D$782,СВЦЭМ!$A$39:$A$782,$A123,СВЦЭМ!$B$39:$B$782,K$119)+'СЕТ СН'!$I$14+СВЦЭМ!$D$10+'СЕТ СН'!$I$5-'СЕТ СН'!$I$24</f>
        <v>4214.2910154000001</v>
      </c>
      <c r="L123" s="36">
        <f>SUMIFS(СВЦЭМ!$D$39:$D$782,СВЦЭМ!$A$39:$A$782,$A123,СВЦЭМ!$B$39:$B$782,L$119)+'СЕТ СН'!$I$14+СВЦЭМ!$D$10+'СЕТ СН'!$I$5-'СЕТ СН'!$I$24</f>
        <v>4156.4416660500001</v>
      </c>
      <c r="M123" s="36">
        <f>SUMIFS(СВЦЭМ!$D$39:$D$782,СВЦЭМ!$A$39:$A$782,$A123,СВЦЭМ!$B$39:$B$782,M$119)+'СЕТ СН'!$I$14+СВЦЭМ!$D$10+'СЕТ СН'!$I$5-'СЕТ СН'!$I$24</f>
        <v>4156.4904101900001</v>
      </c>
      <c r="N123" s="36">
        <f>SUMIFS(СВЦЭМ!$D$39:$D$782,СВЦЭМ!$A$39:$A$782,$A123,СВЦЭМ!$B$39:$B$782,N$119)+'СЕТ СН'!$I$14+СВЦЭМ!$D$10+'СЕТ СН'!$I$5-'СЕТ СН'!$I$24</f>
        <v>4173.4963701199995</v>
      </c>
      <c r="O123" s="36">
        <f>SUMIFS(СВЦЭМ!$D$39:$D$782,СВЦЭМ!$A$39:$A$782,$A123,СВЦЭМ!$B$39:$B$782,O$119)+'СЕТ СН'!$I$14+СВЦЭМ!$D$10+'СЕТ СН'!$I$5-'СЕТ СН'!$I$24</f>
        <v>4187.3508375399997</v>
      </c>
      <c r="P123" s="36">
        <f>SUMIFS(СВЦЭМ!$D$39:$D$782,СВЦЭМ!$A$39:$A$782,$A123,СВЦЭМ!$B$39:$B$782,P$119)+'СЕТ СН'!$I$14+СВЦЭМ!$D$10+'СЕТ СН'!$I$5-'СЕТ СН'!$I$24</f>
        <v>4203.4082841599993</v>
      </c>
      <c r="Q123" s="36">
        <f>SUMIFS(СВЦЭМ!$D$39:$D$782,СВЦЭМ!$A$39:$A$782,$A123,СВЦЭМ!$B$39:$B$782,Q$119)+'СЕТ СН'!$I$14+СВЦЭМ!$D$10+'СЕТ СН'!$I$5-'СЕТ СН'!$I$24</f>
        <v>4217.0773600100001</v>
      </c>
      <c r="R123" s="36">
        <f>SUMIFS(СВЦЭМ!$D$39:$D$782,СВЦЭМ!$A$39:$A$782,$A123,СВЦЭМ!$B$39:$B$782,R$119)+'СЕТ СН'!$I$14+СВЦЭМ!$D$10+'СЕТ СН'!$I$5-'СЕТ СН'!$I$24</f>
        <v>4226.3717208399994</v>
      </c>
      <c r="S123" s="36">
        <f>SUMIFS(СВЦЭМ!$D$39:$D$782,СВЦЭМ!$A$39:$A$782,$A123,СВЦЭМ!$B$39:$B$782,S$119)+'СЕТ СН'!$I$14+СВЦЭМ!$D$10+'СЕТ СН'!$I$5-'СЕТ СН'!$I$24</f>
        <v>4214.7952595699999</v>
      </c>
      <c r="T123" s="36">
        <f>SUMIFS(СВЦЭМ!$D$39:$D$782,СВЦЭМ!$A$39:$A$782,$A123,СВЦЭМ!$B$39:$B$782,T$119)+'СЕТ СН'!$I$14+СВЦЭМ!$D$10+'СЕТ СН'!$I$5-'СЕТ СН'!$I$24</f>
        <v>4191.2749881599993</v>
      </c>
      <c r="U123" s="36">
        <f>SUMIFS(СВЦЭМ!$D$39:$D$782,СВЦЭМ!$A$39:$A$782,$A123,СВЦЭМ!$B$39:$B$782,U$119)+'СЕТ СН'!$I$14+СВЦЭМ!$D$10+'СЕТ СН'!$I$5-'СЕТ СН'!$I$24</f>
        <v>4192.80076414</v>
      </c>
      <c r="V123" s="36">
        <f>SUMIFS(СВЦЭМ!$D$39:$D$782,СВЦЭМ!$A$39:$A$782,$A123,СВЦЭМ!$B$39:$B$782,V$119)+'СЕТ СН'!$I$14+СВЦЭМ!$D$10+'СЕТ СН'!$I$5-'СЕТ СН'!$I$24</f>
        <v>4224.2882927999999</v>
      </c>
      <c r="W123" s="36">
        <f>SUMIFS(СВЦЭМ!$D$39:$D$782,СВЦЭМ!$A$39:$A$782,$A123,СВЦЭМ!$B$39:$B$782,W$119)+'СЕТ СН'!$I$14+СВЦЭМ!$D$10+'СЕТ СН'!$I$5-'СЕТ СН'!$I$24</f>
        <v>4188.1161203900001</v>
      </c>
      <c r="X123" s="36">
        <f>SUMIFS(СВЦЭМ!$D$39:$D$782,СВЦЭМ!$A$39:$A$782,$A123,СВЦЭМ!$B$39:$B$782,X$119)+'СЕТ СН'!$I$14+СВЦЭМ!$D$10+'СЕТ СН'!$I$5-'СЕТ СН'!$I$24</f>
        <v>4234.8037882199997</v>
      </c>
      <c r="Y123" s="36">
        <f>SUMIFS(СВЦЭМ!$D$39:$D$782,СВЦЭМ!$A$39:$A$782,$A123,СВЦЭМ!$B$39:$B$782,Y$119)+'СЕТ СН'!$I$14+СВЦЭМ!$D$10+'СЕТ СН'!$I$5-'СЕТ СН'!$I$24</f>
        <v>4311.4940514700002</v>
      </c>
    </row>
    <row r="124" spans="1:27" ht="15.75" x14ac:dyDescent="0.2">
      <c r="A124" s="35">
        <f t="shared" si="3"/>
        <v>45417</v>
      </c>
      <c r="B124" s="36">
        <f>SUMIFS(СВЦЭМ!$D$39:$D$782,СВЦЭМ!$A$39:$A$782,$A124,СВЦЭМ!$B$39:$B$782,B$119)+'СЕТ СН'!$I$14+СВЦЭМ!$D$10+'СЕТ СН'!$I$5-'СЕТ СН'!$I$24</f>
        <v>4379.6867792599996</v>
      </c>
      <c r="C124" s="36">
        <f>SUMIFS(СВЦЭМ!$D$39:$D$782,СВЦЭМ!$A$39:$A$782,$A124,СВЦЭМ!$B$39:$B$782,C$119)+'СЕТ СН'!$I$14+СВЦЭМ!$D$10+'СЕТ СН'!$I$5-'СЕТ СН'!$I$24</f>
        <v>4441.3785746200001</v>
      </c>
      <c r="D124" s="36">
        <f>SUMIFS(СВЦЭМ!$D$39:$D$782,СВЦЭМ!$A$39:$A$782,$A124,СВЦЭМ!$B$39:$B$782,D$119)+'СЕТ СН'!$I$14+СВЦЭМ!$D$10+'СЕТ СН'!$I$5-'СЕТ СН'!$I$24</f>
        <v>4473.6208831699996</v>
      </c>
      <c r="E124" s="36">
        <f>SUMIFS(СВЦЭМ!$D$39:$D$782,СВЦЭМ!$A$39:$A$782,$A124,СВЦЭМ!$B$39:$B$782,E$119)+'СЕТ СН'!$I$14+СВЦЭМ!$D$10+'СЕТ СН'!$I$5-'СЕТ СН'!$I$24</f>
        <v>4496.7410273099995</v>
      </c>
      <c r="F124" s="36">
        <f>SUMIFS(СВЦЭМ!$D$39:$D$782,СВЦЭМ!$A$39:$A$782,$A124,СВЦЭМ!$B$39:$B$782,F$119)+'СЕТ СН'!$I$14+СВЦЭМ!$D$10+'СЕТ СН'!$I$5-'СЕТ СН'!$I$24</f>
        <v>4507.0250943800002</v>
      </c>
      <c r="G124" s="36">
        <f>SUMIFS(СВЦЭМ!$D$39:$D$782,СВЦЭМ!$A$39:$A$782,$A124,СВЦЭМ!$B$39:$B$782,G$119)+'СЕТ СН'!$I$14+СВЦЭМ!$D$10+'СЕТ СН'!$I$5-'СЕТ СН'!$I$24</f>
        <v>4486.9400659200001</v>
      </c>
      <c r="H124" s="36">
        <f>SUMIFS(СВЦЭМ!$D$39:$D$782,СВЦЭМ!$A$39:$A$782,$A124,СВЦЭМ!$B$39:$B$782,H$119)+'СЕТ СН'!$I$14+СВЦЭМ!$D$10+'СЕТ СН'!$I$5-'СЕТ СН'!$I$24</f>
        <v>4482.5633161799997</v>
      </c>
      <c r="I124" s="36">
        <f>SUMIFS(СВЦЭМ!$D$39:$D$782,СВЦЭМ!$A$39:$A$782,$A124,СВЦЭМ!$B$39:$B$782,I$119)+'СЕТ СН'!$I$14+СВЦЭМ!$D$10+'СЕТ СН'!$I$5-'СЕТ СН'!$I$24</f>
        <v>4441.6681979499999</v>
      </c>
      <c r="J124" s="36">
        <f>SUMIFS(СВЦЭМ!$D$39:$D$782,СВЦЭМ!$A$39:$A$782,$A124,СВЦЭМ!$B$39:$B$782,J$119)+'СЕТ СН'!$I$14+СВЦЭМ!$D$10+'СЕТ СН'!$I$5-'СЕТ СН'!$I$24</f>
        <v>4347.2615668999997</v>
      </c>
      <c r="K124" s="36">
        <f>SUMIFS(СВЦЭМ!$D$39:$D$782,СВЦЭМ!$A$39:$A$782,$A124,СВЦЭМ!$B$39:$B$782,K$119)+'СЕТ СН'!$I$14+СВЦЭМ!$D$10+'СЕТ СН'!$I$5-'СЕТ СН'!$I$24</f>
        <v>4288.9694539299999</v>
      </c>
      <c r="L124" s="36">
        <f>SUMIFS(СВЦЭМ!$D$39:$D$782,СВЦЭМ!$A$39:$A$782,$A124,СВЦЭМ!$B$39:$B$782,L$119)+'СЕТ СН'!$I$14+СВЦЭМ!$D$10+'СЕТ СН'!$I$5-'СЕТ СН'!$I$24</f>
        <v>4239.2774624399999</v>
      </c>
      <c r="M124" s="36">
        <f>SUMIFS(СВЦЭМ!$D$39:$D$782,СВЦЭМ!$A$39:$A$782,$A124,СВЦЭМ!$B$39:$B$782,M$119)+'СЕТ СН'!$I$14+СВЦЭМ!$D$10+'СЕТ СН'!$I$5-'СЕТ СН'!$I$24</f>
        <v>4230.3159982300003</v>
      </c>
      <c r="N124" s="36">
        <f>SUMIFS(СВЦЭМ!$D$39:$D$782,СВЦЭМ!$A$39:$A$782,$A124,СВЦЭМ!$B$39:$B$782,N$119)+'СЕТ СН'!$I$14+СВЦЭМ!$D$10+'СЕТ СН'!$I$5-'СЕТ СН'!$I$24</f>
        <v>4238.8001759600002</v>
      </c>
      <c r="O124" s="36">
        <f>SUMIFS(СВЦЭМ!$D$39:$D$782,СВЦЭМ!$A$39:$A$782,$A124,СВЦЭМ!$B$39:$B$782,O$119)+'СЕТ СН'!$I$14+СВЦЭМ!$D$10+'СЕТ СН'!$I$5-'СЕТ СН'!$I$24</f>
        <v>4271.0661325499996</v>
      </c>
      <c r="P124" s="36">
        <f>SUMIFS(СВЦЭМ!$D$39:$D$782,СВЦЭМ!$A$39:$A$782,$A124,СВЦЭМ!$B$39:$B$782,P$119)+'СЕТ СН'!$I$14+СВЦЭМ!$D$10+'СЕТ СН'!$I$5-'СЕТ СН'!$I$24</f>
        <v>4289.18119372</v>
      </c>
      <c r="Q124" s="36">
        <f>SUMIFS(СВЦЭМ!$D$39:$D$782,СВЦЭМ!$A$39:$A$782,$A124,СВЦЭМ!$B$39:$B$782,Q$119)+'СЕТ СН'!$I$14+СВЦЭМ!$D$10+'СЕТ СН'!$I$5-'СЕТ СН'!$I$24</f>
        <v>4309.7424979299994</v>
      </c>
      <c r="R124" s="36">
        <f>SUMIFS(СВЦЭМ!$D$39:$D$782,СВЦЭМ!$A$39:$A$782,$A124,СВЦЭМ!$B$39:$B$782,R$119)+'СЕТ СН'!$I$14+СВЦЭМ!$D$10+'СЕТ СН'!$I$5-'СЕТ СН'!$I$24</f>
        <v>4328.1406998399998</v>
      </c>
      <c r="S124" s="36">
        <f>SUMIFS(СВЦЭМ!$D$39:$D$782,СВЦЭМ!$A$39:$A$782,$A124,СВЦЭМ!$B$39:$B$782,S$119)+'СЕТ СН'!$I$14+СВЦЭМ!$D$10+'СЕТ СН'!$I$5-'СЕТ СН'!$I$24</f>
        <v>4311.92565173</v>
      </c>
      <c r="T124" s="36">
        <f>SUMIFS(СВЦЭМ!$D$39:$D$782,СВЦЭМ!$A$39:$A$782,$A124,СВЦЭМ!$B$39:$B$782,T$119)+'СЕТ СН'!$I$14+СВЦЭМ!$D$10+'СЕТ СН'!$I$5-'СЕТ СН'!$I$24</f>
        <v>4270.6946480500001</v>
      </c>
      <c r="U124" s="36">
        <f>SUMIFS(СВЦЭМ!$D$39:$D$782,СВЦЭМ!$A$39:$A$782,$A124,СВЦЭМ!$B$39:$B$782,U$119)+'СЕТ СН'!$I$14+СВЦЭМ!$D$10+'СЕТ СН'!$I$5-'СЕТ СН'!$I$24</f>
        <v>4263.2684253799998</v>
      </c>
      <c r="V124" s="36">
        <f>SUMIFS(СВЦЭМ!$D$39:$D$782,СВЦЭМ!$A$39:$A$782,$A124,СВЦЭМ!$B$39:$B$782,V$119)+'СЕТ СН'!$I$14+СВЦЭМ!$D$10+'СЕТ СН'!$I$5-'СЕТ СН'!$I$24</f>
        <v>4225.7191629199997</v>
      </c>
      <c r="W124" s="36">
        <f>SUMIFS(СВЦЭМ!$D$39:$D$782,СВЦЭМ!$A$39:$A$782,$A124,СВЦЭМ!$B$39:$B$782,W$119)+'СЕТ СН'!$I$14+СВЦЭМ!$D$10+'СЕТ СН'!$I$5-'СЕТ СН'!$I$24</f>
        <v>4190.4027071599994</v>
      </c>
      <c r="X124" s="36">
        <f>SUMIFS(СВЦЭМ!$D$39:$D$782,СВЦЭМ!$A$39:$A$782,$A124,СВЦЭМ!$B$39:$B$782,X$119)+'СЕТ СН'!$I$14+СВЦЭМ!$D$10+'СЕТ СН'!$I$5-'СЕТ СН'!$I$24</f>
        <v>4240.4073775400002</v>
      </c>
      <c r="Y124" s="36">
        <f>SUMIFS(СВЦЭМ!$D$39:$D$782,СВЦЭМ!$A$39:$A$782,$A124,СВЦЭМ!$B$39:$B$782,Y$119)+'СЕТ СН'!$I$14+СВЦЭМ!$D$10+'СЕТ СН'!$I$5-'СЕТ СН'!$I$24</f>
        <v>4307.3355211199996</v>
      </c>
    </row>
    <row r="125" spans="1:27" ht="15.75" x14ac:dyDescent="0.2">
      <c r="A125" s="35">
        <f t="shared" si="3"/>
        <v>45418</v>
      </c>
      <c r="B125" s="36">
        <f>SUMIFS(СВЦЭМ!$D$39:$D$782,СВЦЭМ!$A$39:$A$782,$A125,СВЦЭМ!$B$39:$B$782,B$119)+'СЕТ СН'!$I$14+СВЦЭМ!$D$10+'СЕТ СН'!$I$5-'СЕТ СН'!$I$24</f>
        <v>4338.7159339600003</v>
      </c>
      <c r="C125" s="36">
        <f>SUMIFS(СВЦЭМ!$D$39:$D$782,СВЦЭМ!$A$39:$A$782,$A125,СВЦЭМ!$B$39:$B$782,C$119)+'СЕТ СН'!$I$14+СВЦЭМ!$D$10+'СЕТ СН'!$I$5-'СЕТ СН'!$I$24</f>
        <v>4352.5646850399999</v>
      </c>
      <c r="D125" s="36">
        <f>SUMIFS(СВЦЭМ!$D$39:$D$782,СВЦЭМ!$A$39:$A$782,$A125,СВЦЭМ!$B$39:$B$782,D$119)+'СЕТ СН'!$I$14+СВЦЭМ!$D$10+'СЕТ СН'!$I$5-'СЕТ СН'!$I$24</f>
        <v>4414.4989558399993</v>
      </c>
      <c r="E125" s="36">
        <f>SUMIFS(СВЦЭМ!$D$39:$D$782,СВЦЭМ!$A$39:$A$782,$A125,СВЦЭМ!$B$39:$B$782,E$119)+'СЕТ СН'!$I$14+СВЦЭМ!$D$10+'СЕТ СН'!$I$5-'СЕТ СН'!$I$24</f>
        <v>4459.4115268899995</v>
      </c>
      <c r="F125" s="36">
        <f>SUMIFS(СВЦЭМ!$D$39:$D$782,СВЦЭМ!$A$39:$A$782,$A125,СВЦЭМ!$B$39:$B$782,F$119)+'СЕТ СН'!$I$14+СВЦЭМ!$D$10+'СЕТ СН'!$I$5-'СЕТ СН'!$I$24</f>
        <v>4450.1271881100001</v>
      </c>
      <c r="G125" s="36">
        <f>SUMIFS(СВЦЭМ!$D$39:$D$782,СВЦЭМ!$A$39:$A$782,$A125,СВЦЭМ!$B$39:$B$782,G$119)+'СЕТ СН'!$I$14+СВЦЭМ!$D$10+'СЕТ СН'!$I$5-'СЕТ СН'!$I$24</f>
        <v>4433.00636235</v>
      </c>
      <c r="H125" s="36">
        <f>SUMIFS(СВЦЭМ!$D$39:$D$782,СВЦЭМ!$A$39:$A$782,$A125,СВЦЭМ!$B$39:$B$782,H$119)+'СЕТ СН'!$I$14+СВЦЭМ!$D$10+'СЕТ СН'!$I$5-'СЕТ СН'!$I$24</f>
        <v>4403.8116227699993</v>
      </c>
      <c r="I125" s="36">
        <f>SUMIFS(СВЦЭМ!$D$39:$D$782,СВЦЭМ!$A$39:$A$782,$A125,СВЦЭМ!$B$39:$B$782,I$119)+'СЕТ СН'!$I$14+СВЦЭМ!$D$10+'СЕТ СН'!$I$5-'СЕТ СН'!$I$24</f>
        <v>4359.87853584</v>
      </c>
      <c r="J125" s="36">
        <f>SUMIFS(СВЦЭМ!$D$39:$D$782,СВЦЭМ!$A$39:$A$782,$A125,СВЦЭМ!$B$39:$B$782,J$119)+'СЕТ СН'!$I$14+СВЦЭМ!$D$10+'СЕТ СН'!$I$5-'СЕТ СН'!$I$24</f>
        <v>4331.9177909800001</v>
      </c>
      <c r="K125" s="36">
        <f>SUMIFS(СВЦЭМ!$D$39:$D$782,СВЦЭМ!$A$39:$A$782,$A125,СВЦЭМ!$B$39:$B$782,K$119)+'СЕТ СН'!$I$14+СВЦЭМ!$D$10+'СЕТ СН'!$I$5-'СЕТ СН'!$I$24</f>
        <v>4337.0555336799998</v>
      </c>
      <c r="L125" s="36">
        <f>SUMIFS(СВЦЭМ!$D$39:$D$782,СВЦЭМ!$A$39:$A$782,$A125,СВЦЭМ!$B$39:$B$782,L$119)+'СЕТ СН'!$I$14+СВЦЭМ!$D$10+'СЕТ СН'!$I$5-'СЕТ СН'!$I$24</f>
        <v>4303.8897769899995</v>
      </c>
      <c r="M125" s="36">
        <f>SUMIFS(СВЦЭМ!$D$39:$D$782,СВЦЭМ!$A$39:$A$782,$A125,СВЦЭМ!$B$39:$B$782,M$119)+'СЕТ СН'!$I$14+СВЦЭМ!$D$10+'СЕТ СН'!$I$5-'СЕТ СН'!$I$24</f>
        <v>4308.6011766600004</v>
      </c>
      <c r="N125" s="36">
        <f>SUMIFS(СВЦЭМ!$D$39:$D$782,СВЦЭМ!$A$39:$A$782,$A125,СВЦЭМ!$B$39:$B$782,N$119)+'СЕТ СН'!$I$14+СВЦЭМ!$D$10+'СЕТ СН'!$I$5-'СЕТ СН'!$I$24</f>
        <v>4314.0133839099999</v>
      </c>
      <c r="O125" s="36">
        <f>SUMIFS(СВЦЭМ!$D$39:$D$782,СВЦЭМ!$A$39:$A$782,$A125,СВЦЭМ!$B$39:$B$782,O$119)+'СЕТ СН'!$I$14+СВЦЭМ!$D$10+'СЕТ СН'!$I$5-'СЕТ СН'!$I$24</f>
        <v>4320.6639553099994</v>
      </c>
      <c r="P125" s="36">
        <f>SUMIFS(СВЦЭМ!$D$39:$D$782,СВЦЭМ!$A$39:$A$782,$A125,СВЦЭМ!$B$39:$B$782,P$119)+'СЕТ СН'!$I$14+СВЦЭМ!$D$10+'СЕТ СН'!$I$5-'СЕТ СН'!$I$24</f>
        <v>4328.8495033700001</v>
      </c>
      <c r="Q125" s="36">
        <f>SUMIFS(СВЦЭМ!$D$39:$D$782,СВЦЭМ!$A$39:$A$782,$A125,СВЦЭМ!$B$39:$B$782,Q$119)+'СЕТ СН'!$I$14+СВЦЭМ!$D$10+'СЕТ СН'!$I$5-'СЕТ СН'!$I$24</f>
        <v>4343.5613380100003</v>
      </c>
      <c r="R125" s="36">
        <f>SUMIFS(СВЦЭМ!$D$39:$D$782,СВЦЭМ!$A$39:$A$782,$A125,СВЦЭМ!$B$39:$B$782,R$119)+'СЕТ СН'!$I$14+СВЦЭМ!$D$10+'СЕТ СН'!$I$5-'СЕТ СН'!$I$24</f>
        <v>4345.6181944</v>
      </c>
      <c r="S125" s="36">
        <f>SUMIFS(СВЦЭМ!$D$39:$D$782,СВЦЭМ!$A$39:$A$782,$A125,СВЦЭМ!$B$39:$B$782,S$119)+'СЕТ СН'!$I$14+СВЦЭМ!$D$10+'СЕТ СН'!$I$5-'СЕТ СН'!$I$24</f>
        <v>4331.1674271399997</v>
      </c>
      <c r="T125" s="36">
        <f>SUMIFS(СВЦЭМ!$D$39:$D$782,СВЦЭМ!$A$39:$A$782,$A125,СВЦЭМ!$B$39:$B$782,T$119)+'СЕТ СН'!$I$14+СВЦЭМ!$D$10+'СЕТ СН'!$I$5-'СЕТ СН'!$I$24</f>
        <v>4311.9127808800004</v>
      </c>
      <c r="U125" s="36">
        <f>SUMIFS(СВЦЭМ!$D$39:$D$782,СВЦЭМ!$A$39:$A$782,$A125,СВЦЭМ!$B$39:$B$782,U$119)+'СЕТ СН'!$I$14+СВЦЭМ!$D$10+'СЕТ СН'!$I$5-'СЕТ СН'!$I$24</f>
        <v>4306.5125855200004</v>
      </c>
      <c r="V125" s="36">
        <f>SUMIFS(СВЦЭМ!$D$39:$D$782,СВЦЭМ!$A$39:$A$782,$A125,СВЦЭМ!$B$39:$B$782,V$119)+'СЕТ СН'!$I$14+СВЦЭМ!$D$10+'СЕТ СН'!$I$5-'СЕТ СН'!$I$24</f>
        <v>4293.3459273099998</v>
      </c>
      <c r="W125" s="36">
        <f>SUMIFS(СВЦЭМ!$D$39:$D$782,СВЦЭМ!$A$39:$A$782,$A125,СВЦЭМ!$B$39:$B$782,W$119)+'СЕТ СН'!$I$14+СВЦЭМ!$D$10+'СЕТ СН'!$I$5-'СЕТ СН'!$I$24</f>
        <v>4268.0792798299999</v>
      </c>
      <c r="X125" s="36">
        <f>SUMIFS(СВЦЭМ!$D$39:$D$782,СВЦЭМ!$A$39:$A$782,$A125,СВЦЭМ!$B$39:$B$782,X$119)+'СЕТ СН'!$I$14+СВЦЭМ!$D$10+'СЕТ СН'!$I$5-'СЕТ СН'!$I$24</f>
        <v>4314.8929513200001</v>
      </c>
      <c r="Y125" s="36">
        <f>SUMIFS(СВЦЭМ!$D$39:$D$782,СВЦЭМ!$A$39:$A$782,$A125,СВЦЭМ!$B$39:$B$782,Y$119)+'СЕТ СН'!$I$14+СВЦЭМ!$D$10+'СЕТ СН'!$I$5-'СЕТ СН'!$I$24</f>
        <v>4334.8217667700001</v>
      </c>
    </row>
    <row r="126" spans="1:27" ht="15.75" x14ac:dyDescent="0.2">
      <c r="A126" s="35">
        <f t="shared" si="3"/>
        <v>45419</v>
      </c>
      <c r="B126" s="36">
        <f>SUMIFS(СВЦЭМ!$D$39:$D$782,СВЦЭМ!$A$39:$A$782,$A126,СВЦЭМ!$B$39:$B$782,B$119)+'СЕТ СН'!$I$14+СВЦЭМ!$D$10+'СЕТ СН'!$I$5-'СЕТ СН'!$I$24</f>
        <v>4347.0142194199998</v>
      </c>
      <c r="C126" s="36">
        <f>SUMIFS(СВЦЭМ!$D$39:$D$782,СВЦЭМ!$A$39:$A$782,$A126,СВЦЭМ!$B$39:$B$782,C$119)+'СЕТ СН'!$I$14+СВЦЭМ!$D$10+'СЕТ СН'!$I$5-'СЕТ СН'!$I$24</f>
        <v>4436.31478599</v>
      </c>
      <c r="D126" s="36">
        <f>SUMIFS(СВЦЭМ!$D$39:$D$782,СВЦЭМ!$A$39:$A$782,$A126,СВЦЭМ!$B$39:$B$782,D$119)+'СЕТ СН'!$I$14+СВЦЭМ!$D$10+'СЕТ СН'!$I$5-'СЕТ СН'!$I$24</f>
        <v>4543.6621633599998</v>
      </c>
      <c r="E126" s="36">
        <f>SUMIFS(СВЦЭМ!$D$39:$D$782,СВЦЭМ!$A$39:$A$782,$A126,СВЦЭМ!$B$39:$B$782,E$119)+'СЕТ СН'!$I$14+СВЦЭМ!$D$10+'СЕТ СН'!$I$5-'СЕТ СН'!$I$24</f>
        <v>4563.6611131700001</v>
      </c>
      <c r="F126" s="36">
        <f>SUMIFS(СВЦЭМ!$D$39:$D$782,СВЦЭМ!$A$39:$A$782,$A126,СВЦЭМ!$B$39:$B$782,F$119)+'СЕТ СН'!$I$14+СВЦЭМ!$D$10+'СЕТ СН'!$I$5-'СЕТ СН'!$I$24</f>
        <v>4581.8151606499996</v>
      </c>
      <c r="G126" s="36">
        <f>SUMIFS(СВЦЭМ!$D$39:$D$782,СВЦЭМ!$A$39:$A$782,$A126,СВЦЭМ!$B$39:$B$782,G$119)+'СЕТ СН'!$I$14+СВЦЭМ!$D$10+'СЕТ СН'!$I$5-'СЕТ СН'!$I$24</f>
        <v>4541.1683417099994</v>
      </c>
      <c r="H126" s="36">
        <f>SUMIFS(СВЦЭМ!$D$39:$D$782,СВЦЭМ!$A$39:$A$782,$A126,СВЦЭМ!$B$39:$B$782,H$119)+'СЕТ СН'!$I$14+СВЦЭМ!$D$10+'СЕТ СН'!$I$5-'СЕТ СН'!$I$24</f>
        <v>4475.5505406499997</v>
      </c>
      <c r="I126" s="36">
        <f>SUMIFS(СВЦЭМ!$D$39:$D$782,СВЦЭМ!$A$39:$A$782,$A126,СВЦЭМ!$B$39:$B$782,I$119)+'СЕТ СН'!$I$14+СВЦЭМ!$D$10+'СЕТ СН'!$I$5-'СЕТ СН'!$I$24</f>
        <v>4393.1893060700004</v>
      </c>
      <c r="J126" s="36">
        <f>SUMIFS(СВЦЭМ!$D$39:$D$782,СВЦЭМ!$A$39:$A$782,$A126,СВЦЭМ!$B$39:$B$782,J$119)+'СЕТ СН'!$I$14+СВЦЭМ!$D$10+'СЕТ СН'!$I$5-'СЕТ СН'!$I$24</f>
        <v>4334.6038561099995</v>
      </c>
      <c r="K126" s="36">
        <f>SUMIFS(СВЦЭМ!$D$39:$D$782,СВЦЭМ!$A$39:$A$782,$A126,СВЦЭМ!$B$39:$B$782,K$119)+'СЕТ СН'!$I$14+СВЦЭМ!$D$10+'СЕТ СН'!$I$5-'СЕТ СН'!$I$24</f>
        <v>4325.3142010399997</v>
      </c>
      <c r="L126" s="36">
        <f>SUMIFS(СВЦЭМ!$D$39:$D$782,СВЦЭМ!$A$39:$A$782,$A126,СВЦЭМ!$B$39:$B$782,L$119)+'СЕТ СН'!$I$14+СВЦЭМ!$D$10+'СЕТ СН'!$I$5-'СЕТ СН'!$I$24</f>
        <v>4283.4579599499993</v>
      </c>
      <c r="M126" s="36">
        <f>SUMIFS(СВЦЭМ!$D$39:$D$782,СВЦЭМ!$A$39:$A$782,$A126,СВЦЭМ!$B$39:$B$782,M$119)+'СЕТ СН'!$I$14+СВЦЭМ!$D$10+'СЕТ СН'!$I$5-'СЕТ СН'!$I$24</f>
        <v>4295.9056403799996</v>
      </c>
      <c r="N126" s="36">
        <f>SUMIFS(СВЦЭМ!$D$39:$D$782,СВЦЭМ!$A$39:$A$782,$A126,СВЦЭМ!$B$39:$B$782,N$119)+'СЕТ СН'!$I$14+СВЦЭМ!$D$10+'СЕТ СН'!$I$5-'СЕТ СН'!$I$24</f>
        <v>4287.5989074899999</v>
      </c>
      <c r="O126" s="36">
        <f>SUMIFS(СВЦЭМ!$D$39:$D$782,СВЦЭМ!$A$39:$A$782,$A126,СВЦЭМ!$B$39:$B$782,O$119)+'СЕТ СН'!$I$14+СВЦЭМ!$D$10+'СЕТ СН'!$I$5-'СЕТ СН'!$I$24</f>
        <v>4306.5931090100003</v>
      </c>
      <c r="P126" s="36">
        <f>SUMIFS(СВЦЭМ!$D$39:$D$782,СВЦЭМ!$A$39:$A$782,$A126,СВЦЭМ!$B$39:$B$782,P$119)+'СЕТ СН'!$I$14+СВЦЭМ!$D$10+'СЕТ СН'!$I$5-'СЕТ СН'!$I$24</f>
        <v>4321.8987453</v>
      </c>
      <c r="Q126" s="36">
        <f>SUMIFS(СВЦЭМ!$D$39:$D$782,СВЦЭМ!$A$39:$A$782,$A126,СВЦЭМ!$B$39:$B$782,Q$119)+'СЕТ СН'!$I$14+СВЦЭМ!$D$10+'СЕТ СН'!$I$5-'СЕТ СН'!$I$24</f>
        <v>4355.9464180199993</v>
      </c>
      <c r="R126" s="36">
        <f>SUMIFS(СВЦЭМ!$D$39:$D$782,СВЦЭМ!$A$39:$A$782,$A126,СВЦЭМ!$B$39:$B$782,R$119)+'СЕТ СН'!$I$14+СВЦЭМ!$D$10+'СЕТ СН'!$I$5-'СЕТ СН'!$I$24</f>
        <v>4366.6607691899999</v>
      </c>
      <c r="S126" s="36">
        <f>SUMIFS(СВЦЭМ!$D$39:$D$782,СВЦЭМ!$A$39:$A$782,$A126,СВЦЭМ!$B$39:$B$782,S$119)+'СЕТ СН'!$I$14+СВЦЭМ!$D$10+'СЕТ СН'!$I$5-'СЕТ СН'!$I$24</f>
        <v>4336.6324616100001</v>
      </c>
      <c r="T126" s="36">
        <f>SUMIFS(СВЦЭМ!$D$39:$D$782,СВЦЭМ!$A$39:$A$782,$A126,СВЦЭМ!$B$39:$B$782,T$119)+'СЕТ СН'!$I$14+СВЦЭМ!$D$10+'СЕТ СН'!$I$5-'СЕТ СН'!$I$24</f>
        <v>4304.0548537199993</v>
      </c>
      <c r="U126" s="36">
        <f>SUMIFS(СВЦЭМ!$D$39:$D$782,СВЦЭМ!$A$39:$A$782,$A126,СВЦЭМ!$B$39:$B$782,U$119)+'СЕТ СН'!$I$14+СВЦЭМ!$D$10+'СЕТ СН'!$I$5-'СЕТ СН'!$I$24</f>
        <v>4304.3527723999996</v>
      </c>
      <c r="V126" s="36">
        <f>SUMIFS(СВЦЭМ!$D$39:$D$782,СВЦЭМ!$A$39:$A$782,$A126,СВЦЭМ!$B$39:$B$782,V$119)+'СЕТ СН'!$I$14+СВЦЭМ!$D$10+'СЕТ СН'!$I$5-'СЕТ СН'!$I$24</f>
        <v>4277.9363325899994</v>
      </c>
      <c r="W126" s="36">
        <f>SUMIFS(СВЦЭМ!$D$39:$D$782,СВЦЭМ!$A$39:$A$782,$A126,СВЦЭМ!$B$39:$B$782,W$119)+'СЕТ СН'!$I$14+СВЦЭМ!$D$10+'СЕТ СН'!$I$5-'СЕТ СН'!$I$24</f>
        <v>4249.0536274400001</v>
      </c>
      <c r="X126" s="36">
        <f>SUMIFS(СВЦЭМ!$D$39:$D$782,СВЦЭМ!$A$39:$A$782,$A126,СВЦЭМ!$B$39:$B$782,X$119)+'СЕТ СН'!$I$14+СВЦЭМ!$D$10+'СЕТ СН'!$I$5-'СЕТ СН'!$I$24</f>
        <v>4289.0321703299996</v>
      </c>
      <c r="Y126" s="36">
        <f>SUMIFS(СВЦЭМ!$D$39:$D$782,СВЦЭМ!$A$39:$A$782,$A126,СВЦЭМ!$B$39:$B$782,Y$119)+'СЕТ СН'!$I$14+СВЦЭМ!$D$10+'СЕТ СН'!$I$5-'СЕТ СН'!$I$24</f>
        <v>4323.1113740399996</v>
      </c>
    </row>
    <row r="127" spans="1:27" ht="15.75" x14ac:dyDescent="0.2">
      <c r="A127" s="35">
        <f t="shared" si="3"/>
        <v>45420</v>
      </c>
      <c r="B127" s="36">
        <f>SUMIFS(СВЦЭМ!$D$39:$D$782,СВЦЭМ!$A$39:$A$782,$A127,СВЦЭМ!$B$39:$B$782,B$119)+'СЕТ СН'!$I$14+СВЦЭМ!$D$10+'СЕТ СН'!$I$5-'СЕТ СН'!$I$24</f>
        <v>4316.7509274900003</v>
      </c>
      <c r="C127" s="36">
        <f>SUMIFS(СВЦЭМ!$D$39:$D$782,СВЦЭМ!$A$39:$A$782,$A127,СВЦЭМ!$B$39:$B$782,C$119)+'СЕТ СН'!$I$14+СВЦЭМ!$D$10+'СЕТ СН'!$I$5-'СЕТ СН'!$I$24</f>
        <v>4372.3522742099995</v>
      </c>
      <c r="D127" s="36">
        <f>SUMIFS(СВЦЭМ!$D$39:$D$782,СВЦЭМ!$A$39:$A$782,$A127,СВЦЭМ!$B$39:$B$782,D$119)+'СЕТ СН'!$I$14+СВЦЭМ!$D$10+'СЕТ СН'!$I$5-'СЕТ СН'!$I$24</f>
        <v>4416.3309133700004</v>
      </c>
      <c r="E127" s="36">
        <f>SUMIFS(СВЦЭМ!$D$39:$D$782,СВЦЭМ!$A$39:$A$782,$A127,СВЦЭМ!$B$39:$B$782,E$119)+'СЕТ СН'!$I$14+СВЦЭМ!$D$10+'СЕТ СН'!$I$5-'СЕТ СН'!$I$24</f>
        <v>4442.3175767499997</v>
      </c>
      <c r="F127" s="36">
        <f>SUMIFS(СВЦЭМ!$D$39:$D$782,СВЦЭМ!$A$39:$A$782,$A127,СВЦЭМ!$B$39:$B$782,F$119)+'СЕТ СН'!$I$14+СВЦЭМ!$D$10+'СЕТ СН'!$I$5-'СЕТ СН'!$I$24</f>
        <v>4457.5219362500002</v>
      </c>
      <c r="G127" s="36">
        <f>SUMIFS(СВЦЭМ!$D$39:$D$782,СВЦЭМ!$A$39:$A$782,$A127,СВЦЭМ!$B$39:$B$782,G$119)+'СЕТ СН'!$I$14+СВЦЭМ!$D$10+'СЕТ СН'!$I$5-'СЕТ СН'!$I$24</f>
        <v>4429.80341236</v>
      </c>
      <c r="H127" s="36">
        <f>SUMIFS(СВЦЭМ!$D$39:$D$782,СВЦЭМ!$A$39:$A$782,$A127,СВЦЭМ!$B$39:$B$782,H$119)+'СЕТ СН'!$I$14+СВЦЭМ!$D$10+'СЕТ СН'!$I$5-'СЕТ СН'!$I$24</f>
        <v>4366.4683328800002</v>
      </c>
      <c r="I127" s="36">
        <f>SUMIFS(СВЦЭМ!$D$39:$D$782,СВЦЭМ!$A$39:$A$782,$A127,СВЦЭМ!$B$39:$B$782,I$119)+'СЕТ СН'!$I$14+СВЦЭМ!$D$10+'СЕТ СН'!$I$5-'СЕТ СН'!$I$24</f>
        <v>4282.3236962999999</v>
      </c>
      <c r="J127" s="36">
        <f>SUMIFS(СВЦЭМ!$D$39:$D$782,СВЦЭМ!$A$39:$A$782,$A127,СВЦЭМ!$B$39:$B$782,J$119)+'СЕТ СН'!$I$14+СВЦЭМ!$D$10+'СЕТ СН'!$I$5-'СЕТ СН'!$I$24</f>
        <v>4220.59519034</v>
      </c>
      <c r="K127" s="36">
        <f>SUMIFS(СВЦЭМ!$D$39:$D$782,СВЦЭМ!$A$39:$A$782,$A127,СВЦЭМ!$B$39:$B$782,K$119)+'СЕТ СН'!$I$14+СВЦЭМ!$D$10+'СЕТ СН'!$I$5-'СЕТ СН'!$I$24</f>
        <v>4208.4545813499999</v>
      </c>
      <c r="L127" s="36">
        <f>SUMIFS(СВЦЭМ!$D$39:$D$782,СВЦЭМ!$A$39:$A$782,$A127,СВЦЭМ!$B$39:$B$782,L$119)+'СЕТ СН'!$I$14+СВЦЭМ!$D$10+'СЕТ СН'!$I$5-'СЕТ СН'!$I$24</f>
        <v>4189.9997887299996</v>
      </c>
      <c r="M127" s="36">
        <f>SUMIFS(СВЦЭМ!$D$39:$D$782,СВЦЭМ!$A$39:$A$782,$A127,СВЦЭМ!$B$39:$B$782,M$119)+'СЕТ СН'!$I$14+СВЦЭМ!$D$10+'СЕТ СН'!$I$5-'СЕТ СН'!$I$24</f>
        <v>4187.8619883800002</v>
      </c>
      <c r="N127" s="36">
        <f>SUMIFS(СВЦЭМ!$D$39:$D$782,СВЦЭМ!$A$39:$A$782,$A127,СВЦЭМ!$B$39:$B$782,N$119)+'СЕТ СН'!$I$14+СВЦЭМ!$D$10+'СЕТ СН'!$I$5-'СЕТ СН'!$I$24</f>
        <v>4191.7844216899994</v>
      </c>
      <c r="O127" s="36">
        <f>SUMIFS(СВЦЭМ!$D$39:$D$782,СВЦЭМ!$A$39:$A$782,$A127,СВЦЭМ!$B$39:$B$782,O$119)+'СЕТ СН'!$I$14+СВЦЭМ!$D$10+'СЕТ СН'!$I$5-'СЕТ СН'!$I$24</f>
        <v>4216.0515396999999</v>
      </c>
      <c r="P127" s="36">
        <f>SUMIFS(СВЦЭМ!$D$39:$D$782,СВЦЭМ!$A$39:$A$782,$A127,СВЦЭМ!$B$39:$B$782,P$119)+'СЕТ СН'!$I$14+СВЦЭМ!$D$10+'СЕТ СН'!$I$5-'СЕТ СН'!$I$24</f>
        <v>4229.8263754700001</v>
      </c>
      <c r="Q127" s="36">
        <f>SUMIFS(СВЦЭМ!$D$39:$D$782,СВЦЭМ!$A$39:$A$782,$A127,СВЦЭМ!$B$39:$B$782,Q$119)+'СЕТ СН'!$I$14+СВЦЭМ!$D$10+'СЕТ СН'!$I$5-'СЕТ СН'!$I$24</f>
        <v>4254.0942625500002</v>
      </c>
      <c r="R127" s="36">
        <f>SUMIFS(СВЦЭМ!$D$39:$D$782,СВЦЭМ!$A$39:$A$782,$A127,СВЦЭМ!$B$39:$B$782,R$119)+'СЕТ СН'!$I$14+СВЦЭМ!$D$10+'СЕТ СН'!$I$5-'СЕТ СН'!$I$24</f>
        <v>4257.4072446999999</v>
      </c>
      <c r="S127" s="36">
        <f>SUMIFS(СВЦЭМ!$D$39:$D$782,СВЦЭМ!$A$39:$A$782,$A127,СВЦЭМ!$B$39:$B$782,S$119)+'СЕТ СН'!$I$14+СВЦЭМ!$D$10+'СЕТ СН'!$I$5-'СЕТ СН'!$I$24</f>
        <v>4246.9148226799998</v>
      </c>
      <c r="T127" s="36">
        <f>SUMIFS(СВЦЭМ!$D$39:$D$782,СВЦЭМ!$A$39:$A$782,$A127,СВЦЭМ!$B$39:$B$782,T$119)+'СЕТ СН'!$I$14+СВЦЭМ!$D$10+'СЕТ СН'!$I$5-'СЕТ СН'!$I$24</f>
        <v>4231.8530681599996</v>
      </c>
      <c r="U127" s="36">
        <f>SUMIFS(СВЦЭМ!$D$39:$D$782,СВЦЭМ!$A$39:$A$782,$A127,СВЦЭМ!$B$39:$B$782,U$119)+'СЕТ СН'!$I$14+СВЦЭМ!$D$10+'СЕТ СН'!$I$5-'СЕТ СН'!$I$24</f>
        <v>4217.3037520399994</v>
      </c>
      <c r="V127" s="36">
        <f>SUMIFS(СВЦЭМ!$D$39:$D$782,СВЦЭМ!$A$39:$A$782,$A127,СВЦЭМ!$B$39:$B$782,V$119)+'СЕТ СН'!$I$14+СВЦЭМ!$D$10+'СЕТ СН'!$I$5-'СЕТ СН'!$I$24</f>
        <v>4196.0758653599996</v>
      </c>
      <c r="W127" s="36">
        <f>SUMIFS(СВЦЭМ!$D$39:$D$782,СВЦЭМ!$A$39:$A$782,$A127,СВЦЭМ!$B$39:$B$782,W$119)+'СЕТ СН'!$I$14+СВЦЭМ!$D$10+'СЕТ СН'!$I$5-'СЕТ СН'!$I$24</f>
        <v>4167.2490487199993</v>
      </c>
      <c r="X127" s="36">
        <f>SUMIFS(СВЦЭМ!$D$39:$D$782,СВЦЭМ!$A$39:$A$782,$A127,СВЦЭМ!$B$39:$B$782,X$119)+'СЕТ СН'!$I$14+СВЦЭМ!$D$10+'СЕТ СН'!$I$5-'СЕТ СН'!$I$24</f>
        <v>4172.3440006999999</v>
      </c>
      <c r="Y127" s="36">
        <f>SUMIFS(СВЦЭМ!$D$39:$D$782,СВЦЭМ!$A$39:$A$782,$A127,СВЦЭМ!$B$39:$B$782,Y$119)+'СЕТ СН'!$I$14+СВЦЭМ!$D$10+'СЕТ СН'!$I$5-'СЕТ СН'!$I$24</f>
        <v>4194.78200793</v>
      </c>
    </row>
    <row r="128" spans="1:27" ht="15.75" x14ac:dyDescent="0.2">
      <c r="A128" s="35">
        <f t="shared" si="3"/>
        <v>45421</v>
      </c>
      <c r="B128" s="36">
        <f>SUMIFS(СВЦЭМ!$D$39:$D$782,СВЦЭМ!$A$39:$A$782,$A128,СВЦЭМ!$B$39:$B$782,B$119)+'СЕТ СН'!$I$14+СВЦЭМ!$D$10+'СЕТ СН'!$I$5-'СЕТ СН'!$I$24</f>
        <v>4356.2305829699999</v>
      </c>
      <c r="C128" s="36">
        <f>SUMIFS(СВЦЭМ!$D$39:$D$782,СВЦЭМ!$A$39:$A$782,$A128,СВЦЭМ!$B$39:$B$782,C$119)+'СЕТ СН'!$I$14+СВЦЭМ!$D$10+'СЕТ СН'!$I$5-'СЕТ СН'!$I$24</f>
        <v>4416.1599552500002</v>
      </c>
      <c r="D128" s="36">
        <f>SUMIFS(СВЦЭМ!$D$39:$D$782,СВЦЭМ!$A$39:$A$782,$A128,СВЦЭМ!$B$39:$B$782,D$119)+'СЕТ СН'!$I$14+СВЦЭМ!$D$10+'СЕТ СН'!$I$5-'СЕТ СН'!$I$24</f>
        <v>4460.1124275799993</v>
      </c>
      <c r="E128" s="36">
        <f>SUMIFS(СВЦЭМ!$D$39:$D$782,СВЦЭМ!$A$39:$A$782,$A128,СВЦЭМ!$B$39:$B$782,E$119)+'СЕТ СН'!$I$14+СВЦЭМ!$D$10+'СЕТ СН'!$I$5-'СЕТ СН'!$I$24</f>
        <v>4489.41200673</v>
      </c>
      <c r="F128" s="36">
        <f>SUMIFS(СВЦЭМ!$D$39:$D$782,СВЦЭМ!$A$39:$A$782,$A128,СВЦЭМ!$B$39:$B$782,F$119)+'СЕТ СН'!$I$14+СВЦЭМ!$D$10+'СЕТ СН'!$I$5-'СЕТ СН'!$I$24</f>
        <v>4489.4799600699998</v>
      </c>
      <c r="G128" s="36">
        <f>SUMIFS(СВЦЭМ!$D$39:$D$782,СВЦЭМ!$A$39:$A$782,$A128,СВЦЭМ!$B$39:$B$782,G$119)+'СЕТ СН'!$I$14+СВЦЭМ!$D$10+'СЕТ СН'!$I$5-'СЕТ СН'!$I$24</f>
        <v>4473.6360821600001</v>
      </c>
      <c r="H128" s="36">
        <f>SUMIFS(СВЦЭМ!$D$39:$D$782,СВЦЭМ!$A$39:$A$782,$A128,СВЦЭМ!$B$39:$B$782,H$119)+'СЕТ СН'!$I$14+СВЦЭМ!$D$10+'СЕТ СН'!$I$5-'СЕТ СН'!$I$24</f>
        <v>4472.5817458399997</v>
      </c>
      <c r="I128" s="36">
        <f>SUMIFS(СВЦЭМ!$D$39:$D$782,СВЦЭМ!$A$39:$A$782,$A128,СВЦЭМ!$B$39:$B$782,I$119)+'СЕТ СН'!$I$14+СВЦЭМ!$D$10+'СЕТ СН'!$I$5-'СЕТ СН'!$I$24</f>
        <v>4424.5978163999998</v>
      </c>
      <c r="J128" s="36">
        <f>SUMIFS(СВЦЭМ!$D$39:$D$782,СВЦЭМ!$A$39:$A$782,$A128,СВЦЭМ!$B$39:$B$782,J$119)+'СЕТ СН'!$I$14+СВЦЭМ!$D$10+'СЕТ СН'!$I$5-'СЕТ СН'!$I$24</f>
        <v>4345.2386725799997</v>
      </c>
      <c r="K128" s="36">
        <f>SUMIFS(СВЦЭМ!$D$39:$D$782,СВЦЭМ!$A$39:$A$782,$A128,СВЦЭМ!$B$39:$B$782,K$119)+'СЕТ СН'!$I$14+СВЦЭМ!$D$10+'СЕТ СН'!$I$5-'СЕТ СН'!$I$24</f>
        <v>4285.8348231800001</v>
      </c>
      <c r="L128" s="36">
        <f>SUMIFS(СВЦЭМ!$D$39:$D$782,СВЦЭМ!$A$39:$A$782,$A128,СВЦЭМ!$B$39:$B$782,L$119)+'СЕТ СН'!$I$14+СВЦЭМ!$D$10+'СЕТ СН'!$I$5-'СЕТ СН'!$I$24</f>
        <v>4235.1875174999996</v>
      </c>
      <c r="M128" s="36">
        <f>SUMIFS(СВЦЭМ!$D$39:$D$782,СВЦЭМ!$A$39:$A$782,$A128,СВЦЭМ!$B$39:$B$782,M$119)+'СЕТ СН'!$I$14+СВЦЭМ!$D$10+'СЕТ СН'!$I$5-'СЕТ СН'!$I$24</f>
        <v>4232.2193303599997</v>
      </c>
      <c r="N128" s="36">
        <f>SUMIFS(СВЦЭМ!$D$39:$D$782,СВЦЭМ!$A$39:$A$782,$A128,СВЦЭМ!$B$39:$B$782,N$119)+'СЕТ СН'!$I$14+СВЦЭМ!$D$10+'СЕТ СН'!$I$5-'СЕТ СН'!$I$24</f>
        <v>4272.1526887</v>
      </c>
      <c r="O128" s="36">
        <f>SUMIFS(СВЦЭМ!$D$39:$D$782,СВЦЭМ!$A$39:$A$782,$A128,СВЦЭМ!$B$39:$B$782,O$119)+'СЕТ СН'!$I$14+СВЦЭМ!$D$10+'СЕТ СН'!$I$5-'СЕТ СН'!$I$24</f>
        <v>4301.3497343899999</v>
      </c>
      <c r="P128" s="36">
        <f>SUMIFS(СВЦЭМ!$D$39:$D$782,СВЦЭМ!$A$39:$A$782,$A128,СВЦЭМ!$B$39:$B$782,P$119)+'СЕТ СН'!$I$14+СВЦЭМ!$D$10+'СЕТ СН'!$I$5-'СЕТ СН'!$I$24</f>
        <v>4278.3592462199995</v>
      </c>
      <c r="Q128" s="36">
        <f>SUMIFS(СВЦЭМ!$D$39:$D$782,СВЦЭМ!$A$39:$A$782,$A128,СВЦЭМ!$B$39:$B$782,Q$119)+'СЕТ СН'!$I$14+СВЦЭМ!$D$10+'СЕТ СН'!$I$5-'СЕТ СН'!$I$24</f>
        <v>4310.9482188000002</v>
      </c>
      <c r="R128" s="36">
        <f>SUMIFS(СВЦЭМ!$D$39:$D$782,СВЦЭМ!$A$39:$A$782,$A128,СВЦЭМ!$B$39:$B$782,R$119)+'СЕТ СН'!$I$14+СВЦЭМ!$D$10+'СЕТ СН'!$I$5-'СЕТ СН'!$I$24</f>
        <v>4313.6587994900001</v>
      </c>
      <c r="S128" s="36">
        <f>SUMIFS(СВЦЭМ!$D$39:$D$782,СВЦЭМ!$A$39:$A$782,$A128,СВЦЭМ!$B$39:$B$782,S$119)+'СЕТ СН'!$I$14+СВЦЭМ!$D$10+'СЕТ СН'!$I$5-'СЕТ СН'!$I$24</f>
        <v>4307.6884863300002</v>
      </c>
      <c r="T128" s="36">
        <f>SUMIFS(СВЦЭМ!$D$39:$D$782,СВЦЭМ!$A$39:$A$782,$A128,СВЦЭМ!$B$39:$B$782,T$119)+'СЕТ СН'!$I$14+СВЦЭМ!$D$10+'СЕТ СН'!$I$5-'СЕТ СН'!$I$24</f>
        <v>4272.3733471699998</v>
      </c>
      <c r="U128" s="36">
        <f>SUMIFS(СВЦЭМ!$D$39:$D$782,СВЦЭМ!$A$39:$A$782,$A128,СВЦЭМ!$B$39:$B$782,U$119)+'СЕТ СН'!$I$14+СВЦЭМ!$D$10+'СЕТ СН'!$I$5-'СЕТ СН'!$I$24</f>
        <v>4268.5006514500001</v>
      </c>
      <c r="V128" s="36">
        <f>SUMIFS(СВЦЭМ!$D$39:$D$782,СВЦЭМ!$A$39:$A$782,$A128,СВЦЭМ!$B$39:$B$782,V$119)+'СЕТ СН'!$I$14+СВЦЭМ!$D$10+'СЕТ СН'!$I$5-'СЕТ СН'!$I$24</f>
        <v>4222.2671996400004</v>
      </c>
      <c r="W128" s="36">
        <f>SUMIFS(СВЦЭМ!$D$39:$D$782,СВЦЭМ!$A$39:$A$782,$A128,СВЦЭМ!$B$39:$B$782,W$119)+'СЕТ СН'!$I$14+СВЦЭМ!$D$10+'СЕТ СН'!$I$5-'СЕТ СН'!$I$24</f>
        <v>4186.2838204700001</v>
      </c>
      <c r="X128" s="36">
        <f>SUMIFS(СВЦЭМ!$D$39:$D$782,СВЦЭМ!$A$39:$A$782,$A128,СВЦЭМ!$B$39:$B$782,X$119)+'СЕТ СН'!$I$14+СВЦЭМ!$D$10+'СЕТ СН'!$I$5-'СЕТ СН'!$I$24</f>
        <v>4229.9220605999999</v>
      </c>
      <c r="Y128" s="36">
        <f>SUMIFS(СВЦЭМ!$D$39:$D$782,СВЦЭМ!$A$39:$A$782,$A128,СВЦЭМ!$B$39:$B$782,Y$119)+'СЕТ СН'!$I$14+СВЦЭМ!$D$10+'СЕТ СН'!$I$5-'СЕТ СН'!$I$24</f>
        <v>4302.7808942900001</v>
      </c>
    </row>
    <row r="129" spans="1:25" ht="15.75" x14ac:dyDescent="0.2">
      <c r="A129" s="35">
        <f t="shared" si="3"/>
        <v>45422</v>
      </c>
      <c r="B129" s="36">
        <f>SUMIFS(СВЦЭМ!$D$39:$D$782,СВЦЭМ!$A$39:$A$782,$A129,СВЦЭМ!$B$39:$B$782,B$119)+'СЕТ СН'!$I$14+СВЦЭМ!$D$10+'СЕТ СН'!$I$5-'СЕТ СН'!$I$24</f>
        <v>4405.5698704799997</v>
      </c>
      <c r="C129" s="36">
        <f>SUMIFS(СВЦЭМ!$D$39:$D$782,СВЦЭМ!$A$39:$A$782,$A129,СВЦЭМ!$B$39:$B$782,C$119)+'СЕТ СН'!$I$14+СВЦЭМ!$D$10+'СЕТ СН'!$I$5-'СЕТ СН'!$I$24</f>
        <v>4461.0379536800001</v>
      </c>
      <c r="D129" s="36">
        <f>SUMIFS(СВЦЭМ!$D$39:$D$782,СВЦЭМ!$A$39:$A$782,$A129,СВЦЭМ!$B$39:$B$782,D$119)+'СЕТ СН'!$I$14+СВЦЭМ!$D$10+'СЕТ СН'!$I$5-'СЕТ СН'!$I$24</f>
        <v>4487.19526133</v>
      </c>
      <c r="E129" s="36">
        <f>SUMIFS(СВЦЭМ!$D$39:$D$782,СВЦЭМ!$A$39:$A$782,$A129,СВЦЭМ!$B$39:$B$782,E$119)+'СЕТ СН'!$I$14+СВЦЭМ!$D$10+'СЕТ СН'!$I$5-'СЕТ СН'!$I$24</f>
        <v>4516.4936124699998</v>
      </c>
      <c r="F129" s="36">
        <f>SUMIFS(СВЦЭМ!$D$39:$D$782,СВЦЭМ!$A$39:$A$782,$A129,СВЦЭМ!$B$39:$B$782,F$119)+'СЕТ СН'!$I$14+СВЦЭМ!$D$10+'СЕТ СН'!$I$5-'СЕТ СН'!$I$24</f>
        <v>4515.5972915499997</v>
      </c>
      <c r="G129" s="36">
        <f>SUMIFS(СВЦЭМ!$D$39:$D$782,СВЦЭМ!$A$39:$A$782,$A129,СВЦЭМ!$B$39:$B$782,G$119)+'СЕТ СН'!$I$14+СВЦЭМ!$D$10+'СЕТ СН'!$I$5-'СЕТ СН'!$I$24</f>
        <v>4517.9436448400002</v>
      </c>
      <c r="H129" s="36">
        <f>SUMIFS(СВЦЭМ!$D$39:$D$782,СВЦЭМ!$A$39:$A$782,$A129,СВЦЭМ!$B$39:$B$782,H$119)+'СЕТ СН'!$I$14+СВЦЭМ!$D$10+'СЕТ СН'!$I$5-'СЕТ СН'!$I$24</f>
        <v>4479.6374100200001</v>
      </c>
      <c r="I129" s="36">
        <f>SUMIFS(СВЦЭМ!$D$39:$D$782,СВЦЭМ!$A$39:$A$782,$A129,СВЦЭМ!$B$39:$B$782,I$119)+'СЕТ СН'!$I$14+СВЦЭМ!$D$10+'СЕТ СН'!$I$5-'СЕТ СН'!$I$24</f>
        <v>4434.8508257699996</v>
      </c>
      <c r="J129" s="36">
        <f>SUMIFS(СВЦЭМ!$D$39:$D$782,СВЦЭМ!$A$39:$A$782,$A129,СВЦЭМ!$B$39:$B$782,J$119)+'СЕТ СН'!$I$14+СВЦЭМ!$D$10+'СЕТ СН'!$I$5-'СЕТ СН'!$I$24</f>
        <v>4354.49312912</v>
      </c>
      <c r="K129" s="36">
        <f>SUMIFS(СВЦЭМ!$D$39:$D$782,СВЦЭМ!$A$39:$A$782,$A129,СВЦЭМ!$B$39:$B$782,K$119)+'СЕТ СН'!$I$14+СВЦЭМ!$D$10+'СЕТ СН'!$I$5-'СЕТ СН'!$I$24</f>
        <v>4292.9174057700002</v>
      </c>
      <c r="L129" s="36">
        <f>SUMIFS(СВЦЭМ!$D$39:$D$782,СВЦЭМ!$A$39:$A$782,$A129,СВЦЭМ!$B$39:$B$782,L$119)+'СЕТ СН'!$I$14+СВЦЭМ!$D$10+'СЕТ СН'!$I$5-'СЕТ СН'!$I$24</f>
        <v>4247.9948466899996</v>
      </c>
      <c r="M129" s="36">
        <f>SUMIFS(СВЦЭМ!$D$39:$D$782,СВЦЭМ!$A$39:$A$782,$A129,СВЦЭМ!$B$39:$B$782,M$119)+'СЕТ СН'!$I$14+СВЦЭМ!$D$10+'СЕТ СН'!$I$5-'СЕТ СН'!$I$24</f>
        <v>4249.21576224</v>
      </c>
      <c r="N129" s="36">
        <f>SUMIFS(СВЦЭМ!$D$39:$D$782,СВЦЭМ!$A$39:$A$782,$A129,СВЦЭМ!$B$39:$B$782,N$119)+'СЕТ СН'!$I$14+СВЦЭМ!$D$10+'СЕТ СН'!$I$5-'СЕТ СН'!$I$24</f>
        <v>4263.8595599399996</v>
      </c>
      <c r="O129" s="36">
        <f>SUMIFS(СВЦЭМ!$D$39:$D$782,СВЦЭМ!$A$39:$A$782,$A129,СВЦЭМ!$B$39:$B$782,O$119)+'СЕТ СН'!$I$14+СВЦЭМ!$D$10+'СЕТ СН'!$I$5-'СЕТ СН'!$I$24</f>
        <v>4274.7656882199999</v>
      </c>
      <c r="P129" s="36">
        <f>SUMIFS(СВЦЭМ!$D$39:$D$782,СВЦЭМ!$A$39:$A$782,$A129,СВЦЭМ!$B$39:$B$782,P$119)+'СЕТ СН'!$I$14+СВЦЭМ!$D$10+'СЕТ СН'!$I$5-'СЕТ СН'!$I$24</f>
        <v>4281.6169845900004</v>
      </c>
      <c r="Q129" s="36">
        <f>SUMIFS(СВЦЭМ!$D$39:$D$782,СВЦЭМ!$A$39:$A$782,$A129,СВЦЭМ!$B$39:$B$782,Q$119)+'СЕТ СН'!$I$14+СВЦЭМ!$D$10+'СЕТ СН'!$I$5-'СЕТ СН'!$I$24</f>
        <v>4312.8884505299993</v>
      </c>
      <c r="R129" s="36">
        <f>SUMIFS(СВЦЭМ!$D$39:$D$782,СВЦЭМ!$A$39:$A$782,$A129,СВЦЭМ!$B$39:$B$782,R$119)+'СЕТ СН'!$I$14+СВЦЭМ!$D$10+'СЕТ СН'!$I$5-'СЕТ СН'!$I$24</f>
        <v>4328.4068103899999</v>
      </c>
      <c r="S129" s="36">
        <f>SUMIFS(СВЦЭМ!$D$39:$D$782,СВЦЭМ!$A$39:$A$782,$A129,СВЦЭМ!$B$39:$B$782,S$119)+'СЕТ СН'!$I$14+СВЦЭМ!$D$10+'СЕТ СН'!$I$5-'СЕТ СН'!$I$24</f>
        <v>4323.8923154300001</v>
      </c>
      <c r="T129" s="36">
        <f>SUMIFS(СВЦЭМ!$D$39:$D$782,СВЦЭМ!$A$39:$A$782,$A129,СВЦЭМ!$B$39:$B$782,T$119)+'СЕТ СН'!$I$14+СВЦЭМ!$D$10+'СЕТ СН'!$I$5-'СЕТ СН'!$I$24</f>
        <v>4291.8743301499999</v>
      </c>
      <c r="U129" s="36">
        <f>SUMIFS(СВЦЭМ!$D$39:$D$782,СВЦЭМ!$A$39:$A$782,$A129,СВЦЭМ!$B$39:$B$782,U$119)+'СЕТ СН'!$I$14+СВЦЭМ!$D$10+'СЕТ СН'!$I$5-'СЕТ СН'!$I$24</f>
        <v>4272.0291521999998</v>
      </c>
      <c r="V129" s="36">
        <f>SUMIFS(СВЦЭМ!$D$39:$D$782,СВЦЭМ!$A$39:$A$782,$A129,СВЦЭМ!$B$39:$B$782,V$119)+'СЕТ СН'!$I$14+СВЦЭМ!$D$10+'СЕТ СН'!$I$5-'СЕТ СН'!$I$24</f>
        <v>4235.1425298899994</v>
      </c>
      <c r="W129" s="36">
        <f>SUMIFS(СВЦЭМ!$D$39:$D$782,СВЦЭМ!$A$39:$A$782,$A129,СВЦЭМ!$B$39:$B$782,W$119)+'СЕТ СН'!$I$14+СВЦЭМ!$D$10+'СЕТ СН'!$I$5-'СЕТ СН'!$I$24</f>
        <v>4228.3012309300002</v>
      </c>
      <c r="X129" s="36">
        <f>SUMIFS(СВЦЭМ!$D$39:$D$782,СВЦЭМ!$A$39:$A$782,$A129,СВЦЭМ!$B$39:$B$782,X$119)+'СЕТ СН'!$I$14+СВЦЭМ!$D$10+'СЕТ СН'!$I$5-'СЕТ СН'!$I$24</f>
        <v>4264.5633106999994</v>
      </c>
      <c r="Y129" s="36">
        <f>SUMIFS(СВЦЭМ!$D$39:$D$782,СВЦЭМ!$A$39:$A$782,$A129,СВЦЭМ!$B$39:$B$782,Y$119)+'СЕТ СН'!$I$14+СВЦЭМ!$D$10+'СЕТ СН'!$I$5-'СЕТ СН'!$I$24</f>
        <v>4318.9385667899996</v>
      </c>
    </row>
    <row r="130" spans="1:25" ht="15.75" x14ac:dyDescent="0.2">
      <c r="A130" s="35">
        <f t="shared" si="3"/>
        <v>45423</v>
      </c>
      <c r="B130" s="36">
        <f>SUMIFS(СВЦЭМ!$D$39:$D$782,СВЦЭМ!$A$39:$A$782,$A130,СВЦЭМ!$B$39:$B$782,B$119)+'СЕТ СН'!$I$14+СВЦЭМ!$D$10+'СЕТ СН'!$I$5-'СЕТ СН'!$I$24</f>
        <v>4366.4338416199998</v>
      </c>
      <c r="C130" s="36">
        <f>SUMIFS(СВЦЭМ!$D$39:$D$782,СВЦЭМ!$A$39:$A$782,$A130,СВЦЭМ!$B$39:$B$782,C$119)+'СЕТ СН'!$I$14+СВЦЭМ!$D$10+'СЕТ СН'!$I$5-'СЕТ СН'!$I$24</f>
        <v>4466.87195944</v>
      </c>
      <c r="D130" s="36">
        <f>SUMIFS(СВЦЭМ!$D$39:$D$782,СВЦЭМ!$A$39:$A$782,$A130,СВЦЭМ!$B$39:$B$782,D$119)+'СЕТ СН'!$I$14+СВЦЭМ!$D$10+'СЕТ СН'!$I$5-'СЕТ СН'!$I$24</f>
        <v>4494.7043317500002</v>
      </c>
      <c r="E130" s="36">
        <f>SUMIFS(СВЦЭМ!$D$39:$D$782,СВЦЭМ!$A$39:$A$782,$A130,СВЦЭМ!$B$39:$B$782,E$119)+'СЕТ СН'!$I$14+СВЦЭМ!$D$10+'СЕТ СН'!$I$5-'СЕТ СН'!$I$24</f>
        <v>4509.8067823499996</v>
      </c>
      <c r="F130" s="36">
        <f>SUMIFS(СВЦЭМ!$D$39:$D$782,СВЦЭМ!$A$39:$A$782,$A130,СВЦЭМ!$B$39:$B$782,F$119)+'СЕТ СН'!$I$14+СВЦЭМ!$D$10+'СЕТ СН'!$I$5-'СЕТ СН'!$I$24</f>
        <v>4524.65891173</v>
      </c>
      <c r="G130" s="36">
        <f>SUMIFS(СВЦЭМ!$D$39:$D$782,СВЦЭМ!$A$39:$A$782,$A130,СВЦЭМ!$B$39:$B$782,G$119)+'СЕТ СН'!$I$14+СВЦЭМ!$D$10+'СЕТ СН'!$I$5-'СЕТ СН'!$I$24</f>
        <v>4511.1135680999996</v>
      </c>
      <c r="H130" s="36">
        <f>SUMIFS(СВЦЭМ!$D$39:$D$782,СВЦЭМ!$A$39:$A$782,$A130,СВЦЭМ!$B$39:$B$782,H$119)+'СЕТ СН'!$I$14+СВЦЭМ!$D$10+'СЕТ СН'!$I$5-'СЕТ СН'!$I$24</f>
        <v>4475.6200753899993</v>
      </c>
      <c r="I130" s="36">
        <f>SUMIFS(СВЦЭМ!$D$39:$D$782,СВЦЭМ!$A$39:$A$782,$A130,СВЦЭМ!$B$39:$B$782,I$119)+'СЕТ СН'!$I$14+СВЦЭМ!$D$10+'СЕТ СН'!$I$5-'СЕТ СН'!$I$24</f>
        <v>4442.6224540599997</v>
      </c>
      <c r="J130" s="36">
        <f>SUMIFS(СВЦЭМ!$D$39:$D$782,СВЦЭМ!$A$39:$A$782,$A130,СВЦЭМ!$B$39:$B$782,J$119)+'СЕТ СН'!$I$14+СВЦЭМ!$D$10+'СЕТ СН'!$I$5-'СЕТ СН'!$I$24</f>
        <v>4361.27889185</v>
      </c>
      <c r="K130" s="36">
        <f>SUMIFS(СВЦЭМ!$D$39:$D$782,СВЦЭМ!$A$39:$A$782,$A130,СВЦЭМ!$B$39:$B$782,K$119)+'СЕТ СН'!$I$14+СВЦЭМ!$D$10+'СЕТ СН'!$I$5-'СЕТ СН'!$I$24</f>
        <v>4320.7529692500002</v>
      </c>
      <c r="L130" s="36">
        <f>SUMIFS(СВЦЭМ!$D$39:$D$782,СВЦЭМ!$A$39:$A$782,$A130,СВЦЭМ!$B$39:$B$782,L$119)+'СЕТ СН'!$I$14+СВЦЭМ!$D$10+'СЕТ СН'!$I$5-'СЕТ СН'!$I$24</f>
        <v>4286.77198125</v>
      </c>
      <c r="M130" s="36">
        <f>SUMIFS(СВЦЭМ!$D$39:$D$782,СВЦЭМ!$A$39:$A$782,$A130,СВЦЭМ!$B$39:$B$782,M$119)+'СЕТ СН'!$I$14+СВЦЭМ!$D$10+'СЕТ СН'!$I$5-'СЕТ СН'!$I$24</f>
        <v>4289.5697862300003</v>
      </c>
      <c r="N130" s="36">
        <f>SUMIFS(СВЦЭМ!$D$39:$D$782,СВЦЭМ!$A$39:$A$782,$A130,СВЦЭМ!$B$39:$B$782,N$119)+'СЕТ СН'!$I$14+СВЦЭМ!$D$10+'СЕТ СН'!$I$5-'СЕТ СН'!$I$24</f>
        <v>4302.4342727499998</v>
      </c>
      <c r="O130" s="36">
        <f>SUMIFS(СВЦЭМ!$D$39:$D$782,СВЦЭМ!$A$39:$A$782,$A130,СВЦЭМ!$B$39:$B$782,O$119)+'СЕТ СН'!$I$14+СВЦЭМ!$D$10+'СЕТ СН'!$I$5-'СЕТ СН'!$I$24</f>
        <v>4321.5397447899995</v>
      </c>
      <c r="P130" s="36">
        <f>SUMIFS(СВЦЭМ!$D$39:$D$782,СВЦЭМ!$A$39:$A$782,$A130,СВЦЭМ!$B$39:$B$782,P$119)+'СЕТ СН'!$I$14+СВЦЭМ!$D$10+'СЕТ СН'!$I$5-'СЕТ СН'!$I$24</f>
        <v>4337.59878553</v>
      </c>
      <c r="Q130" s="36">
        <f>SUMIFS(СВЦЭМ!$D$39:$D$782,СВЦЭМ!$A$39:$A$782,$A130,СВЦЭМ!$B$39:$B$782,Q$119)+'СЕТ СН'!$I$14+СВЦЭМ!$D$10+'СЕТ СН'!$I$5-'СЕТ СН'!$I$24</f>
        <v>4352.8614107599997</v>
      </c>
      <c r="R130" s="36">
        <f>SUMIFS(СВЦЭМ!$D$39:$D$782,СВЦЭМ!$A$39:$A$782,$A130,СВЦЭМ!$B$39:$B$782,R$119)+'СЕТ СН'!$I$14+СВЦЭМ!$D$10+'СЕТ СН'!$I$5-'СЕТ СН'!$I$24</f>
        <v>4358.3965122999998</v>
      </c>
      <c r="S130" s="36">
        <f>SUMIFS(СВЦЭМ!$D$39:$D$782,СВЦЭМ!$A$39:$A$782,$A130,СВЦЭМ!$B$39:$B$782,S$119)+'СЕТ СН'!$I$14+СВЦЭМ!$D$10+'СЕТ СН'!$I$5-'СЕТ СН'!$I$24</f>
        <v>4347.2520314800004</v>
      </c>
      <c r="T130" s="36">
        <f>SUMIFS(СВЦЭМ!$D$39:$D$782,СВЦЭМ!$A$39:$A$782,$A130,СВЦЭМ!$B$39:$B$782,T$119)+'СЕТ СН'!$I$14+СВЦЭМ!$D$10+'СЕТ СН'!$I$5-'СЕТ СН'!$I$24</f>
        <v>4333.0145334700001</v>
      </c>
      <c r="U130" s="36">
        <f>SUMIFS(СВЦЭМ!$D$39:$D$782,СВЦЭМ!$A$39:$A$782,$A130,СВЦЭМ!$B$39:$B$782,U$119)+'СЕТ СН'!$I$14+СВЦЭМ!$D$10+'СЕТ СН'!$I$5-'СЕТ СН'!$I$24</f>
        <v>4323.0215606700003</v>
      </c>
      <c r="V130" s="36">
        <f>SUMIFS(СВЦЭМ!$D$39:$D$782,СВЦЭМ!$A$39:$A$782,$A130,СВЦЭМ!$B$39:$B$782,V$119)+'СЕТ СН'!$I$14+СВЦЭМ!$D$10+'СЕТ СН'!$I$5-'СЕТ СН'!$I$24</f>
        <v>4288.2978205399995</v>
      </c>
      <c r="W130" s="36">
        <f>SUMIFS(СВЦЭМ!$D$39:$D$782,СВЦЭМ!$A$39:$A$782,$A130,СВЦЭМ!$B$39:$B$782,W$119)+'СЕТ СН'!$I$14+СВЦЭМ!$D$10+'СЕТ СН'!$I$5-'СЕТ СН'!$I$24</f>
        <v>4271.4777197699996</v>
      </c>
      <c r="X130" s="36">
        <f>SUMIFS(СВЦЭМ!$D$39:$D$782,СВЦЭМ!$A$39:$A$782,$A130,СВЦЭМ!$B$39:$B$782,X$119)+'СЕТ СН'!$I$14+СВЦЭМ!$D$10+'СЕТ СН'!$I$5-'СЕТ СН'!$I$24</f>
        <v>4298.5676700999993</v>
      </c>
      <c r="Y130" s="36">
        <f>SUMIFS(СВЦЭМ!$D$39:$D$782,СВЦЭМ!$A$39:$A$782,$A130,СВЦЭМ!$B$39:$B$782,Y$119)+'СЕТ СН'!$I$14+СВЦЭМ!$D$10+'СЕТ СН'!$I$5-'СЕТ СН'!$I$24</f>
        <v>4355.6195653300001</v>
      </c>
    </row>
    <row r="131" spans="1:25" ht="15.75" x14ac:dyDescent="0.2">
      <c r="A131" s="35">
        <f t="shared" si="3"/>
        <v>45424</v>
      </c>
      <c r="B131" s="36">
        <f>SUMIFS(СВЦЭМ!$D$39:$D$782,СВЦЭМ!$A$39:$A$782,$A131,СВЦЭМ!$B$39:$B$782,B$119)+'СЕТ СН'!$I$14+СВЦЭМ!$D$10+'СЕТ СН'!$I$5-'СЕТ СН'!$I$24</f>
        <v>4440.9316262699995</v>
      </c>
      <c r="C131" s="36">
        <f>SUMIFS(СВЦЭМ!$D$39:$D$782,СВЦЭМ!$A$39:$A$782,$A131,СВЦЭМ!$B$39:$B$782,C$119)+'СЕТ СН'!$I$14+СВЦЭМ!$D$10+'СЕТ СН'!$I$5-'СЕТ СН'!$I$24</f>
        <v>4486.6455713899995</v>
      </c>
      <c r="D131" s="36">
        <f>SUMIFS(СВЦЭМ!$D$39:$D$782,СВЦЭМ!$A$39:$A$782,$A131,СВЦЭМ!$B$39:$B$782,D$119)+'СЕТ СН'!$I$14+СВЦЭМ!$D$10+'СЕТ СН'!$I$5-'СЕТ СН'!$I$24</f>
        <v>4515.9691352299997</v>
      </c>
      <c r="E131" s="36">
        <f>SUMIFS(СВЦЭМ!$D$39:$D$782,СВЦЭМ!$A$39:$A$782,$A131,СВЦЭМ!$B$39:$B$782,E$119)+'СЕТ СН'!$I$14+СВЦЭМ!$D$10+'СЕТ СН'!$I$5-'СЕТ СН'!$I$24</f>
        <v>4539.8560540899998</v>
      </c>
      <c r="F131" s="36">
        <f>SUMIFS(СВЦЭМ!$D$39:$D$782,СВЦЭМ!$A$39:$A$782,$A131,СВЦЭМ!$B$39:$B$782,F$119)+'СЕТ СН'!$I$14+СВЦЭМ!$D$10+'СЕТ СН'!$I$5-'СЕТ СН'!$I$24</f>
        <v>4552.7769288099998</v>
      </c>
      <c r="G131" s="36">
        <f>SUMIFS(СВЦЭМ!$D$39:$D$782,СВЦЭМ!$A$39:$A$782,$A131,СВЦЭМ!$B$39:$B$782,G$119)+'СЕТ СН'!$I$14+СВЦЭМ!$D$10+'СЕТ СН'!$I$5-'СЕТ СН'!$I$24</f>
        <v>4533.1964291699996</v>
      </c>
      <c r="H131" s="36">
        <f>SUMIFS(СВЦЭМ!$D$39:$D$782,СВЦЭМ!$A$39:$A$782,$A131,СВЦЭМ!$B$39:$B$782,H$119)+'СЕТ СН'!$I$14+СВЦЭМ!$D$10+'СЕТ СН'!$I$5-'СЕТ СН'!$I$24</f>
        <v>4508.8316659100001</v>
      </c>
      <c r="I131" s="36">
        <f>SUMIFS(СВЦЭМ!$D$39:$D$782,СВЦЭМ!$A$39:$A$782,$A131,СВЦЭМ!$B$39:$B$782,I$119)+'СЕТ СН'!$I$14+СВЦЭМ!$D$10+'СЕТ СН'!$I$5-'СЕТ СН'!$I$24</f>
        <v>4474.1166215599997</v>
      </c>
      <c r="J131" s="36">
        <f>SUMIFS(СВЦЭМ!$D$39:$D$782,СВЦЭМ!$A$39:$A$782,$A131,СВЦЭМ!$B$39:$B$782,J$119)+'СЕТ СН'!$I$14+СВЦЭМ!$D$10+'СЕТ СН'!$I$5-'СЕТ СН'!$I$24</f>
        <v>4387.7397871899993</v>
      </c>
      <c r="K131" s="36">
        <f>SUMIFS(СВЦЭМ!$D$39:$D$782,СВЦЭМ!$A$39:$A$782,$A131,СВЦЭМ!$B$39:$B$782,K$119)+'СЕТ СН'!$I$14+СВЦЭМ!$D$10+'СЕТ СН'!$I$5-'СЕТ СН'!$I$24</f>
        <v>4306.6211900099997</v>
      </c>
      <c r="L131" s="36">
        <f>SUMIFS(СВЦЭМ!$D$39:$D$782,СВЦЭМ!$A$39:$A$782,$A131,СВЦЭМ!$B$39:$B$782,L$119)+'СЕТ СН'!$I$14+СВЦЭМ!$D$10+'СЕТ СН'!$I$5-'СЕТ СН'!$I$24</f>
        <v>4286.3563130700004</v>
      </c>
      <c r="M131" s="36">
        <f>SUMIFS(СВЦЭМ!$D$39:$D$782,СВЦЭМ!$A$39:$A$782,$A131,СВЦЭМ!$B$39:$B$782,M$119)+'СЕТ СН'!$I$14+СВЦЭМ!$D$10+'СЕТ СН'!$I$5-'СЕТ СН'!$I$24</f>
        <v>4280.8497855799997</v>
      </c>
      <c r="N131" s="36">
        <f>SUMIFS(СВЦЭМ!$D$39:$D$782,СВЦЭМ!$A$39:$A$782,$A131,СВЦЭМ!$B$39:$B$782,N$119)+'СЕТ СН'!$I$14+СВЦЭМ!$D$10+'СЕТ СН'!$I$5-'СЕТ СН'!$I$24</f>
        <v>4294.7139995999996</v>
      </c>
      <c r="O131" s="36">
        <f>SUMIFS(СВЦЭМ!$D$39:$D$782,СВЦЭМ!$A$39:$A$782,$A131,СВЦЭМ!$B$39:$B$782,O$119)+'СЕТ СН'!$I$14+СВЦЭМ!$D$10+'СЕТ СН'!$I$5-'СЕТ СН'!$I$24</f>
        <v>4322.9587536500003</v>
      </c>
      <c r="P131" s="36">
        <f>SUMIFS(СВЦЭМ!$D$39:$D$782,СВЦЭМ!$A$39:$A$782,$A131,СВЦЭМ!$B$39:$B$782,P$119)+'СЕТ СН'!$I$14+СВЦЭМ!$D$10+'СЕТ СН'!$I$5-'СЕТ СН'!$I$24</f>
        <v>4337.64328303</v>
      </c>
      <c r="Q131" s="36">
        <f>SUMIFS(СВЦЭМ!$D$39:$D$782,СВЦЭМ!$A$39:$A$782,$A131,СВЦЭМ!$B$39:$B$782,Q$119)+'СЕТ СН'!$I$14+СВЦЭМ!$D$10+'СЕТ СН'!$I$5-'СЕТ СН'!$I$24</f>
        <v>4361.22951706</v>
      </c>
      <c r="R131" s="36">
        <f>SUMIFS(СВЦЭМ!$D$39:$D$782,СВЦЭМ!$A$39:$A$782,$A131,СВЦЭМ!$B$39:$B$782,R$119)+'СЕТ СН'!$I$14+СВЦЭМ!$D$10+'СЕТ СН'!$I$5-'СЕТ СН'!$I$24</f>
        <v>4377.0127762900001</v>
      </c>
      <c r="S131" s="36">
        <f>SUMIFS(СВЦЭМ!$D$39:$D$782,СВЦЭМ!$A$39:$A$782,$A131,СВЦЭМ!$B$39:$B$782,S$119)+'СЕТ СН'!$I$14+СВЦЭМ!$D$10+'СЕТ СН'!$I$5-'СЕТ СН'!$I$24</f>
        <v>4363.4514672400001</v>
      </c>
      <c r="T131" s="36">
        <f>SUMIFS(СВЦЭМ!$D$39:$D$782,СВЦЭМ!$A$39:$A$782,$A131,СВЦЭМ!$B$39:$B$782,T$119)+'СЕТ СН'!$I$14+СВЦЭМ!$D$10+'СЕТ СН'!$I$5-'СЕТ СН'!$I$24</f>
        <v>4321.4383266699997</v>
      </c>
      <c r="U131" s="36">
        <f>SUMIFS(СВЦЭМ!$D$39:$D$782,СВЦЭМ!$A$39:$A$782,$A131,СВЦЭМ!$B$39:$B$782,U$119)+'СЕТ СН'!$I$14+СВЦЭМ!$D$10+'СЕТ СН'!$I$5-'СЕТ СН'!$I$24</f>
        <v>4255.1101874699998</v>
      </c>
      <c r="V131" s="36">
        <f>SUMIFS(СВЦЭМ!$D$39:$D$782,СВЦЭМ!$A$39:$A$782,$A131,СВЦЭМ!$B$39:$B$782,V$119)+'СЕТ СН'!$I$14+СВЦЭМ!$D$10+'СЕТ СН'!$I$5-'СЕТ СН'!$I$24</f>
        <v>4214.8574192699998</v>
      </c>
      <c r="W131" s="36">
        <f>SUMIFS(СВЦЭМ!$D$39:$D$782,СВЦЭМ!$A$39:$A$782,$A131,СВЦЭМ!$B$39:$B$782,W$119)+'СЕТ СН'!$I$14+СВЦЭМ!$D$10+'СЕТ СН'!$I$5-'СЕТ СН'!$I$24</f>
        <v>4188.7161935799995</v>
      </c>
      <c r="X131" s="36">
        <f>SUMIFS(СВЦЭМ!$D$39:$D$782,СВЦЭМ!$A$39:$A$782,$A131,СВЦЭМ!$B$39:$B$782,X$119)+'СЕТ СН'!$I$14+СВЦЭМ!$D$10+'СЕТ СН'!$I$5-'СЕТ СН'!$I$24</f>
        <v>4231.4040629000001</v>
      </c>
      <c r="Y131" s="36">
        <f>SUMIFS(СВЦЭМ!$D$39:$D$782,СВЦЭМ!$A$39:$A$782,$A131,СВЦЭМ!$B$39:$B$782,Y$119)+'СЕТ СН'!$I$14+СВЦЭМ!$D$10+'СЕТ СН'!$I$5-'СЕТ СН'!$I$24</f>
        <v>4279.6756017199996</v>
      </c>
    </row>
    <row r="132" spans="1:25" ht="15.75" x14ac:dyDescent="0.2">
      <c r="A132" s="35">
        <f t="shared" si="3"/>
        <v>45425</v>
      </c>
      <c r="B132" s="36">
        <f>SUMIFS(СВЦЭМ!$D$39:$D$782,СВЦЭМ!$A$39:$A$782,$A132,СВЦЭМ!$B$39:$B$782,B$119)+'СЕТ СН'!$I$14+СВЦЭМ!$D$10+'СЕТ СН'!$I$5-'СЕТ СН'!$I$24</f>
        <v>4333.7156405899996</v>
      </c>
      <c r="C132" s="36">
        <f>SUMIFS(СВЦЭМ!$D$39:$D$782,СВЦЭМ!$A$39:$A$782,$A132,СВЦЭМ!$B$39:$B$782,C$119)+'СЕТ СН'!$I$14+СВЦЭМ!$D$10+'СЕТ СН'!$I$5-'СЕТ СН'!$I$24</f>
        <v>4410.37403111</v>
      </c>
      <c r="D132" s="36">
        <f>SUMIFS(СВЦЭМ!$D$39:$D$782,СВЦЭМ!$A$39:$A$782,$A132,СВЦЭМ!$B$39:$B$782,D$119)+'СЕТ СН'!$I$14+СВЦЭМ!$D$10+'СЕТ СН'!$I$5-'СЕТ СН'!$I$24</f>
        <v>4464.3210204699999</v>
      </c>
      <c r="E132" s="36">
        <f>SUMIFS(СВЦЭМ!$D$39:$D$782,СВЦЭМ!$A$39:$A$782,$A132,СВЦЭМ!$B$39:$B$782,E$119)+'СЕТ СН'!$I$14+СВЦЭМ!$D$10+'СЕТ СН'!$I$5-'СЕТ СН'!$I$24</f>
        <v>4531.19741832</v>
      </c>
      <c r="F132" s="36">
        <f>SUMIFS(СВЦЭМ!$D$39:$D$782,СВЦЭМ!$A$39:$A$782,$A132,СВЦЭМ!$B$39:$B$782,F$119)+'СЕТ СН'!$I$14+СВЦЭМ!$D$10+'СЕТ СН'!$I$5-'СЕТ СН'!$I$24</f>
        <v>4541.7405325299997</v>
      </c>
      <c r="G132" s="36">
        <f>SUMIFS(СВЦЭМ!$D$39:$D$782,СВЦЭМ!$A$39:$A$782,$A132,СВЦЭМ!$B$39:$B$782,G$119)+'СЕТ СН'!$I$14+СВЦЭМ!$D$10+'СЕТ СН'!$I$5-'СЕТ СН'!$I$24</f>
        <v>4515.4534592599994</v>
      </c>
      <c r="H132" s="36">
        <f>SUMIFS(СВЦЭМ!$D$39:$D$782,СВЦЭМ!$A$39:$A$782,$A132,СВЦЭМ!$B$39:$B$782,H$119)+'СЕТ СН'!$I$14+СВЦЭМ!$D$10+'СЕТ СН'!$I$5-'СЕТ СН'!$I$24</f>
        <v>4464.4398223499993</v>
      </c>
      <c r="I132" s="36">
        <f>SUMIFS(СВЦЭМ!$D$39:$D$782,СВЦЭМ!$A$39:$A$782,$A132,СВЦЭМ!$B$39:$B$782,I$119)+'СЕТ СН'!$I$14+СВЦЭМ!$D$10+'СЕТ СН'!$I$5-'СЕТ СН'!$I$24</f>
        <v>4369.7153703399999</v>
      </c>
      <c r="J132" s="36">
        <f>SUMIFS(СВЦЭМ!$D$39:$D$782,СВЦЭМ!$A$39:$A$782,$A132,СВЦЭМ!$B$39:$B$782,J$119)+'СЕТ СН'!$I$14+СВЦЭМ!$D$10+'СЕТ СН'!$I$5-'СЕТ СН'!$I$24</f>
        <v>4338.5955726399998</v>
      </c>
      <c r="K132" s="36">
        <f>SUMIFS(СВЦЭМ!$D$39:$D$782,СВЦЭМ!$A$39:$A$782,$A132,СВЦЭМ!$B$39:$B$782,K$119)+'СЕТ СН'!$I$14+СВЦЭМ!$D$10+'СЕТ СН'!$I$5-'СЕТ СН'!$I$24</f>
        <v>4317.5551176600002</v>
      </c>
      <c r="L132" s="36">
        <f>SUMIFS(СВЦЭМ!$D$39:$D$782,СВЦЭМ!$A$39:$A$782,$A132,СВЦЭМ!$B$39:$B$782,L$119)+'СЕТ СН'!$I$14+СВЦЭМ!$D$10+'СЕТ СН'!$I$5-'СЕТ СН'!$I$24</f>
        <v>4287.1768077899997</v>
      </c>
      <c r="M132" s="36">
        <f>SUMIFS(СВЦЭМ!$D$39:$D$782,СВЦЭМ!$A$39:$A$782,$A132,СВЦЭМ!$B$39:$B$782,M$119)+'СЕТ СН'!$I$14+СВЦЭМ!$D$10+'СЕТ СН'!$I$5-'СЕТ СН'!$I$24</f>
        <v>4304.6486675699998</v>
      </c>
      <c r="N132" s="36">
        <f>SUMIFS(СВЦЭМ!$D$39:$D$782,СВЦЭМ!$A$39:$A$782,$A132,СВЦЭМ!$B$39:$B$782,N$119)+'СЕТ СН'!$I$14+СВЦЭМ!$D$10+'СЕТ СН'!$I$5-'СЕТ СН'!$I$24</f>
        <v>4332.3552892500002</v>
      </c>
      <c r="O132" s="36">
        <f>SUMIFS(СВЦЭМ!$D$39:$D$782,СВЦЭМ!$A$39:$A$782,$A132,СВЦЭМ!$B$39:$B$782,O$119)+'СЕТ СН'!$I$14+СВЦЭМ!$D$10+'СЕТ СН'!$I$5-'СЕТ СН'!$I$24</f>
        <v>4338.3439370300002</v>
      </c>
      <c r="P132" s="36">
        <f>SUMIFS(СВЦЭМ!$D$39:$D$782,СВЦЭМ!$A$39:$A$782,$A132,СВЦЭМ!$B$39:$B$782,P$119)+'СЕТ СН'!$I$14+СВЦЭМ!$D$10+'СЕТ СН'!$I$5-'СЕТ СН'!$I$24</f>
        <v>4343.3146496600002</v>
      </c>
      <c r="Q132" s="36">
        <f>SUMIFS(СВЦЭМ!$D$39:$D$782,СВЦЭМ!$A$39:$A$782,$A132,СВЦЭМ!$B$39:$B$782,Q$119)+'СЕТ СН'!$I$14+СВЦЭМ!$D$10+'СЕТ СН'!$I$5-'СЕТ СН'!$I$24</f>
        <v>4371.3435334400001</v>
      </c>
      <c r="R132" s="36">
        <f>SUMIFS(СВЦЭМ!$D$39:$D$782,СВЦЭМ!$A$39:$A$782,$A132,СВЦЭМ!$B$39:$B$782,R$119)+'СЕТ СН'!$I$14+СВЦЭМ!$D$10+'СЕТ СН'!$I$5-'СЕТ СН'!$I$24</f>
        <v>4384.7583212600002</v>
      </c>
      <c r="S132" s="36">
        <f>SUMIFS(СВЦЭМ!$D$39:$D$782,СВЦЭМ!$A$39:$A$782,$A132,СВЦЭМ!$B$39:$B$782,S$119)+'СЕТ СН'!$I$14+СВЦЭМ!$D$10+'СЕТ СН'!$I$5-'СЕТ СН'!$I$24</f>
        <v>4375.7114358999997</v>
      </c>
      <c r="T132" s="36">
        <f>SUMIFS(СВЦЭМ!$D$39:$D$782,СВЦЭМ!$A$39:$A$782,$A132,СВЦЭМ!$B$39:$B$782,T$119)+'СЕТ СН'!$I$14+СВЦЭМ!$D$10+'СЕТ СН'!$I$5-'СЕТ СН'!$I$24</f>
        <v>4340.7391099400002</v>
      </c>
      <c r="U132" s="36">
        <f>SUMIFS(СВЦЭМ!$D$39:$D$782,СВЦЭМ!$A$39:$A$782,$A132,СВЦЭМ!$B$39:$B$782,U$119)+'СЕТ СН'!$I$14+СВЦЭМ!$D$10+'СЕТ СН'!$I$5-'СЕТ СН'!$I$24</f>
        <v>4332.6979972999998</v>
      </c>
      <c r="V132" s="36">
        <f>SUMIFS(СВЦЭМ!$D$39:$D$782,СВЦЭМ!$A$39:$A$782,$A132,СВЦЭМ!$B$39:$B$782,V$119)+'СЕТ СН'!$I$14+СВЦЭМ!$D$10+'СЕТ СН'!$I$5-'СЕТ СН'!$I$24</f>
        <v>4295.9178115899995</v>
      </c>
      <c r="W132" s="36">
        <f>SUMIFS(СВЦЭМ!$D$39:$D$782,СВЦЭМ!$A$39:$A$782,$A132,СВЦЭМ!$B$39:$B$782,W$119)+'СЕТ СН'!$I$14+СВЦЭМ!$D$10+'СЕТ СН'!$I$5-'СЕТ СН'!$I$24</f>
        <v>4273.9132506599999</v>
      </c>
      <c r="X132" s="36">
        <f>SUMIFS(СВЦЭМ!$D$39:$D$782,СВЦЭМ!$A$39:$A$782,$A132,СВЦЭМ!$B$39:$B$782,X$119)+'СЕТ СН'!$I$14+СВЦЭМ!$D$10+'СЕТ СН'!$I$5-'СЕТ СН'!$I$24</f>
        <v>4312.5599764399994</v>
      </c>
      <c r="Y132" s="36">
        <f>SUMIFS(СВЦЭМ!$D$39:$D$782,СВЦЭМ!$A$39:$A$782,$A132,СВЦЭМ!$B$39:$B$782,Y$119)+'СЕТ СН'!$I$14+СВЦЭМ!$D$10+'СЕТ СН'!$I$5-'СЕТ СН'!$I$24</f>
        <v>4341.3858140299999</v>
      </c>
    </row>
    <row r="133" spans="1:25" ht="15.75" x14ac:dyDescent="0.2">
      <c r="A133" s="35">
        <f t="shared" si="3"/>
        <v>45426</v>
      </c>
      <c r="B133" s="36">
        <f>SUMIFS(СВЦЭМ!$D$39:$D$782,СВЦЭМ!$A$39:$A$782,$A133,СВЦЭМ!$B$39:$B$782,B$119)+'СЕТ СН'!$I$14+СВЦЭМ!$D$10+'СЕТ СН'!$I$5-'СЕТ СН'!$I$24</f>
        <v>4442.5674904899997</v>
      </c>
      <c r="C133" s="36">
        <f>SUMIFS(СВЦЭМ!$D$39:$D$782,СВЦЭМ!$A$39:$A$782,$A133,СВЦЭМ!$B$39:$B$782,C$119)+'СЕТ СН'!$I$14+СВЦЭМ!$D$10+'СЕТ СН'!$I$5-'СЕТ СН'!$I$24</f>
        <v>4496.1337622600004</v>
      </c>
      <c r="D133" s="36">
        <f>SUMIFS(СВЦЭМ!$D$39:$D$782,СВЦЭМ!$A$39:$A$782,$A133,СВЦЭМ!$B$39:$B$782,D$119)+'СЕТ СН'!$I$14+СВЦЭМ!$D$10+'СЕТ СН'!$I$5-'СЕТ СН'!$I$24</f>
        <v>4499.2215454399993</v>
      </c>
      <c r="E133" s="36">
        <f>SUMIFS(СВЦЭМ!$D$39:$D$782,СВЦЭМ!$A$39:$A$782,$A133,СВЦЭМ!$B$39:$B$782,E$119)+'СЕТ СН'!$I$14+СВЦЭМ!$D$10+'СЕТ СН'!$I$5-'СЕТ СН'!$I$24</f>
        <v>4550.05822859</v>
      </c>
      <c r="F133" s="36">
        <f>SUMIFS(СВЦЭМ!$D$39:$D$782,СВЦЭМ!$A$39:$A$782,$A133,СВЦЭМ!$B$39:$B$782,F$119)+'СЕТ СН'!$I$14+СВЦЭМ!$D$10+'СЕТ СН'!$I$5-'СЕТ СН'!$I$24</f>
        <v>4554.1501271799998</v>
      </c>
      <c r="G133" s="36">
        <f>SUMIFS(СВЦЭМ!$D$39:$D$782,СВЦЭМ!$A$39:$A$782,$A133,СВЦЭМ!$B$39:$B$782,G$119)+'СЕТ СН'!$I$14+СВЦЭМ!$D$10+'СЕТ СН'!$I$5-'СЕТ СН'!$I$24</f>
        <v>4520.7379823900001</v>
      </c>
      <c r="H133" s="36">
        <f>SUMIFS(СВЦЭМ!$D$39:$D$782,СВЦЭМ!$A$39:$A$782,$A133,СВЦЭМ!$B$39:$B$782,H$119)+'СЕТ СН'!$I$14+СВЦЭМ!$D$10+'СЕТ СН'!$I$5-'СЕТ СН'!$I$24</f>
        <v>4479.3815059499993</v>
      </c>
      <c r="I133" s="36">
        <f>SUMIFS(СВЦЭМ!$D$39:$D$782,СВЦЭМ!$A$39:$A$782,$A133,СВЦЭМ!$B$39:$B$782,I$119)+'СЕТ СН'!$I$14+СВЦЭМ!$D$10+'СЕТ СН'!$I$5-'СЕТ СН'!$I$24</f>
        <v>4412.2951791899995</v>
      </c>
      <c r="J133" s="36">
        <f>SUMIFS(СВЦЭМ!$D$39:$D$782,СВЦЭМ!$A$39:$A$782,$A133,СВЦЭМ!$B$39:$B$782,J$119)+'СЕТ СН'!$I$14+СВЦЭМ!$D$10+'СЕТ СН'!$I$5-'СЕТ СН'!$I$24</f>
        <v>4340.7736294200004</v>
      </c>
      <c r="K133" s="36">
        <f>SUMIFS(СВЦЭМ!$D$39:$D$782,СВЦЭМ!$A$39:$A$782,$A133,СВЦЭМ!$B$39:$B$782,K$119)+'СЕТ СН'!$I$14+СВЦЭМ!$D$10+'СЕТ СН'!$I$5-'СЕТ СН'!$I$24</f>
        <v>4329.4328537199999</v>
      </c>
      <c r="L133" s="36">
        <f>SUMIFS(СВЦЭМ!$D$39:$D$782,СВЦЭМ!$A$39:$A$782,$A133,СВЦЭМ!$B$39:$B$782,L$119)+'СЕТ СН'!$I$14+СВЦЭМ!$D$10+'СЕТ СН'!$I$5-'СЕТ СН'!$I$24</f>
        <v>4325.3350862400002</v>
      </c>
      <c r="M133" s="36">
        <f>SUMIFS(СВЦЭМ!$D$39:$D$782,СВЦЭМ!$A$39:$A$782,$A133,СВЦЭМ!$B$39:$B$782,M$119)+'СЕТ СН'!$I$14+СВЦЭМ!$D$10+'СЕТ СН'!$I$5-'СЕТ СН'!$I$24</f>
        <v>4334.7100838299993</v>
      </c>
      <c r="N133" s="36">
        <f>SUMIFS(СВЦЭМ!$D$39:$D$782,СВЦЭМ!$A$39:$A$782,$A133,СВЦЭМ!$B$39:$B$782,N$119)+'СЕТ СН'!$I$14+СВЦЭМ!$D$10+'СЕТ СН'!$I$5-'СЕТ СН'!$I$24</f>
        <v>4342.3491044000002</v>
      </c>
      <c r="O133" s="36">
        <f>SUMIFS(СВЦЭМ!$D$39:$D$782,СВЦЭМ!$A$39:$A$782,$A133,СВЦЭМ!$B$39:$B$782,O$119)+'СЕТ СН'!$I$14+СВЦЭМ!$D$10+'СЕТ СН'!$I$5-'СЕТ СН'!$I$24</f>
        <v>4349.6573244600004</v>
      </c>
      <c r="P133" s="36">
        <f>SUMIFS(СВЦЭМ!$D$39:$D$782,СВЦЭМ!$A$39:$A$782,$A133,СВЦЭМ!$B$39:$B$782,P$119)+'СЕТ СН'!$I$14+СВЦЭМ!$D$10+'СЕТ СН'!$I$5-'СЕТ СН'!$I$24</f>
        <v>4350.4866870899996</v>
      </c>
      <c r="Q133" s="36">
        <f>SUMIFS(СВЦЭМ!$D$39:$D$782,СВЦЭМ!$A$39:$A$782,$A133,СВЦЭМ!$B$39:$B$782,Q$119)+'СЕТ СН'!$I$14+СВЦЭМ!$D$10+'СЕТ СН'!$I$5-'СЕТ СН'!$I$24</f>
        <v>4375.9295701299998</v>
      </c>
      <c r="R133" s="36">
        <f>SUMIFS(СВЦЭМ!$D$39:$D$782,СВЦЭМ!$A$39:$A$782,$A133,СВЦЭМ!$B$39:$B$782,R$119)+'СЕТ СН'!$I$14+СВЦЭМ!$D$10+'СЕТ СН'!$I$5-'СЕТ СН'!$I$24</f>
        <v>4393.4048480800002</v>
      </c>
      <c r="S133" s="36">
        <f>SUMIFS(СВЦЭМ!$D$39:$D$782,СВЦЭМ!$A$39:$A$782,$A133,СВЦЭМ!$B$39:$B$782,S$119)+'СЕТ СН'!$I$14+СВЦЭМ!$D$10+'СЕТ СН'!$I$5-'СЕТ СН'!$I$24</f>
        <v>4374.2524053999996</v>
      </c>
      <c r="T133" s="36">
        <f>SUMIFS(СВЦЭМ!$D$39:$D$782,СВЦЭМ!$A$39:$A$782,$A133,СВЦЭМ!$B$39:$B$782,T$119)+'СЕТ СН'!$I$14+СВЦЭМ!$D$10+'СЕТ СН'!$I$5-'СЕТ СН'!$I$24</f>
        <v>4339.2599599999994</v>
      </c>
      <c r="U133" s="36">
        <f>SUMIFS(СВЦЭМ!$D$39:$D$782,СВЦЭМ!$A$39:$A$782,$A133,СВЦЭМ!$B$39:$B$782,U$119)+'СЕТ СН'!$I$14+СВЦЭМ!$D$10+'СЕТ СН'!$I$5-'СЕТ СН'!$I$24</f>
        <v>4328.6776320600002</v>
      </c>
      <c r="V133" s="36">
        <f>SUMIFS(СВЦЭМ!$D$39:$D$782,СВЦЭМ!$A$39:$A$782,$A133,СВЦЭМ!$B$39:$B$782,V$119)+'СЕТ СН'!$I$14+СВЦЭМ!$D$10+'СЕТ СН'!$I$5-'СЕТ СН'!$I$24</f>
        <v>4302.83137085</v>
      </c>
      <c r="W133" s="36">
        <f>SUMIFS(СВЦЭМ!$D$39:$D$782,СВЦЭМ!$A$39:$A$782,$A133,СВЦЭМ!$B$39:$B$782,W$119)+'СЕТ СН'!$I$14+СВЦЭМ!$D$10+'СЕТ СН'!$I$5-'СЕТ СН'!$I$24</f>
        <v>4277.97004363</v>
      </c>
      <c r="X133" s="36">
        <f>SUMIFS(СВЦЭМ!$D$39:$D$782,СВЦЭМ!$A$39:$A$782,$A133,СВЦЭМ!$B$39:$B$782,X$119)+'СЕТ СН'!$I$14+СВЦЭМ!$D$10+'СЕТ СН'!$I$5-'СЕТ СН'!$I$24</f>
        <v>4314.6666466400002</v>
      </c>
      <c r="Y133" s="36">
        <f>SUMIFS(СВЦЭМ!$D$39:$D$782,СВЦЭМ!$A$39:$A$782,$A133,СВЦЭМ!$B$39:$B$782,Y$119)+'СЕТ СН'!$I$14+СВЦЭМ!$D$10+'СЕТ СН'!$I$5-'СЕТ СН'!$I$24</f>
        <v>4374.2555217400004</v>
      </c>
    </row>
    <row r="134" spans="1:25" ht="15.75" x14ac:dyDescent="0.2">
      <c r="A134" s="35">
        <f t="shared" si="3"/>
        <v>45427</v>
      </c>
      <c r="B134" s="36">
        <f>SUMIFS(СВЦЭМ!$D$39:$D$782,СВЦЭМ!$A$39:$A$782,$A134,СВЦЭМ!$B$39:$B$782,B$119)+'СЕТ СН'!$I$14+СВЦЭМ!$D$10+'СЕТ СН'!$I$5-'СЕТ СН'!$I$24</f>
        <v>4424.5008366000002</v>
      </c>
      <c r="C134" s="36">
        <f>SUMIFS(СВЦЭМ!$D$39:$D$782,СВЦЭМ!$A$39:$A$782,$A134,СВЦЭМ!$B$39:$B$782,C$119)+'СЕТ СН'!$I$14+СВЦЭМ!$D$10+'СЕТ СН'!$I$5-'СЕТ СН'!$I$24</f>
        <v>4499.3991487399999</v>
      </c>
      <c r="D134" s="36">
        <f>SUMIFS(СВЦЭМ!$D$39:$D$782,СВЦЭМ!$A$39:$A$782,$A134,СВЦЭМ!$B$39:$B$782,D$119)+'СЕТ СН'!$I$14+СВЦЭМ!$D$10+'СЕТ СН'!$I$5-'СЕТ СН'!$I$24</f>
        <v>4512.4008185900002</v>
      </c>
      <c r="E134" s="36">
        <f>SUMIFS(СВЦЭМ!$D$39:$D$782,СВЦЭМ!$A$39:$A$782,$A134,СВЦЭМ!$B$39:$B$782,E$119)+'СЕТ СН'!$I$14+СВЦЭМ!$D$10+'СЕТ СН'!$I$5-'СЕТ СН'!$I$24</f>
        <v>4567.00267076</v>
      </c>
      <c r="F134" s="36">
        <f>SUMIFS(СВЦЭМ!$D$39:$D$782,СВЦЭМ!$A$39:$A$782,$A134,СВЦЭМ!$B$39:$B$782,F$119)+'СЕТ СН'!$I$14+СВЦЭМ!$D$10+'СЕТ СН'!$I$5-'СЕТ СН'!$I$24</f>
        <v>4575.01020247</v>
      </c>
      <c r="G134" s="36">
        <f>SUMIFS(СВЦЭМ!$D$39:$D$782,СВЦЭМ!$A$39:$A$782,$A134,СВЦЭМ!$B$39:$B$782,G$119)+'СЕТ СН'!$I$14+СВЦЭМ!$D$10+'СЕТ СН'!$I$5-'СЕТ СН'!$I$24</f>
        <v>4534.5948618799994</v>
      </c>
      <c r="H134" s="36">
        <f>SUMIFS(СВЦЭМ!$D$39:$D$782,СВЦЭМ!$A$39:$A$782,$A134,СВЦЭМ!$B$39:$B$782,H$119)+'СЕТ СН'!$I$14+СВЦЭМ!$D$10+'СЕТ СН'!$I$5-'СЕТ СН'!$I$24</f>
        <v>4478.7676724599996</v>
      </c>
      <c r="I134" s="36">
        <f>SUMIFS(СВЦЭМ!$D$39:$D$782,СВЦЭМ!$A$39:$A$782,$A134,СВЦЭМ!$B$39:$B$782,I$119)+'СЕТ СН'!$I$14+СВЦЭМ!$D$10+'СЕТ СН'!$I$5-'СЕТ СН'!$I$24</f>
        <v>4403.9947185199999</v>
      </c>
      <c r="J134" s="36">
        <f>SUMIFS(СВЦЭМ!$D$39:$D$782,СВЦЭМ!$A$39:$A$782,$A134,СВЦЭМ!$B$39:$B$782,J$119)+'СЕТ СН'!$I$14+СВЦЭМ!$D$10+'СЕТ СН'!$I$5-'СЕТ СН'!$I$24</f>
        <v>4362.6441154499998</v>
      </c>
      <c r="K134" s="36">
        <f>SUMIFS(СВЦЭМ!$D$39:$D$782,СВЦЭМ!$A$39:$A$782,$A134,СВЦЭМ!$B$39:$B$782,K$119)+'СЕТ СН'!$I$14+СВЦЭМ!$D$10+'СЕТ СН'!$I$5-'СЕТ СН'!$I$24</f>
        <v>4331.2589754000001</v>
      </c>
      <c r="L134" s="36">
        <f>SUMIFS(СВЦЭМ!$D$39:$D$782,СВЦЭМ!$A$39:$A$782,$A134,СВЦЭМ!$B$39:$B$782,L$119)+'СЕТ СН'!$I$14+СВЦЭМ!$D$10+'СЕТ СН'!$I$5-'СЕТ СН'!$I$24</f>
        <v>4298.7765849299994</v>
      </c>
      <c r="M134" s="36">
        <f>SUMIFS(СВЦЭМ!$D$39:$D$782,СВЦЭМ!$A$39:$A$782,$A134,СВЦЭМ!$B$39:$B$782,M$119)+'СЕТ СН'!$I$14+СВЦЭМ!$D$10+'СЕТ СН'!$I$5-'СЕТ СН'!$I$24</f>
        <v>4328.7529605299997</v>
      </c>
      <c r="N134" s="36">
        <f>SUMIFS(СВЦЭМ!$D$39:$D$782,СВЦЭМ!$A$39:$A$782,$A134,СВЦЭМ!$B$39:$B$782,N$119)+'СЕТ СН'!$I$14+СВЦЭМ!$D$10+'СЕТ СН'!$I$5-'СЕТ СН'!$I$24</f>
        <v>4342.4745866699996</v>
      </c>
      <c r="O134" s="36">
        <f>SUMIFS(СВЦЭМ!$D$39:$D$782,СВЦЭМ!$A$39:$A$782,$A134,СВЦЭМ!$B$39:$B$782,O$119)+'СЕТ СН'!$I$14+СВЦЭМ!$D$10+'СЕТ СН'!$I$5-'СЕТ СН'!$I$24</f>
        <v>4357.0448600299997</v>
      </c>
      <c r="P134" s="36">
        <f>SUMIFS(СВЦЭМ!$D$39:$D$782,СВЦЭМ!$A$39:$A$782,$A134,СВЦЭМ!$B$39:$B$782,P$119)+'СЕТ СН'!$I$14+СВЦЭМ!$D$10+'СЕТ СН'!$I$5-'СЕТ СН'!$I$24</f>
        <v>4369.18037534</v>
      </c>
      <c r="Q134" s="36">
        <f>SUMIFS(СВЦЭМ!$D$39:$D$782,СВЦЭМ!$A$39:$A$782,$A134,СВЦЭМ!$B$39:$B$782,Q$119)+'СЕТ СН'!$I$14+СВЦЭМ!$D$10+'СЕТ СН'!$I$5-'СЕТ СН'!$I$24</f>
        <v>4400.7892168899998</v>
      </c>
      <c r="R134" s="36">
        <f>SUMIFS(СВЦЭМ!$D$39:$D$782,СВЦЭМ!$A$39:$A$782,$A134,СВЦЭМ!$B$39:$B$782,R$119)+'СЕТ СН'!$I$14+СВЦЭМ!$D$10+'СЕТ СН'!$I$5-'СЕТ СН'!$I$24</f>
        <v>4408.1489438999997</v>
      </c>
      <c r="S134" s="36">
        <f>SUMIFS(СВЦЭМ!$D$39:$D$782,СВЦЭМ!$A$39:$A$782,$A134,СВЦЭМ!$B$39:$B$782,S$119)+'СЕТ СН'!$I$14+СВЦЭМ!$D$10+'СЕТ СН'!$I$5-'СЕТ СН'!$I$24</f>
        <v>4385.3866573899995</v>
      </c>
      <c r="T134" s="36">
        <f>SUMIFS(СВЦЭМ!$D$39:$D$782,СВЦЭМ!$A$39:$A$782,$A134,СВЦЭМ!$B$39:$B$782,T$119)+'СЕТ СН'!$I$14+СВЦЭМ!$D$10+'СЕТ СН'!$I$5-'СЕТ СН'!$I$24</f>
        <v>4354.6611274200004</v>
      </c>
      <c r="U134" s="36">
        <f>SUMIFS(СВЦЭМ!$D$39:$D$782,СВЦЭМ!$A$39:$A$782,$A134,СВЦЭМ!$B$39:$B$782,U$119)+'СЕТ СН'!$I$14+СВЦЭМ!$D$10+'СЕТ СН'!$I$5-'СЕТ СН'!$I$24</f>
        <v>4341.6190838599996</v>
      </c>
      <c r="V134" s="36">
        <f>SUMIFS(СВЦЭМ!$D$39:$D$782,СВЦЭМ!$A$39:$A$782,$A134,СВЦЭМ!$B$39:$B$782,V$119)+'СЕТ СН'!$I$14+СВЦЭМ!$D$10+'СЕТ СН'!$I$5-'СЕТ СН'!$I$24</f>
        <v>4300.4704557599998</v>
      </c>
      <c r="W134" s="36">
        <f>SUMIFS(СВЦЭМ!$D$39:$D$782,СВЦЭМ!$A$39:$A$782,$A134,СВЦЭМ!$B$39:$B$782,W$119)+'СЕТ СН'!$I$14+СВЦЭМ!$D$10+'СЕТ СН'!$I$5-'СЕТ СН'!$I$24</f>
        <v>4254.8635227599998</v>
      </c>
      <c r="X134" s="36">
        <f>SUMIFS(СВЦЭМ!$D$39:$D$782,СВЦЭМ!$A$39:$A$782,$A134,СВЦЭМ!$B$39:$B$782,X$119)+'СЕТ СН'!$I$14+СВЦЭМ!$D$10+'СЕТ СН'!$I$5-'СЕТ СН'!$I$24</f>
        <v>4294.0029916799995</v>
      </c>
      <c r="Y134" s="36">
        <f>SUMIFS(СВЦЭМ!$D$39:$D$782,СВЦЭМ!$A$39:$A$782,$A134,СВЦЭМ!$B$39:$B$782,Y$119)+'СЕТ СН'!$I$14+СВЦЭМ!$D$10+'СЕТ СН'!$I$5-'СЕТ СН'!$I$24</f>
        <v>4347.4079647199997</v>
      </c>
    </row>
    <row r="135" spans="1:25" ht="15.75" x14ac:dyDescent="0.2">
      <c r="A135" s="35">
        <f t="shared" si="3"/>
        <v>45428</v>
      </c>
      <c r="B135" s="36">
        <f>SUMIFS(СВЦЭМ!$D$39:$D$782,СВЦЭМ!$A$39:$A$782,$A135,СВЦЭМ!$B$39:$B$782,B$119)+'СЕТ СН'!$I$14+СВЦЭМ!$D$10+'СЕТ СН'!$I$5-'СЕТ СН'!$I$24</f>
        <v>4428.2727761999995</v>
      </c>
      <c r="C135" s="36">
        <f>SUMIFS(СВЦЭМ!$D$39:$D$782,СВЦЭМ!$A$39:$A$782,$A135,СВЦЭМ!$B$39:$B$782,C$119)+'СЕТ СН'!$I$14+СВЦЭМ!$D$10+'СЕТ СН'!$I$5-'СЕТ СН'!$I$24</f>
        <v>4524.2609234199999</v>
      </c>
      <c r="D135" s="36">
        <f>SUMIFS(СВЦЭМ!$D$39:$D$782,СВЦЭМ!$A$39:$A$782,$A135,СВЦЭМ!$B$39:$B$782,D$119)+'СЕТ СН'!$I$14+СВЦЭМ!$D$10+'СЕТ СН'!$I$5-'СЕТ СН'!$I$24</f>
        <v>4529.4941444300002</v>
      </c>
      <c r="E135" s="36">
        <f>SUMIFS(СВЦЭМ!$D$39:$D$782,СВЦЭМ!$A$39:$A$782,$A135,СВЦЭМ!$B$39:$B$782,E$119)+'СЕТ СН'!$I$14+СВЦЭМ!$D$10+'СЕТ СН'!$I$5-'СЕТ СН'!$I$24</f>
        <v>4585.4060472900001</v>
      </c>
      <c r="F135" s="36">
        <f>SUMIFS(СВЦЭМ!$D$39:$D$782,СВЦЭМ!$A$39:$A$782,$A135,СВЦЭМ!$B$39:$B$782,F$119)+'СЕТ СН'!$I$14+СВЦЭМ!$D$10+'СЕТ СН'!$I$5-'СЕТ СН'!$I$24</f>
        <v>4568.72592506</v>
      </c>
      <c r="G135" s="36">
        <f>SUMIFS(СВЦЭМ!$D$39:$D$782,СВЦЭМ!$A$39:$A$782,$A135,СВЦЭМ!$B$39:$B$782,G$119)+'СЕТ СН'!$I$14+СВЦЭМ!$D$10+'СЕТ СН'!$I$5-'СЕТ СН'!$I$24</f>
        <v>4533.7980822600002</v>
      </c>
      <c r="H135" s="36">
        <f>SUMIFS(СВЦЭМ!$D$39:$D$782,СВЦЭМ!$A$39:$A$782,$A135,СВЦЭМ!$B$39:$B$782,H$119)+'СЕТ СН'!$I$14+СВЦЭМ!$D$10+'СЕТ СН'!$I$5-'СЕТ СН'!$I$24</f>
        <v>4453.9833077499998</v>
      </c>
      <c r="I135" s="36">
        <f>SUMIFS(СВЦЭМ!$D$39:$D$782,СВЦЭМ!$A$39:$A$782,$A135,СВЦЭМ!$B$39:$B$782,I$119)+'СЕТ СН'!$I$14+СВЦЭМ!$D$10+'СЕТ СН'!$I$5-'СЕТ СН'!$I$24</f>
        <v>4359.4473810399995</v>
      </c>
      <c r="J135" s="36">
        <f>SUMIFS(СВЦЭМ!$D$39:$D$782,СВЦЭМ!$A$39:$A$782,$A135,СВЦЭМ!$B$39:$B$782,J$119)+'СЕТ СН'!$I$14+СВЦЭМ!$D$10+'СЕТ СН'!$I$5-'СЕТ СН'!$I$24</f>
        <v>4309.43855016</v>
      </c>
      <c r="K135" s="36">
        <f>SUMIFS(СВЦЭМ!$D$39:$D$782,СВЦЭМ!$A$39:$A$782,$A135,СВЦЭМ!$B$39:$B$782,K$119)+'СЕТ СН'!$I$14+СВЦЭМ!$D$10+'СЕТ СН'!$I$5-'СЕТ СН'!$I$24</f>
        <v>4288.1373341799999</v>
      </c>
      <c r="L135" s="36">
        <f>SUMIFS(СВЦЭМ!$D$39:$D$782,СВЦЭМ!$A$39:$A$782,$A135,СВЦЭМ!$B$39:$B$782,L$119)+'СЕТ СН'!$I$14+СВЦЭМ!$D$10+'СЕТ СН'!$I$5-'СЕТ СН'!$I$24</f>
        <v>4262.6496533899999</v>
      </c>
      <c r="M135" s="36">
        <f>SUMIFS(СВЦЭМ!$D$39:$D$782,СВЦЭМ!$A$39:$A$782,$A135,СВЦЭМ!$B$39:$B$782,M$119)+'СЕТ СН'!$I$14+СВЦЭМ!$D$10+'СЕТ СН'!$I$5-'СЕТ СН'!$I$24</f>
        <v>4279.9060356800001</v>
      </c>
      <c r="N135" s="36">
        <f>SUMIFS(СВЦЭМ!$D$39:$D$782,СВЦЭМ!$A$39:$A$782,$A135,СВЦЭМ!$B$39:$B$782,N$119)+'СЕТ СН'!$I$14+СВЦЭМ!$D$10+'СЕТ СН'!$I$5-'СЕТ СН'!$I$24</f>
        <v>4303.4034453599998</v>
      </c>
      <c r="O135" s="36">
        <f>SUMIFS(СВЦЭМ!$D$39:$D$782,СВЦЭМ!$A$39:$A$782,$A135,СВЦЭМ!$B$39:$B$782,O$119)+'СЕТ СН'!$I$14+СВЦЭМ!$D$10+'СЕТ СН'!$I$5-'СЕТ СН'!$I$24</f>
        <v>4308.1591626400004</v>
      </c>
      <c r="P135" s="36">
        <f>SUMIFS(СВЦЭМ!$D$39:$D$782,СВЦЭМ!$A$39:$A$782,$A135,СВЦЭМ!$B$39:$B$782,P$119)+'СЕТ СН'!$I$14+СВЦЭМ!$D$10+'СЕТ СН'!$I$5-'СЕТ СН'!$I$24</f>
        <v>4319.4695557499999</v>
      </c>
      <c r="Q135" s="36">
        <f>SUMIFS(СВЦЭМ!$D$39:$D$782,СВЦЭМ!$A$39:$A$782,$A135,СВЦЭМ!$B$39:$B$782,Q$119)+'СЕТ СН'!$I$14+СВЦЭМ!$D$10+'СЕТ СН'!$I$5-'СЕТ СН'!$I$24</f>
        <v>4341.1952418299998</v>
      </c>
      <c r="R135" s="36">
        <f>SUMIFS(СВЦЭМ!$D$39:$D$782,СВЦЭМ!$A$39:$A$782,$A135,СВЦЭМ!$B$39:$B$782,R$119)+'СЕТ СН'!$I$14+СВЦЭМ!$D$10+'СЕТ СН'!$I$5-'СЕТ СН'!$I$24</f>
        <v>4337.4105601199999</v>
      </c>
      <c r="S135" s="36">
        <f>SUMIFS(СВЦЭМ!$D$39:$D$782,СВЦЭМ!$A$39:$A$782,$A135,СВЦЭМ!$B$39:$B$782,S$119)+'СЕТ СН'!$I$14+СВЦЭМ!$D$10+'СЕТ СН'!$I$5-'СЕТ СН'!$I$24</f>
        <v>4329.4860460599994</v>
      </c>
      <c r="T135" s="36">
        <f>SUMIFS(СВЦЭМ!$D$39:$D$782,СВЦЭМ!$A$39:$A$782,$A135,СВЦЭМ!$B$39:$B$782,T$119)+'СЕТ СН'!$I$14+СВЦЭМ!$D$10+'СЕТ СН'!$I$5-'СЕТ СН'!$I$24</f>
        <v>4315.6052436399996</v>
      </c>
      <c r="U135" s="36">
        <f>SUMIFS(СВЦЭМ!$D$39:$D$782,СВЦЭМ!$A$39:$A$782,$A135,СВЦЭМ!$B$39:$B$782,U$119)+'СЕТ СН'!$I$14+СВЦЭМ!$D$10+'СЕТ СН'!$I$5-'СЕТ СН'!$I$24</f>
        <v>4301.2412187600003</v>
      </c>
      <c r="V135" s="36">
        <f>SUMIFS(СВЦЭМ!$D$39:$D$782,СВЦЭМ!$A$39:$A$782,$A135,СВЦЭМ!$B$39:$B$782,V$119)+'СЕТ СН'!$I$14+СВЦЭМ!$D$10+'СЕТ СН'!$I$5-'СЕТ СН'!$I$24</f>
        <v>4283.6948808199995</v>
      </c>
      <c r="W135" s="36">
        <f>SUMIFS(СВЦЭМ!$D$39:$D$782,СВЦЭМ!$A$39:$A$782,$A135,СВЦЭМ!$B$39:$B$782,W$119)+'СЕТ СН'!$I$14+СВЦЭМ!$D$10+'СЕТ СН'!$I$5-'СЕТ СН'!$I$24</f>
        <v>4253.53305181</v>
      </c>
      <c r="X135" s="36">
        <f>SUMIFS(СВЦЭМ!$D$39:$D$782,СВЦЭМ!$A$39:$A$782,$A135,СВЦЭМ!$B$39:$B$782,X$119)+'СЕТ СН'!$I$14+СВЦЭМ!$D$10+'СЕТ СН'!$I$5-'СЕТ СН'!$I$24</f>
        <v>4291.4998232300004</v>
      </c>
      <c r="Y135" s="36">
        <f>SUMIFS(СВЦЭМ!$D$39:$D$782,СВЦЭМ!$A$39:$A$782,$A135,СВЦЭМ!$B$39:$B$782,Y$119)+'СЕТ СН'!$I$14+СВЦЭМ!$D$10+'СЕТ СН'!$I$5-'СЕТ СН'!$I$24</f>
        <v>4350.5182322800001</v>
      </c>
    </row>
    <row r="136" spans="1:25" ht="15.75" x14ac:dyDescent="0.2">
      <c r="A136" s="35">
        <f t="shared" si="3"/>
        <v>45429</v>
      </c>
      <c r="B136" s="36">
        <f>SUMIFS(СВЦЭМ!$D$39:$D$782,СВЦЭМ!$A$39:$A$782,$A136,СВЦЭМ!$B$39:$B$782,B$119)+'СЕТ СН'!$I$14+СВЦЭМ!$D$10+'СЕТ СН'!$I$5-'СЕТ СН'!$I$24</f>
        <v>4334.73855817</v>
      </c>
      <c r="C136" s="36">
        <f>SUMIFS(СВЦЭМ!$D$39:$D$782,СВЦЭМ!$A$39:$A$782,$A136,СВЦЭМ!$B$39:$B$782,C$119)+'СЕТ СН'!$I$14+СВЦЭМ!$D$10+'СЕТ СН'!$I$5-'СЕТ СН'!$I$24</f>
        <v>4361.8706306999993</v>
      </c>
      <c r="D136" s="36">
        <f>SUMIFS(СВЦЭМ!$D$39:$D$782,СВЦЭМ!$A$39:$A$782,$A136,СВЦЭМ!$B$39:$B$782,D$119)+'СЕТ СН'!$I$14+СВЦЭМ!$D$10+'СЕТ СН'!$I$5-'СЕТ СН'!$I$24</f>
        <v>4368.1231955699996</v>
      </c>
      <c r="E136" s="36">
        <f>SUMIFS(СВЦЭМ!$D$39:$D$782,СВЦЭМ!$A$39:$A$782,$A136,СВЦЭМ!$B$39:$B$782,E$119)+'СЕТ СН'!$I$14+СВЦЭМ!$D$10+'СЕТ СН'!$I$5-'СЕТ СН'!$I$24</f>
        <v>4449.9118446599996</v>
      </c>
      <c r="F136" s="36">
        <f>SUMIFS(СВЦЭМ!$D$39:$D$782,СВЦЭМ!$A$39:$A$782,$A136,СВЦЭМ!$B$39:$B$782,F$119)+'СЕТ СН'!$I$14+СВЦЭМ!$D$10+'СЕТ СН'!$I$5-'СЕТ СН'!$I$24</f>
        <v>4470.2633245899997</v>
      </c>
      <c r="G136" s="36">
        <f>SUMIFS(СВЦЭМ!$D$39:$D$782,СВЦЭМ!$A$39:$A$782,$A136,СВЦЭМ!$B$39:$B$782,G$119)+'СЕТ СН'!$I$14+СВЦЭМ!$D$10+'СЕТ СН'!$I$5-'СЕТ СН'!$I$24</f>
        <v>4437.8026149199995</v>
      </c>
      <c r="H136" s="36">
        <f>SUMIFS(СВЦЭМ!$D$39:$D$782,СВЦЭМ!$A$39:$A$782,$A136,СВЦЭМ!$B$39:$B$782,H$119)+'СЕТ СН'!$I$14+СВЦЭМ!$D$10+'СЕТ СН'!$I$5-'СЕТ СН'!$I$24</f>
        <v>4417.6070844699998</v>
      </c>
      <c r="I136" s="36">
        <f>SUMIFS(СВЦЭМ!$D$39:$D$782,СВЦЭМ!$A$39:$A$782,$A136,СВЦЭМ!$B$39:$B$782,I$119)+'СЕТ СН'!$I$14+СВЦЭМ!$D$10+'СЕТ СН'!$I$5-'СЕТ СН'!$I$24</f>
        <v>4429.9581183700002</v>
      </c>
      <c r="J136" s="36">
        <f>SUMIFS(СВЦЭМ!$D$39:$D$782,СВЦЭМ!$A$39:$A$782,$A136,СВЦЭМ!$B$39:$B$782,J$119)+'СЕТ СН'!$I$14+СВЦЭМ!$D$10+'СЕТ СН'!$I$5-'СЕТ СН'!$I$24</f>
        <v>4370.4377761899996</v>
      </c>
      <c r="K136" s="36">
        <f>SUMIFS(СВЦЭМ!$D$39:$D$782,СВЦЭМ!$A$39:$A$782,$A136,СВЦЭМ!$B$39:$B$782,K$119)+'СЕТ СН'!$I$14+СВЦЭМ!$D$10+'СЕТ СН'!$I$5-'СЕТ СН'!$I$24</f>
        <v>4357.7780862399995</v>
      </c>
      <c r="L136" s="36">
        <f>SUMIFS(СВЦЭМ!$D$39:$D$782,СВЦЭМ!$A$39:$A$782,$A136,СВЦЭМ!$B$39:$B$782,L$119)+'СЕТ СН'!$I$14+СВЦЭМ!$D$10+'СЕТ СН'!$I$5-'СЕТ СН'!$I$24</f>
        <v>4341.7332038499999</v>
      </c>
      <c r="M136" s="36">
        <f>SUMIFS(СВЦЭМ!$D$39:$D$782,СВЦЭМ!$A$39:$A$782,$A136,СВЦЭМ!$B$39:$B$782,M$119)+'СЕТ СН'!$I$14+СВЦЭМ!$D$10+'СЕТ СН'!$I$5-'СЕТ СН'!$I$24</f>
        <v>4376.2673993499993</v>
      </c>
      <c r="N136" s="36">
        <f>SUMIFS(СВЦЭМ!$D$39:$D$782,СВЦЭМ!$A$39:$A$782,$A136,СВЦЭМ!$B$39:$B$782,N$119)+'СЕТ СН'!$I$14+СВЦЭМ!$D$10+'СЕТ СН'!$I$5-'СЕТ СН'!$I$24</f>
        <v>4381.0086564499998</v>
      </c>
      <c r="O136" s="36">
        <f>SUMIFS(СВЦЭМ!$D$39:$D$782,СВЦЭМ!$A$39:$A$782,$A136,СВЦЭМ!$B$39:$B$782,O$119)+'СЕТ СН'!$I$14+СВЦЭМ!$D$10+'СЕТ СН'!$I$5-'СЕТ СН'!$I$24</f>
        <v>4396.4862049599997</v>
      </c>
      <c r="P136" s="36">
        <f>SUMIFS(СВЦЭМ!$D$39:$D$782,СВЦЭМ!$A$39:$A$782,$A136,СВЦЭМ!$B$39:$B$782,P$119)+'СЕТ СН'!$I$14+СВЦЭМ!$D$10+'СЕТ СН'!$I$5-'СЕТ СН'!$I$24</f>
        <v>4402.3962151799997</v>
      </c>
      <c r="Q136" s="36">
        <f>SUMIFS(СВЦЭМ!$D$39:$D$782,СВЦЭМ!$A$39:$A$782,$A136,СВЦЭМ!$B$39:$B$782,Q$119)+'СЕТ СН'!$I$14+СВЦЭМ!$D$10+'СЕТ СН'!$I$5-'СЕТ СН'!$I$24</f>
        <v>4438.3790047900002</v>
      </c>
      <c r="R136" s="36">
        <f>SUMIFS(СВЦЭМ!$D$39:$D$782,СВЦЭМ!$A$39:$A$782,$A136,СВЦЭМ!$B$39:$B$782,R$119)+'СЕТ СН'!$I$14+СВЦЭМ!$D$10+'СЕТ СН'!$I$5-'СЕТ СН'!$I$24</f>
        <v>4447.8331956599995</v>
      </c>
      <c r="S136" s="36">
        <f>SUMIFS(СВЦЭМ!$D$39:$D$782,СВЦЭМ!$A$39:$A$782,$A136,СВЦЭМ!$B$39:$B$782,S$119)+'СЕТ СН'!$I$14+СВЦЭМ!$D$10+'СЕТ СН'!$I$5-'СЕТ СН'!$I$24</f>
        <v>4430.1818026399997</v>
      </c>
      <c r="T136" s="36">
        <f>SUMIFS(СВЦЭМ!$D$39:$D$782,СВЦЭМ!$A$39:$A$782,$A136,СВЦЭМ!$B$39:$B$782,T$119)+'СЕТ СН'!$I$14+СВЦЭМ!$D$10+'СЕТ СН'!$I$5-'СЕТ СН'!$I$24</f>
        <v>4383.7416843299998</v>
      </c>
      <c r="U136" s="36">
        <f>SUMIFS(СВЦЭМ!$D$39:$D$782,СВЦЭМ!$A$39:$A$782,$A136,СВЦЭМ!$B$39:$B$782,U$119)+'СЕТ СН'!$I$14+СВЦЭМ!$D$10+'СЕТ СН'!$I$5-'СЕТ СН'!$I$24</f>
        <v>4376.3570974499999</v>
      </c>
      <c r="V136" s="36">
        <f>SUMIFS(СВЦЭМ!$D$39:$D$782,СВЦЭМ!$A$39:$A$782,$A136,СВЦЭМ!$B$39:$B$782,V$119)+'СЕТ СН'!$I$14+СВЦЭМ!$D$10+'СЕТ СН'!$I$5-'СЕТ СН'!$I$24</f>
        <v>4359.8242739999996</v>
      </c>
      <c r="W136" s="36">
        <f>SUMIFS(СВЦЭМ!$D$39:$D$782,СВЦЭМ!$A$39:$A$782,$A136,СВЦЭМ!$B$39:$B$782,W$119)+'СЕТ СН'!$I$14+СВЦЭМ!$D$10+'СЕТ СН'!$I$5-'СЕТ СН'!$I$24</f>
        <v>4325.4123931499998</v>
      </c>
      <c r="X136" s="36">
        <f>SUMIFS(СВЦЭМ!$D$39:$D$782,СВЦЭМ!$A$39:$A$782,$A136,СВЦЭМ!$B$39:$B$782,X$119)+'СЕТ СН'!$I$14+СВЦЭМ!$D$10+'СЕТ СН'!$I$5-'СЕТ СН'!$I$24</f>
        <v>4364.0384127399993</v>
      </c>
      <c r="Y136" s="36">
        <f>SUMIFS(СВЦЭМ!$D$39:$D$782,СВЦЭМ!$A$39:$A$782,$A136,СВЦЭМ!$B$39:$B$782,Y$119)+'СЕТ СН'!$I$14+СВЦЭМ!$D$10+'СЕТ СН'!$I$5-'СЕТ СН'!$I$24</f>
        <v>4429.3806297600004</v>
      </c>
    </row>
    <row r="137" spans="1:25" ht="15.75" x14ac:dyDescent="0.2">
      <c r="A137" s="35">
        <f t="shared" si="3"/>
        <v>45430</v>
      </c>
      <c r="B137" s="36">
        <f>SUMIFS(СВЦЭМ!$D$39:$D$782,СВЦЭМ!$A$39:$A$782,$A137,СВЦЭМ!$B$39:$B$782,B$119)+'СЕТ СН'!$I$14+СВЦЭМ!$D$10+'СЕТ СН'!$I$5-'СЕТ СН'!$I$24</f>
        <v>4380.1665589999993</v>
      </c>
      <c r="C137" s="36">
        <f>SUMIFS(СВЦЭМ!$D$39:$D$782,СВЦЭМ!$A$39:$A$782,$A137,СВЦЭМ!$B$39:$B$782,C$119)+'СЕТ СН'!$I$14+СВЦЭМ!$D$10+'СЕТ СН'!$I$5-'СЕТ СН'!$I$24</f>
        <v>4459.9846376799997</v>
      </c>
      <c r="D137" s="36">
        <f>SUMIFS(СВЦЭМ!$D$39:$D$782,СВЦЭМ!$A$39:$A$782,$A137,СВЦЭМ!$B$39:$B$782,D$119)+'СЕТ СН'!$I$14+СВЦЭМ!$D$10+'СЕТ СН'!$I$5-'СЕТ СН'!$I$24</f>
        <v>4454.6322264199998</v>
      </c>
      <c r="E137" s="36">
        <f>SUMIFS(СВЦЭМ!$D$39:$D$782,СВЦЭМ!$A$39:$A$782,$A137,СВЦЭМ!$B$39:$B$782,E$119)+'СЕТ СН'!$I$14+СВЦЭМ!$D$10+'СЕТ СН'!$I$5-'СЕТ СН'!$I$24</f>
        <v>4474.9747252799998</v>
      </c>
      <c r="F137" s="36">
        <f>SUMIFS(СВЦЭМ!$D$39:$D$782,СВЦЭМ!$A$39:$A$782,$A137,СВЦЭМ!$B$39:$B$782,F$119)+'СЕТ СН'!$I$14+СВЦЭМ!$D$10+'СЕТ СН'!$I$5-'СЕТ СН'!$I$24</f>
        <v>4479.2249391799996</v>
      </c>
      <c r="G137" s="36">
        <f>SUMIFS(СВЦЭМ!$D$39:$D$782,СВЦЭМ!$A$39:$A$782,$A137,СВЦЭМ!$B$39:$B$782,G$119)+'СЕТ СН'!$I$14+СВЦЭМ!$D$10+'СЕТ СН'!$I$5-'СЕТ СН'!$I$24</f>
        <v>4483.99288316</v>
      </c>
      <c r="H137" s="36">
        <f>SUMIFS(СВЦЭМ!$D$39:$D$782,СВЦЭМ!$A$39:$A$782,$A137,СВЦЭМ!$B$39:$B$782,H$119)+'СЕТ СН'!$I$14+СВЦЭМ!$D$10+'СЕТ СН'!$I$5-'СЕТ СН'!$I$24</f>
        <v>4460.43938385</v>
      </c>
      <c r="I137" s="36">
        <f>SUMIFS(СВЦЭМ!$D$39:$D$782,СВЦЭМ!$A$39:$A$782,$A137,СВЦЭМ!$B$39:$B$782,I$119)+'СЕТ СН'!$I$14+СВЦЭМ!$D$10+'СЕТ СН'!$I$5-'СЕТ СН'!$I$24</f>
        <v>4429.1348905300001</v>
      </c>
      <c r="J137" s="36">
        <f>SUMIFS(СВЦЭМ!$D$39:$D$782,СВЦЭМ!$A$39:$A$782,$A137,СВЦЭМ!$B$39:$B$782,J$119)+'СЕТ СН'!$I$14+СВЦЭМ!$D$10+'СЕТ СН'!$I$5-'СЕТ СН'!$I$24</f>
        <v>4380.1485101399994</v>
      </c>
      <c r="K137" s="36">
        <f>SUMIFS(СВЦЭМ!$D$39:$D$782,СВЦЭМ!$A$39:$A$782,$A137,СВЦЭМ!$B$39:$B$782,K$119)+'СЕТ СН'!$I$14+СВЦЭМ!$D$10+'СЕТ СН'!$I$5-'СЕТ СН'!$I$24</f>
        <v>4356.1528220999999</v>
      </c>
      <c r="L137" s="36">
        <f>SUMIFS(СВЦЭМ!$D$39:$D$782,СВЦЭМ!$A$39:$A$782,$A137,СВЦЭМ!$B$39:$B$782,L$119)+'СЕТ СН'!$I$14+СВЦЭМ!$D$10+'СЕТ СН'!$I$5-'СЕТ СН'!$I$24</f>
        <v>4353.8212381699996</v>
      </c>
      <c r="M137" s="36">
        <f>SUMIFS(СВЦЭМ!$D$39:$D$782,СВЦЭМ!$A$39:$A$782,$A137,СВЦЭМ!$B$39:$B$782,M$119)+'СЕТ СН'!$I$14+СВЦЭМ!$D$10+'СЕТ СН'!$I$5-'СЕТ СН'!$I$24</f>
        <v>4381.3663477600003</v>
      </c>
      <c r="N137" s="36">
        <f>SUMIFS(СВЦЭМ!$D$39:$D$782,СВЦЭМ!$A$39:$A$782,$A137,СВЦЭМ!$B$39:$B$782,N$119)+'СЕТ СН'!$I$14+СВЦЭМ!$D$10+'СЕТ СН'!$I$5-'СЕТ СН'!$I$24</f>
        <v>4386.1609807999994</v>
      </c>
      <c r="O137" s="36">
        <f>SUMIFS(СВЦЭМ!$D$39:$D$782,СВЦЭМ!$A$39:$A$782,$A137,СВЦЭМ!$B$39:$B$782,O$119)+'СЕТ СН'!$I$14+СВЦЭМ!$D$10+'СЕТ СН'!$I$5-'СЕТ СН'!$I$24</f>
        <v>4393.4858245100004</v>
      </c>
      <c r="P137" s="36">
        <f>SUMIFS(СВЦЭМ!$D$39:$D$782,СВЦЭМ!$A$39:$A$782,$A137,СВЦЭМ!$B$39:$B$782,P$119)+'СЕТ СН'!$I$14+СВЦЭМ!$D$10+'СЕТ СН'!$I$5-'СЕТ СН'!$I$24</f>
        <v>4415.6752214299995</v>
      </c>
      <c r="Q137" s="36">
        <f>SUMIFS(СВЦЭМ!$D$39:$D$782,СВЦЭМ!$A$39:$A$782,$A137,СВЦЭМ!$B$39:$B$782,Q$119)+'СЕТ СН'!$I$14+СВЦЭМ!$D$10+'СЕТ СН'!$I$5-'СЕТ СН'!$I$24</f>
        <v>4434.45578183</v>
      </c>
      <c r="R137" s="36">
        <f>SUMIFS(СВЦЭМ!$D$39:$D$782,СВЦЭМ!$A$39:$A$782,$A137,СВЦЭМ!$B$39:$B$782,R$119)+'СЕТ СН'!$I$14+СВЦЭМ!$D$10+'СЕТ СН'!$I$5-'СЕТ СН'!$I$24</f>
        <v>4450.0504845300002</v>
      </c>
      <c r="S137" s="36">
        <f>SUMIFS(СВЦЭМ!$D$39:$D$782,СВЦЭМ!$A$39:$A$782,$A137,СВЦЭМ!$B$39:$B$782,S$119)+'СЕТ СН'!$I$14+СВЦЭМ!$D$10+'СЕТ СН'!$I$5-'СЕТ СН'!$I$24</f>
        <v>4444.3273696599999</v>
      </c>
      <c r="T137" s="36">
        <f>SUMIFS(СВЦЭМ!$D$39:$D$782,СВЦЭМ!$A$39:$A$782,$A137,СВЦЭМ!$B$39:$B$782,T$119)+'СЕТ СН'!$I$14+СВЦЭМ!$D$10+'СЕТ СН'!$I$5-'СЕТ СН'!$I$24</f>
        <v>4418.26508517</v>
      </c>
      <c r="U137" s="36">
        <f>SUMIFS(СВЦЭМ!$D$39:$D$782,СВЦЭМ!$A$39:$A$782,$A137,СВЦЭМ!$B$39:$B$782,U$119)+'СЕТ СН'!$I$14+СВЦЭМ!$D$10+'СЕТ СН'!$I$5-'СЕТ СН'!$I$24</f>
        <v>4393.0937675699997</v>
      </c>
      <c r="V137" s="36">
        <f>SUMIFS(СВЦЭМ!$D$39:$D$782,СВЦЭМ!$A$39:$A$782,$A137,СВЦЭМ!$B$39:$B$782,V$119)+'СЕТ СН'!$I$14+СВЦЭМ!$D$10+'СЕТ СН'!$I$5-'СЕТ СН'!$I$24</f>
        <v>4342.1465898400002</v>
      </c>
      <c r="W137" s="36">
        <f>SUMIFS(СВЦЭМ!$D$39:$D$782,СВЦЭМ!$A$39:$A$782,$A137,СВЦЭМ!$B$39:$B$782,W$119)+'СЕТ СН'!$I$14+СВЦЭМ!$D$10+'СЕТ СН'!$I$5-'СЕТ СН'!$I$24</f>
        <v>4298.9990993800002</v>
      </c>
      <c r="X137" s="36">
        <f>SUMIFS(СВЦЭМ!$D$39:$D$782,СВЦЭМ!$A$39:$A$782,$A137,СВЦЭМ!$B$39:$B$782,X$119)+'СЕТ СН'!$I$14+СВЦЭМ!$D$10+'СЕТ СН'!$I$5-'СЕТ СН'!$I$24</f>
        <v>4335.2625819300001</v>
      </c>
      <c r="Y137" s="36">
        <f>SUMIFS(СВЦЭМ!$D$39:$D$782,СВЦЭМ!$A$39:$A$782,$A137,СВЦЭМ!$B$39:$B$782,Y$119)+'СЕТ СН'!$I$14+СВЦЭМ!$D$10+'СЕТ СН'!$I$5-'СЕТ СН'!$I$24</f>
        <v>4409.3251552700003</v>
      </c>
    </row>
    <row r="138" spans="1:25" ht="15.75" x14ac:dyDescent="0.2">
      <c r="A138" s="35">
        <f t="shared" si="3"/>
        <v>45431</v>
      </c>
      <c r="B138" s="36">
        <f>SUMIFS(СВЦЭМ!$D$39:$D$782,СВЦЭМ!$A$39:$A$782,$A138,СВЦЭМ!$B$39:$B$782,B$119)+'СЕТ СН'!$I$14+СВЦЭМ!$D$10+'СЕТ СН'!$I$5-'СЕТ СН'!$I$24</f>
        <v>4453.6329612600002</v>
      </c>
      <c r="C138" s="36">
        <f>SUMIFS(СВЦЭМ!$D$39:$D$782,СВЦЭМ!$A$39:$A$782,$A138,СВЦЭМ!$B$39:$B$782,C$119)+'СЕТ СН'!$I$14+СВЦЭМ!$D$10+'СЕТ СН'!$I$5-'СЕТ СН'!$I$24</f>
        <v>4473.5930779700002</v>
      </c>
      <c r="D138" s="36">
        <f>SUMIFS(СВЦЭМ!$D$39:$D$782,СВЦЭМ!$A$39:$A$782,$A138,СВЦЭМ!$B$39:$B$782,D$119)+'СЕТ СН'!$I$14+СВЦЭМ!$D$10+'СЕТ СН'!$I$5-'СЕТ СН'!$I$24</f>
        <v>4503.39210241</v>
      </c>
      <c r="E138" s="36">
        <f>SUMIFS(СВЦЭМ!$D$39:$D$782,СВЦЭМ!$A$39:$A$782,$A138,СВЦЭМ!$B$39:$B$782,E$119)+'СЕТ СН'!$I$14+СВЦЭМ!$D$10+'СЕТ СН'!$I$5-'СЕТ СН'!$I$24</f>
        <v>4525.9744244100002</v>
      </c>
      <c r="F138" s="36">
        <f>SUMIFS(СВЦЭМ!$D$39:$D$782,СВЦЭМ!$A$39:$A$782,$A138,СВЦЭМ!$B$39:$B$782,F$119)+'СЕТ СН'!$I$14+СВЦЭМ!$D$10+'СЕТ СН'!$I$5-'СЕТ СН'!$I$24</f>
        <v>4527.1829295500002</v>
      </c>
      <c r="G138" s="36">
        <f>SUMIFS(СВЦЭМ!$D$39:$D$782,СВЦЭМ!$A$39:$A$782,$A138,СВЦЭМ!$B$39:$B$782,G$119)+'СЕТ СН'!$I$14+СВЦЭМ!$D$10+'СЕТ СН'!$I$5-'СЕТ СН'!$I$24</f>
        <v>4509.6795786599996</v>
      </c>
      <c r="H138" s="36">
        <f>SUMIFS(СВЦЭМ!$D$39:$D$782,СВЦЭМ!$A$39:$A$782,$A138,СВЦЭМ!$B$39:$B$782,H$119)+'СЕТ СН'!$I$14+СВЦЭМ!$D$10+'СЕТ СН'!$I$5-'СЕТ СН'!$I$24</f>
        <v>4525.3309248300002</v>
      </c>
      <c r="I138" s="36">
        <f>SUMIFS(СВЦЭМ!$D$39:$D$782,СВЦЭМ!$A$39:$A$782,$A138,СВЦЭМ!$B$39:$B$782,I$119)+'СЕТ СН'!$I$14+СВЦЭМ!$D$10+'СЕТ СН'!$I$5-'СЕТ СН'!$I$24</f>
        <v>4491.5221058699999</v>
      </c>
      <c r="J138" s="36">
        <f>SUMIFS(СВЦЭМ!$D$39:$D$782,СВЦЭМ!$A$39:$A$782,$A138,СВЦЭМ!$B$39:$B$782,J$119)+'СЕТ СН'!$I$14+СВЦЭМ!$D$10+'СЕТ СН'!$I$5-'СЕТ СН'!$I$24</f>
        <v>4393.8048854400004</v>
      </c>
      <c r="K138" s="36">
        <f>SUMIFS(СВЦЭМ!$D$39:$D$782,СВЦЭМ!$A$39:$A$782,$A138,СВЦЭМ!$B$39:$B$782,K$119)+'СЕТ СН'!$I$14+СВЦЭМ!$D$10+'СЕТ СН'!$I$5-'СЕТ СН'!$I$24</f>
        <v>4336.37322692</v>
      </c>
      <c r="L138" s="36">
        <f>SUMIFS(СВЦЭМ!$D$39:$D$782,СВЦЭМ!$A$39:$A$782,$A138,СВЦЭМ!$B$39:$B$782,L$119)+'СЕТ СН'!$I$14+СВЦЭМ!$D$10+'СЕТ СН'!$I$5-'СЕТ СН'!$I$24</f>
        <v>4322.73644934</v>
      </c>
      <c r="M138" s="36">
        <f>SUMIFS(СВЦЭМ!$D$39:$D$782,СВЦЭМ!$A$39:$A$782,$A138,СВЦЭМ!$B$39:$B$782,M$119)+'СЕТ СН'!$I$14+СВЦЭМ!$D$10+'СЕТ СН'!$I$5-'СЕТ СН'!$I$24</f>
        <v>4332.8463633600004</v>
      </c>
      <c r="N138" s="36">
        <f>SUMIFS(СВЦЭМ!$D$39:$D$782,СВЦЭМ!$A$39:$A$782,$A138,СВЦЭМ!$B$39:$B$782,N$119)+'СЕТ СН'!$I$14+СВЦЭМ!$D$10+'СЕТ СН'!$I$5-'СЕТ СН'!$I$24</f>
        <v>4329.2470994400001</v>
      </c>
      <c r="O138" s="36">
        <f>SUMIFS(СВЦЭМ!$D$39:$D$782,СВЦЭМ!$A$39:$A$782,$A138,СВЦЭМ!$B$39:$B$782,O$119)+'СЕТ СН'!$I$14+СВЦЭМ!$D$10+'СЕТ СН'!$I$5-'СЕТ СН'!$I$24</f>
        <v>4330.5630176499999</v>
      </c>
      <c r="P138" s="36">
        <f>SUMIFS(СВЦЭМ!$D$39:$D$782,СВЦЭМ!$A$39:$A$782,$A138,СВЦЭМ!$B$39:$B$782,P$119)+'СЕТ СН'!$I$14+СВЦЭМ!$D$10+'СЕТ СН'!$I$5-'СЕТ СН'!$I$24</f>
        <v>4348.6555507200001</v>
      </c>
      <c r="Q138" s="36">
        <f>SUMIFS(СВЦЭМ!$D$39:$D$782,СВЦЭМ!$A$39:$A$782,$A138,СВЦЭМ!$B$39:$B$782,Q$119)+'СЕТ СН'!$I$14+СВЦЭМ!$D$10+'СЕТ СН'!$I$5-'СЕТ СН'!$I$24</f>
        <v>4371.0710785800002</v>
      </c>
      <c r="R138" s="36">
        <f>SUMIFS(СВЦЭМ!$D$39:$D$782,СВЦЭМ!$A$39:$A$782,$A138,СВЦЭМ!$B$39:$B$782,R$119)+'СЕТ СН'!$I$14+СВЦЭМ!$D$10+'СЕТ СН'!$I$5-'СЕТ СН'!$I$24</f>
        <v>4374.4765064200001</v>
      </c>
      <c r="S138" s="36">
        <f>SUMIFS(СВЦЭМ!$D$39:$D$782,СВЦЭМ!$A$39:$A$782,$A138,СВЦЭМ!$B$39:$B$782,S$119)+'СЕТ СН'!$I$14+СВЦЭМ!$D$10+'СЕТ СН'!$I$5-'СЕТ СН'!$I$24</f>
        <v>4361.05751616</v>
      </c>
      <c r="T138" s="36">
        <f>SUMIFS(СВЦЭМ!$D$39:$D$782,СВЦЭМ!$A$39:$A$782,$A138,СВЦЭМ!$B$39:$B$782,T$119)+'СЕТ СН'!$I$14+СВЦЭМ!$D$10+'СЕТ СН'!$I$5-'СЕТ СН'!$I$24</f>
        <v>4341.7404385399996</v>
      </c>
      <c r="U138" s="36">
        <f>SUMIFS(СВЦЭМ!$D$39:$D$782,СВЦЭМ!$A$39:$A$782,$A138,СВЦЭМ!$B$39:$B$782,U$119)+'СЕТ СН'!$I$14+СВЦЭМ!$D$10+'СЕТ СН'!$I$5-'СЕТ СН'!$I$24</f>
        <v>4339.3681620500001</v>
      </c>
      <c r="V138" s="36">
        <f>SUMIFS(СВЦЭМ!$D$39:$D$782,СВЦЭМ!$A$39:$A$782,$A138,СВЦЭМ!$B$39:$B$782,V$119)+'СЕТ СН'!$I$14+СВЦЭМ!$D$10+'СЕТ СН'!$I$5-'СЕТ СН'!$I$24</f>
        <v>4331.7161910599998</v>
      </c>
      <c r="W138" s="36">
        <f>SUMIFS(СВЦЭМ!$D$39:$D$782,СВЦЭМ!$A$39:$A$782,$A138,СВЦЭМ!$B$39:$B$782,W$119)+'СЕТ СН'!$I$14+СВЦЭМ!$D$10+'СЕТ СН'!$I$5-'СЕТ СН'!$I$24</f>
        <v>4294.2055333899998</v>
      </c>
      <c r="X138" s="36">
        <f>SUMIFS(СВЦЭМ!$D$39:$D$782,СВЦЭМ!$A$39:$A$782,$A138,СВЦЭМ!$B$39:$B$782,X$119)+'СЕТ СН'!$I$14+СВЦЭМ!$D$10+'СЕТ СН'!$I$5-'СЕТ СН'!$I$24</f>
        <v>4333.6662811200003</v>
      </c>
      <c r="Y138" s="36">
        <f>SUMIFS(СВЦЭМ!$D$39:$D$782,СВЦЭМ!$A$39:$A$782,$A138,СВЦЭМ!$B$39:$B$782,Y$119)+'СЕТ СН'!$I$14+СВЦЭМ!$D$10+'СЕТ СН'!$I$5-'СЕТ СН'!$I$24</f>
        <v>4366.4543009199997</v>
      </c>
    </row>
    <row r="139" spans="1:25" ht="15.75" x14ac:dyDescent="0.2">
      <c r="A139" s="35">
        <f t="shared" si="3"/>
        <v>45432</v>
      </c>
      <c r="B139" s="36">
        <f>SUMIFS(СВЦЭМ!$D$39:$D$782,СВЦЭМ!$A$39:$A$782,$A139,СВЦЭМ!$B$39:$B$782,B$119)+'СЕТ СН'!$I$14+СВЦЭМ!$D$10+'СЕТ СН'!$I$5-'СЕТ СН'!$I$24</f>
        <v>4391.0693370199997</v>
      </c>
      <c r="C139" s="36">
        <f>SUMIFS(СВЦЭМ!$D$39:$D$782,СВЦЭМ!$A$39:$A$782,$A139,СВЦЭМ!$B$39:$B$782,C$119)+'СЕТ СН'!$I$14+СВЦЭМ!$D$10+'СЕТ СН'!$I$5-'СЕТ СН'!$I$24</f>
        <v>4489.2702142399994</v>
      </c>
      <c r="D139" s="36">
        <f>SUMIFS(СВЦЭМ!$D$39:$D$782,СВЦЭМ!$A$39:$A$782,$A139,СВЦЭМ!$B$39:$B$782,D$119)+'СЕТ СН'!$I$14+СВЦЭМ!$D$10+'СЕТ СН'!$I$5-'СЕТ СН'!$I$24</f>
        <v>4491.99093696</v>
      </c>
      <c r="E139" s="36">
        <f>SUMIFS(СВЦЭМ!$D$39:$D$782,СВЦЭМ!$A$39:$A$782,$A139,СВЦЭМ!$B$39:$B$782,E$119)+'СЕТ СН'!$I$14+СВЦЭМ!$D$10+'СЕТ СН'!$I$5-'СЕТ СН'!$I$24</f>
        <v>4555.5108722499999</v>
      </c>
      <c r="F139" s="36">
        <f>SUMIFS(СВЦЭМ!$D$39:$D$782,СВЦЭМ!$A$39:$A$782,$A139,СВЦЭМ!$B$39:$B$782,F$119)+'СЕТ СН'!$I$14+СВЦЭМ!$D$10+'СЕТ СН'!$I$5-'СЕТ СН'!$I$24</f>
        <v>4552.74931698</v>
      </c>
      <c r="G139" s="36">
        <f>SUMIFS(СВЦЭМ!$D$39:$D$782,СВЦЭМ!$A$39:$A$782,$A139,СВЦЭМ!$B$39:$B$782,G$119)+'СЕТ СН'!$I$14+СВЦЭМ!$D$10+'СЕТ СН'!$I$5-'СЕТ СН'!$I$24</f>
        <v>4508.7504264399995</v>
      </c>
      <c r="H139" s="36">
        <f>SUMIFS(СВЦЭМ!$D$39:$D$782,СВЦЭМ!$A$39:$A$782,$A139,СВЦЭМ!$B$39:$B$782,H$119)+'СЕТ СН'!$I$14+СВЦЭМ!$D$10+'СЕТ СН'!$I$5-'СЕТ СН'!$I$24</f>
        <v>4452.33889774</v>
      </c>
      <c r="I139" s="36">
        <f>SUMIFS(СВЦЭМ!$D$39:$D$782,СВЦЭМ!$A$39:$A$782,$A139,СВЦЭМ!$B$39:$B$782,I$119)+'СЕТ СН'!$I$14+СВЦЭМ!$D$10+'СЕТ СН'!$I$5-'СЕТ СН'!$I$24</f>
        <v>4384.1391103200003</v>
      </c>
      <c r="J139" s="36">
        <f>SUMIFS(СВЦЭМ!$D$39:$D$782,СВЦЭМ!$A$39:$A$782,$A139,СВЦЭМ!$B$39:$B$782,J$119)+'СЕТ СН'!$I$14+СВЦЭМ!$D$10+'СЕТ СН'!$I$5-'СЕТ СН'!$I$24</f>
        <v>4335.9557649600001</v>
      </c>
      <c r="K139" s="36">
        <f>SUMIFS(СВЦЭМ!$D$39:$D$782,СВЦЭМ!$A$39:$A$782,$A139,СВЦЭМ!$B$39:$B$782,K$119)+'СЕТ СН'!$I$14+СВЦЭМ!$D$10+'СЕТ СН'!$I$5-'СЕТ СН'!$I$24</f>
        <v>4332.4992996800001</v>
      </c>
      <c r="L139" s="36">
        <f>SUMIFS(СВЦЭМ!$D$39:$D$782,СВЦЭМ!$A$39:$A$782,$A139,СВЦЭМ!$B$39:$B$782,L$119)+'СЕТ СН'!$I$14+СВЦЭМ!$D$10+'СЕТ СН'!$I$5-'СЕТ СН'!$I$24</f>
        <v>4320.2867617000002</v>
      </c>
      <c r="M139" s="36">
        <f>SUMIFS(СВЦЭМ!$D$39:$D$782,СВЦЭМ!$A$39:$A$782,$A139,СВЦЭМ!$B$39:$B$782,M$119)+'СЕТ СН'!$I$14+СВЦЭМ!$D$10+'СЕТ СН'!$I$5-'СЕТ СН'!$I$24</f>
        <v>4332.8860875600003</v>
      </c>
      <c r="N139" s="36">
        <f>SUMIFS(СВЦЭМ!$D$39:$D$782,СВЦЭМ!$A$39:$A$782,$A139,СВЦЭМ!$B$39:$B$782,N$119)+'СЕТ СН'!$I$14+СВЦЭМ!$D$10+'СЕТ СН'!$I$5-'СЕТ СН'!$I$24</f>
        <v>4345.1939341999996</v>
      </c>
      <c r="O139" s="36">
        <f>SUMIFS(СВЦЭМ!$D$39:$D$782,СВЦЭМ!$A$39:$A$782,$A139,СВЦЭМ!$B$39:$B$782,O$119)+'СЕТ СН'!$I$14+СВЦЭМ!$D$10+'СЕТ СН'!$I$5-'СЕТ СН'!$I$24</f>
        <v>4343.8374537899999</v>
      </c>
      <c r="P139" s="36">
        <f>SUMIFS(СВЦЭМ!$D$39:$D$782,СВЦЭМ!$A$39:$A$782,$A139,СВЦЭМ!$B$39:$B$782,P$119)+'СЕТ СН'!$I$14+СВЦЭМ!$D$10+'СЕТ СН'!$I$5-'СЕТ СН'!$I$24</f>
        <v>4356.6425530999995</v>
      </c>
      <c r="Q139" s="36">
        <f>SUMIFS(СВЦЭМ!$D$39:$D$782,СВЦЭМ!$A$39:$A$782,$A139,СВЦЭМ!$B$39:$B$782,Q$119)+'СЕТ СН'!$I$14+СВЦЭМ!$D$10+'СЕТ СН'!$I$5-'СЕТ СН'!$I$24</f>
        <v>4363.1296298799998</v>
      </c>
      <c r="R139" s="36">
        <f>SUMIFS(СВЦЭМ!$D$39:$D$782,СВЦЭМ!$A$39:$A$782,$A139,СВЦЭМ!$B$39:$B$782,R$119)+'СЕТ СН'!$I$14+СВЦЭМ!$D$10+'СЕТ СН'!$I$5-'СЕТ СН'!$I$24</f>
        <v>4369.4067213899998</v>
      </c>
      <c r="S139" s="36">
        <f>SUMIFS(СВЦЭМ!$D$39:$D$782,СВЦЭМ!$A$39:$A$782,$A139,СВЦЭМ!$B$39:$B$782,S$119)+'СЕТ СН'!$I$14+СВЦЭМ!$D$10+'СЕТ СН'!$I$5-'СЕТ СН'!$I$24</f>
        <v>4356.3289950099997</v>
      </c>
      <c r="T139" s="36">
        <f>SUMIFS(СВЦЭМ!$D$39:$D$782,СВЦЭМ!$A$39:$A$782,$A139,СВЦЭМ!$B$39:$B$782,T$119)+'СЕТ СН'!$I$14+СВЦЭМ!$D$10+'СЕТ СН'!$I$5-'СЕТ СН'!$I$24</f>
        <v>4337.0732887899994</v>
      </c>
      <c r="U139" s="36">
        <f>SUMIFS(СВЦЭМ!$D$39:$D$782,СВЦЭМ!$A$39:$A$782,$A139,СВЦЭМ!$B$39:$B$782,U$119)+'СЕТ СН'!$I$14+СВЦЭМ!$D$10+'СЕТ СН'!$I$5-'СЕТ СН'!$I$24</f>
        <v>4343.0559147499998</v>
      </c>
      <c r="V139" s="36">
        <f>SUMIFS(СВЦЭМ!$D$39:$D$782,СВЦЭМ!$A$39:$A$782,$A139,СВЦЭМ!$B$39:$B$782,V$119)+'СЕТ СН'!$I$14+СВЦЭМ!$D$10+'СЕТ СН'!$I$5-'СЕТ СН'!$I$24</f>
        <v>4330.8833614199993</v>
      </c>
      <c r="W139" s="36">
        <f>SUMIFS(СВЦЭМ!$D$39:$D$782,СВЦЭМ!$A$39:$A$782,$A139,СВЦЭМ!$B$39:$B$782,W$119)+'СЕТ СН'!$I$14+СВЦЭМ!$D$10+'СЕТ СН'!$I$5-'СЕТ СН'!$I$24</f>
        <v>4292.2120880100001</v>
      </c>
      <c r="X139" s="36">
        <f>SUMIFS(СВЦЭМ!$D$39:$D$782,СВЦЭМ!$A$39:$A$782,$A139,СВЦЭМ!$B$39:$B$782,X$119)+'СЕТ СН'!$I$14+СВЦЭМ!$D$10+'СЕТ СН'!$I$5-'СЕТ СН'!$I$24</f>
        <v>4320.3618821299997</v>
      </c>
      <c r="Y139" s="36">
        <f>SUMIFS(СВЦЭМ!$D$39:$D$782,СВЦЭМ!$A$39:$A$782,$A139,СВЦЭМ!$B$39:$B$782,Y$119)+'СЕТ СН'!$I$14+СВЦЭМ!$D$10+'СЕТ СН'!$I$5-'СЕТ СН'!$I$24</f>
        <v>4362.3723738199997</v>
      </c>
    </row>
    <row r="140" spans="1:25" ht="15.75" x14ac:dyDescent="0.2">
      <c r="A140" s="35">
        <f t="shared" si="3"/>
        <v>45433</v>
      </c>
      <c r="B140" s="36">
        <f>SUMIFS(СВЦЭМ!$D$39:$D$782,СВЦЭМ!$A$39:$A$782,$A140,СВЦЭМ!$B$39:$B$782,B$119)+'СЕТ СН'!$I$14+СВЦЭМ!$D$10+'СЕТ СН'!$I$5-'СЕТ СН'!$I$24</f>
        <v>4341.5140883200002</v>
      </c>
      <c r="C140" s="36">
        <f>SUMIFS(СВЦЭМ!$D$39:$D$782,СВЦЭМ!$A$39:$A$782,$A140,СВЦЭМ!$B$39:$B$782,C$119)+'СЕТ СН'!$I$14+СВЦЭМ!$D$10+'СЕТ СН'!$I$5-'СЕТ СН'!$I$24</f>
        <v>4450.5264016900001</v>
      </c>
      <c r="D140" s="36">
        <f>SUMIFS(СВЦЭМ!$D$39:$D$782,СВЦЭМ!$A$39:$A$782,$A140,СВЦЭМ!$B$39:$B$782,D$119)+'СЕТ СН'!$I$14+СВЦЭМ!$D$10+'СЕТ СН'!$I$5-'СЕТ СН'!$I$24</f>
        <v>4461.7343251000002</v>
      </c>
      <c r="E140" s="36">
        <f>SUMIFS(СВЦЭМ!$D$39:$D$782,СВЦЭМ!$A$39:$A$782,$A140,СВЦЭМ!$B$39:$B$782,E$119)+'СЕТ СН'!$I$14+СВЦЭМ!$D$10+'СЕТ СН'!$I$5-'СЕТ СН'!$I$24</f>
        <v>4519.9865940999998</v>
      </c>
      <c r="F140" s="36">
        <f>SUMIFS(СВЦЭМ!$D$39:$D$782,СВЦЭМ!$A$39:$A$782,$A140,СВЦЭМ!$B$39:$B$782,F$119)+'СЕТ СН'!$I$14+СВЦЭМ!$D$10+'СЕТ СН'!$I$5-'СЕТ СН'!$I$24</f>
        <v>4513.3858493299995</v>
      </c>
      <c r="G140" s="36">
        <f>SUMIFS(СВЦЭМ!$D$39:$D$782,СВЦЭМ!$A$39:$A$782,$A140,СВЦЭМ!$B$39:$B$782,G$119)+'СЕТ СН'!$I$14+СВЦЭМ!$D$10+'СЕТ СН'!$I$5-'СЕТ СН'!$I$24</f>
        <v>4471.8420247399999</v>
      </c>
      <c r="H140" s="36">
        <f>SUMIFS(СВЦЭМ!$D$39:$D$782,СВЦЭМ!$A$39:$A$782,$A140,СВЦЭМ!$B$39:$B$782,H$119)+'СЕТ СН'!$I$14+СВЦЭМ!$D$10+'СЕТ СН'!$I$5-'СЕТ СН'!$I$24</f>
        <v>4378.9972258899998</v>
      </c>
      <c r="I140" s="36">
        <f>SUMIFS(СВЦЭМ!$D$39:$D$782,СВЦЭМ!$A$39:$A$782,$A140,СВЦЭМ!$B$39:$B$782,I$119)+'СЕТ СН'!$I$14+СВЦЭМ!$D$10+'СЕТ СН'!$I$5-'СЕТ СН'!$I$24</f>
        <v>4339.84857388</v>
      </c>
      <c r="J140" s="36">
        <f>SUMIFS(СВЦЭМ!$D$39:$D$782,СВЦЭМ!$A$39:$A$782,$A140,СВЦЭМ!$B$39:$B$782,J$119)+'СЕТ СН'!$I$14+СВЦЭМ!$D$10+'СЕТ СН'!$I$5-'СЕТ СН'!$I$24</f>
        <v>4335.3661601599997</v>
      </c>
      <c r="K140" s="36">
        <f>SUMIFS(СВЦЭМ!$D$39:$D$782,СВЦЭМ!$A$39:$A$782,$A140,СВЦЭМ!$B$39:$B$782,K$119)+'СЕТ СН'!$I$14+СВЦЭМ!$D$10+'СЕТ СН'!$I$5-'СЕТ СН'!$I$24</f>
        <v>4341.6128492199996</v>
      </c>
      <c r="L140" s="36">
        <f>SUMIFS(СВЦЭМ!$D$39:$D$782,СВЦЭМ!$A$39:$A$782,$A140,СВЦЭМ!$B$39:$B$782,L$119)+'СЕТ СН'!$I$14+СВЦЭМ!$D$10+'СЕТ СН'!$I$5-'СЕТ СН'!$I$24</f>
        <v>4312.6094791699998</v>
      </c>
      <c r="M140" s="36">
        <f>SUMIFS(СВЦЭМ!$D$39:$D$782,СВЦЭМ!$A$39:$A$782,$A140,СВЦЭМ!$B$39:$B$782,M$119)+'СЕТ СН'!$I$14+СВЦЭМ!$D$10+'СЕТ СН'!$I$5-'СЕТ СН'!$I$24</f>
        <v>4313.3955786899996</v>
      </c>
      <c r="N140" s="36">
        <f>SUMIFS(СВЦЭМ!$D$39:$D$782,СВЦЭМ!$A$39:$A$782,$A140,СВЦЭМ!$B$39:$B$782,N$119)+'СЕТ СН'!$I$14+СВЦЭМ!$D$10+'СЕТ СН'!$I$5-'СЕТ СН'!$I$24</f>
        <v>4286.5082810799995</v>
      </c>
      <c r="O140" s="36">
        <f>SUMIFS(СВЦЭМ!$D$39:$D$782,СВЦЭМ!$A$39:$A$782,$A140,СВЦЭМ!$B$39:$B$782,O$119)+'СЕТ СН'!$I$14+СВЦЭМ!$D$10+'СЕТ СН'!$I$5-'СЕТ СН'!$I$24</f>
        <v>4294.6248516699998</v>
      </c>
      <c r="P140" s="36">
        <f>SUMIFS(СВЦЭМ!$D$39:$D$782,СВЦЭМ!$A$39:$A$782,$A140,СВЦЭМ!$B$39:$B$782,P$119)+'СЕТ СН'!$I$14+СВЦЭМ!$D$10+'СЕТ СН'!$I$5-'СЕТ СН'!$I$24</f>
        <v>4293.4881296200001</v>
      </c>
      <c r="Q140" s="36">
        <f>SUMIFS(СВЦЭМ!$D$39:$D$782,СВЦЭМ!$A$39:$A$782,$A140,СВЦЭМ!$B$39:$B$782,Q$119)+'СЕТ СН'!$I$14+СВЦЭМ!$D$10+'СЕТ СН'!$I$5-'СЕТ СН'!$I$24</f>
        <v>4301.7092660899998</v>
      </c>
      <c r="R140" s="36">
        <f>SUMIFS(СВЦЭМ!$D$39:$D$782,СВЦЭМ!$A$39:$A$782,$A140,СВЦЭМ!$B$39:$B$782,R$119)+'СЕТ СН'!$I$14+СВЦЭМ!$D$10+'СЕТ СН'!$I$5-'СЕТ СН'!$I$24</f>
        <v>4301.22260826</v>
      </c>
      <c r="S140" s="36">
        <f>SUMIFS(СВЦЭМ!$D$39:$D$782,СВЦЭМ!$A$39:$A$782,$A140,СВЦЭМ!$B$39:$B$782,S$119)+'СЕТ СН'!$I$14+СВЦЭМ!$D$10+'СЕТ СН'!$I$5-'СЕТ СН'!$I$24</f>
        <v>4307.4951957599997</v>
      </c>
      <c r="T140" s="36">
        <f>SUMIFS(СВЦЭМ!$D$39:$D$782,СВЦЭМ!$A$39:$A$782,$A140,СВЦЭМ!$B$39:$B$782,T$119)+'СЕТ СН'!$I$14+СВЦЭМ!$D$10+'СЕТ СН'!$I$5-'СЕТ СН'!$I$24</f>
        <v>4304.0602859099999</v>
      </c>
      <c r="U140" s="36">
        <f>SUMIFS(СВЦЭМ!$D$39:$D$782,СВЦЭМ!$A$39:$A$782,$A140,СВЦЭМ!$B$39:$B$782,U$119)+'СЕТ СН'!$I$14+СВЦЭМ!$D$10+'СЕТ СН'!$I$5-'СЕТ СН'!$I$24</f>
        <v>4310.1633286799997</v>
      </c>
      <c r="V140" s="36">
        <f>SUMIFS(СВЦЭМ!$D$39:$D$782,СВЦЭМ!$A$39:$A$782,$A140,СВЦЭМ!$B$39:$B$782,V$119)+'СЕТ СН'!$I$14+СВЦЭМ!$D$10+'СЕТ СН'!$I$5-'СЕТ СН'!$I$24</f>
        <v>4288.5345869399998</v>
      </c>
      <c r="W140" s="36">
        <f>SUMIFS(СВЦЭМ!$D$39:$D$782,СВЦЭМ!$A$39:$A$782,$A140,СВЦЭМ!$B$39:$B$782,W$119)+'СЕТ СН'!$I$14+СВЦЭМ!$D$10+'СЕТ СН'!$I$5-'СЕТ СН'!$I$24</f>
        <v>4255.8524860300004</v>
      </c>
      <c r="X140" s="36">
        <f>SUMIFS(СВЦЭМ!$D$39:$D$782,СВЦЭМ!$A$39:$A$782,$A140,СВЦЭМ!$B$39:$B$782,X$119)+'СЕТ СН'!$I$14+СВЦЭМ!$D$10+'СЕТ СН'!$I$5-'СЕТ СН'!$I$24</f>
        <v>4298.3496490899997</v>
      </c>
      <c r="Y140" s="36">
        <f>SUMIFS(СВЦЭМ!$D$39:$D$782,СВЦЭМ!$A$39:$A$782,$A140,СВЦЭМ!$B$39:$B$782,Y$119)+'СЕТ СН'!$I$14+СВЦЭМ!$D$10+'СЕТ СН'!$I$5-'СЕТ СН'!$I$24</f>
        <v>4294.2336465899998</v>
      </c>
    </row>
    <row r="141" spans="1:25" ht="15.75" x14ac:dyDescent="0.2">
      <c r="A141" s="35">
        <f t="shared" si="3"/>
        <v>45434</v>
      </c>
      <c r="B141" s="36">
        <f>SUMIFS(СВЦЭМ!$D$39:$D$782,СВЦЭМ!$A$39:$A$782,$A141,СВЦЭМ!$B$39:$B$782,B$119)+'СЕТ СН'!$I$14+СВЦЭМ!$D$10+'СЕТ СН'!$I$5-'СЕТ СН'!$I$24</f>
        <v>4344.5755315899996</v>
      </c>
      <c r="C141" s="36">
        <f>SUMIFS(СВЦЭМ!$D$39:$D$782,СВЦЭМ!$A$39:$A$782,$A141,СВЦЭМ!$B$39:$B$782,C$119)+'СЕТ СН'!$I$14+СВЦЭМ!$D$10+'СЕТ СН'!$I$5-'СЕТ СН'!$I$24</f>
        <v>4420.7085514499995</v>
      </c>
      <c r="D141" s="36">
        <f>SUMIFS(СВЦЭМ!$D$39:$D$782,СВЦЭМ!$A$39:$A$782,$A141,СВЦЭМ!$B$39:$B$782,D$119)+'СЕТ СН'!$I$14+СВЦЭМ!$D$10+'СЕТ СН'!$I$5-'СЕТ СН'!$I$24</f>
        <v>4459.9327796199996</v>
      </c>
      <c r="E141" s="36">
        <f>SUMIFS(СВЦЭМ!$D$39:$D$782,СВЦЭМ!$A$39:$A$782,$A141,СВЦЭМ!$B$39:$B$782,E$119)+'СЕТ СН'!$I$14+СВЦЭМ!$D$10+'СЕТ СН'!$I$5-'СЕТ СН'!$I$24</f>
        <v>4479.0915173699996</v>
      </c>
      <c r="F141" s="36">
        <f>SUMIFS(СВЦЭМ!$D$39:$D$782,СВЦЭМ!$A$39:$A$782,$A141,СВЦЭМ!$B$39:$B$782,F$119)+'СЕТ СН'!$I$14+СВЦЭМ!$D$10+'СЕТ СН'!$I$5-'СЕТ СН'!$I$24</f>
        <v>4477.63730029</v>
      </c>
      <c r="G141" s="36">
        <f>SUMIFS(СВЦЭМ!$D$39:$D$782,СВЦЭМ!$A$39:$A$782,$A141,СВЦЭМ!$B$39:$B$782,G$119)+'СЕТ СН'!$I$14+СВЦЭМ!$D$10+'СЕТ СН'!$I$5-'СЕТ СН'!$I$24</f>
        <v>4482.5152645500002</v>
      </c>
      <c r="H141" s="36">
        <f>SUMIFS(СВЦЭМ!$D$39:$D$782,СВЦЭМ!$A$39:$A$782,$A141,СВЦЭМ!$B$39:$B$782,H$119)+'СЕТ СН'!$I$14+СВЦЭМ!$D$10+'СЕТ СН'!$I$5-'СЕТ СН'!$I$24</f>
        <v>4407.5525719899997</v>
      </c>
      <c r="I141" s="36">
        <f>SUMIFS(СВЦЭМ!$D$39:$D$782,СВЦЭМ!$A$39:$A$782,$A141,СВЦЭМ!$B$39:$B$782,I$119)+'СЕТ СН'!$I$14+СВЦЭМ!$D$10+'СЕТ СН'!$I$5-'СЕТ СН'!$I$24</f>
        <v>4353.61263014</v>
      </c>
      <c r="J141" s="36">
        <f>SUMIFS(СВЦЭМ!$D$39:$D$782,СВЦЭМ!$A$39:$A$782,$A141,СВЦЭМ!$B$39:$B$782,J$119)+'СЕТ СН'!$I$14+СВЦЭМ!$D$10+'СЕТ СН'!$I$5-'СЕТ СН'!$I$24</f>
        <v>4361.6976636099998</v>
      </c>
      <c r="K141" s="36">
        <f>SUMIFS(СВЦЭМ!$D$39:$D$782,СВЦЭМ!$A$39:$A$782,$A141,СВЦЭМ!$B$39:$B$782,K$119)+'СЕТ СН'!$I$14+СВЦЭМ!$D$10+'СЕТ СН'!$I$5-'СЕТ СН'!$I$24</f>
        <v>4331.5071378800003</v>
      </c>
      <c r="L141" s="36">
        <f>SUMIFS(СВЦЭМ!$D$39:$D$782,СВЦЭМ!$A$39:$A$782,$A141,СВЦЭМ!$B$39:$B$782,L$119)+'СЕТ СН'!$I$14+СВЦЭМ!$D$10+'СЕТ СН'!$I$5-'СЕТ СН'!$I$24</f>
        <v>4301.1609611900003</v>
      </c>
      <c r="M141" s="36">
        <f>SUMIFS(СВЦЭМ!$D$39:$D$782,СВЦЭМ!$A$39:$A$782,$A141,СВЦЭМ!$B$39:$B$782,M$119)+'СЕТ СН'!$I$14+СВЦЭМ!$D$10+'СЕТ СН'!$I$5-'СЕТ СН'!$I$24</f>
        <v>4327.0275607399999</v>
      </c>
      <c r="N141" s="36">
        <f>SUMIFS(СВЦЭМ!$D$39:$D$782,СВЦЭМ!$A$39:$A$782,$A141,СВЦЭМ!$B$39:$B$782,N$119)+'СЕТ СН'!$I$14+СВЦЭМ!$D$10+'СЕТ СН'!$I$5-'СЕТ СН'!$I$24</f>
        <v>4344.8407538499996</v>
      </c>
      <c r="O141" s="36">
        <f>SUMIFS(СВЦЭМ!$D$39:$D$782,СВЦЭМ!$A$39:$A$782,$A141,СВЦЭМ!$B$39:$B$782,O$119)+'СЕТ СН'!$I$14+СВЦЭМ!$D$10+'СЕТ СН'!$I$5-'СЕТ СН'!$I$24</f>
        <v>4353.6098940800002</v>
      </c>
      <c r="P141" s="36">
        <f>SUMIFS(СВЦЭМ!$D$39:$D$782,СВЦЭМ!$A$39:$A$782,$A141,СВЦЭМ!$B$39:$B$782,P$119)+'СЕТ СН'!$I$14+СВЦЭМ!$D$10+'СЕТ СН'!$I$5-'СЕТ СН'!$I$24</f>
        <v>4361.2519595200001</v>
      </c>
      <c r="Q141" s="36">
        <f>SUMIFS(СВЦЭМ!$D$39:$D$782,СВЦЭМ!$A$39:$A$782,$A141,СВЦЭМ!$B$39:$B$782,Q$119)+'СЕТ СН'!$I$14+СВЦЭМ!$D$10+'СЕТ СН'!$I$5-'СЕТ СН'!$I$24</f>
        <v>4377.4888962799996</v>
      </c>
      <c r="R141" s="36">
        <f>SUMIFS(СВЦЭМ!$D$39:$D$782,СВЦЭМ!$A$39:$A$782,$A141,СВЦЭМ!$B$39:$B$782,R$119)+'СЕТ СН'!$I$14+СВЦЭМ!$D$10+'СЕТ СН'!$I$5-'СЕТ СН'!$I$24</f>
        <v>4380.6386582599998</v>
      </c>
      <c r="S141" s="36">
        <f>SUMIFS(СВЦЭМ!$D$39:$D$782,СВЦЭМ!$A$39:$A$782,$A141,СВЦЭМ!$B$39:$B$782,S$119)+'СЕТ СН'!$I$14+СВЦЭМ!$D$10+'СЕТ СН'!$I$5-'СЕТ СН'!$I$24</f>
        <v>4385.30213198</v>
      </c>
      <c r="T141" s="36">
        <f>SUMIFS(СВЦЭМ!$D$39:$D$782,СВЦЭМ!$A$39:$A$782,$A141,СВЦЭМ!$B$39:$B$782,T$119)+'СЕТ СН'!$I$14+СВЦЭМ!$D$10+'СЕТ СН'!$I$5-'СЕТ СН'!$I$24</f>
        <v>4362.6390356399997</v>
      </c>
      <c r="U141" s="36">
        <f>SUMIFS(СВЦЭМ!$D$39:$D$782,СВЦЭМ!$A$39:$A$782,$A141,СВЦЭМ!$B$39:$B$782,U$119)+'СЕТ СН'!$I$14+СВЦЭМ!$D$10+'СЕТ СН'!$I$5-'СЕТ СН'!$I$24</f>
        <v>4351.5858968399998</v>
      </c>
      <c r="V141" s="36">
        <f>SUMIFS(СВЦЭМ!$D$39:$D$782,СВЦЭМ!$A$39:$A$782,$A141,СВЦЭМ!$B$39:$B$782,V$119)+'СЕТ СН'!$I$14+СВЦЭМ!$D$10+'СЕТ СН'!$I$5-'СЕТ СН'!$I$24</f>
        <v>4296.0986966800001</v>
      </c>
      <c r="W141" s="36">
        <f>SUMIFS(СВЦЭМ!$D$39:$D$782,СВЦЭМ!$A$39:$A$782,$A141,СВЦЭМ!$B$39:$B$782,W$119)+'СЕТ СН'!$I$14+СВЦЭМ!$D$10+'СЕТ СН'!$I$5-'СЕТ СН'!$I$24</f>
        <v>4255.6983746400001</v>
      </c>
      <c r="X141" s="36">
        <f>SUMIFS(СВЦЭМ!$D$39:$D$782,СВЦЭМ!$A$39:$A$782,$A141,СВЦЭМ!$B$39:$B$782,X$119)+'СЕТ СН'!$I$14+СВЦЭМ!$D$10+'СЕТ СН'!$I$5-'СЕТ СН'!$I$24</f>
        <v>4285.8275909699996</v>
      </c>
      <c r="Y141" s="36">
        <f>SUMIFS(СВЦЭМ!$D$39:$D$782,СВЦЭМ!$A$39:$A$782,$A141,СВЦЭМ!$B$39:$B$782,Y$119)+'СЕТ СН'!$I$14+СВЦЭМ!$D$10+'СЕТ СН'!$I$5-'СЕТ СН'!$I$24</f>
        <v>4293.2295971099993</v>
      </c>
    </row>
    <row r="142" spans="1:25" ht="15.75" x14ac:dyDescent="0.2">
      <c r="A142" s="35">
        <f t="shared" si="3"/>
        <v>45435</v>
      </c>
      <c r="B142" s="36">
        <f>SUMIFS(СВЦЭМ!$D$39:$D$782,СВЦЭМ!$A$39:$A$782,$A142,СВЦЭМ!$B$39:$B$782,B$119)+'СЕТ СН'!$I$14+СВЦЭМ!$D$10+'СЕТ СН'!$I$5-'СЕТ СН'!$I$24</f>
        <v>4322.2987782099999</v>
      </c>
      <c r="C142" s="36">
        <f>SUMIFS(СВЦЭМ!$D$39:$D$782,СВЦЭМ!$A$39:$A$782,$A142,СВЦЭМ!$B$39:$B$782,C$119)+'СЕТ СН'!$I$14+СВЦЭМ!$D$10+'СЕТ СН'!$I$5-'СЕТ СН'!$I$24</f>
        <v>4395.92256395</v>
      </c>
      <c r="D142" s="36">
        <f>SUMIFS(СВЦЭМ!$D$39:$D$782,СВЦЭМ!$A$39:$A$782,$A142,СВЦЭМ!$B$39:$B$782,D$119)+'СЕТ СН'!$I$14+СВЦЭМ!$D$10+'СЕТ СН'!$I$5-'СЕТ СН'!$I$24</f>
        <v>4416.35345263</v>
      </c>
      <c r="E142" s="36">
        <f>SUMIFS(СВЦЭМ!$D$39:$D$782,СВЦЭМ!$A$39:$A$782,$A142,СВЦЭМ!$B$39:$B$782,E$119)+'СЕТ СН'!$I$14+СВЦЭМ!$D$10+'СЕТ СН'!$I$5-'СЕТ СН'!$I$24</f>
        <v>4404.1630093900003</v>
      </c>
      <c r="F142" s="36">
        <f>SUMIFS(СВЦЭМ!$D$39:$D$782,СВЦЭМ!$A$39:$A$782,$A142,СВЦЭМ!$B$39:$B$782,F$119)+'СЕТ СН'!$I$14+СВЦЭМ!$D$10+'СЕТ СН'!$I$5-'СЕТ СН'!$I$24</f>
        <v>4412.1079282199998</v>
      </c>
      <c r="G142" s="36">
        <f>SUMIFS(СВЦЭМ!$D$39:$D$782,СВЦЭМ!$A$39:$A$782,$A142,СВЦЭМ!$B$39:$B$782,G$119)+'СЕТ СН'!$I$14+СВЦЭМ!$D$10+'СЕТ СН'!$I$5-'СЕТ СН'!$I$24</f>
        <v>4403.0730400299999</v>
      </c>
      <c r="H142" s="36">
        <f>SUMIFS(СВЦЭМ!$D$39:$D$782,СВЦЭМ!$A$39:$A$782,$A142,СВЦЭМ!$B$39:$B$782,H$119)+'СЕТ СН'!$I$14+СВЦЭМ!$D$10+'СЕТ СН'!$I$5-'СЕТ СН'!$I$24</f>
        <v>4408.3961704899993</v>
      </c>
      <c r="I142" s="36">
        <f>SUMIFS(СВЦЭМ!$D$39:$D$782,СВЦЭМ!$A$39:$A$782,$A142,СВЦЭМ!$B$39:$B$782,I$119)+'СЕТ СН'!$I$14+СВЦЭМ!$D$10+'СЕТ СН'!$I$5-'СЕТ СН'!$I$24</f>
        <v>4341.1914365900002</v>
      </c>
      <c r="J142" s="36">
        <f>SUMIFS(СВЦЭМ!$D$39:$D$782,СВЦЭМ!$A$39:$A$782,$A142,СВЦЭМ!$B$39:$B$782,J$119)+'СЕТ СН'!$I$14+СВЦЭМ!$D$10+'СЕТ СН'!$I$5-'СЕТ СН'!$I$24</f>
        <v>4310.3197951299999</v>
      </c>
      <c r="K142" s="36">
        <f>SUMIFS(СВЦЭМ!$D$39:$D$782,СВЦЭМ!$A$39:$A$782,$A142,СВЦЭМ!$B$39:$B$782,K$119)+'СЕТ СН'!$I$14+СВЦЭМ!$D$10+'СЕТ СН'!$I$5-'СЕТ СН'!$I$24</f>
        <v>4296.1465805999997</v>
      </c>
      <c r="L142" s="36">
        <f>SUMIFS(СВЦЭМ!$D$39:$D$782,СВЦЭМ!$A$39:$A$782,$A142,СВЦЭМ!$B$39:$B$782,L$119)+'СЕТ СН'!$I$14+СВЦЭМ!$D$10+'СЕТ СН'!$I$5-'СЕТ СН'!$I$24</f>
        <v>4304.7190413600001</v>
      </c>
      <c r="M142" s="36">
        <f>SUMIFS(СВЦЭМ!$D$39:$D$782,СВЦЭМ!$A$39:$A$782,$A142,СВЦЭМ!$B$39:$B$782,M$119)+'СЕТ СН'!$I$14+СВЦЭМ!$D$10+'СЕТ СН'!$I$5-'СЕТ СН'!$I$24</f>
        <v>4303.6149118800004</v>
      </c>
      <c r="N142" s="36">
        <f>SUMIFS(СВЦЭМ!$D$39:$D$782,СВЦЭМ!$A$39:$A$782,$A142,СВЦЭМ!$B$39:$B$782,N$119)+'СЕТ СН'!$I$14+СВЦЭМ!$D$10+'СЕТ СН'!$I$5-'СЕТ СН'!$I$24</f>
        <v>4297.04843213</v>
      </c>
      <c r="O142" s="36">
        <f>SUMIFS(СВЦЭМ!$D$39:$D$782,СВЦЭМ!$A$39:$A$782,$A142,СВЦЭМ!$B$39:$B$782,O$119)+'СЕТ СН'!$I$14+СВЦЭМ!$D$10+'СЕТ СН'!$I$5-'СЕТ СН'!$I$24</f>
        <v>4303.5571365199994</v>
      </c>
      <c r="P142" s="36">
        <f>SUMIFS(СВЦЭМ!$D$39:$D$782,СВЦЭМ!$A$39:$A$782,$A142,СВЦЭМ!$B$39:$B$782,P$119)+'СЕТ СН'!$I$14+СВЦЭМ!$D$10+'СЕТ СН'!$I$5-'СЕТ СН'!$I$24</f>
        <v>4311.9222356</v>
      </c>
      <c r="Q142" s="36">
        <f>SUMIFS(СВЦЭМ!$D$39:$D$782,СВЦЭМ!$A$39:$A$782,$A142,СВЦЭМ!$B$39:$B$782,Q$119)+'СЕТ СН'!$I$14+СВЦЭМ!$D$10+'СЕТ СН'!$I$5-'СЕТ СН'!$I$24</f>
        <v>4332.1518711600002</v>
      </c>
      <c r="R142" s="36">
        <f>SUMIFS(СВЦЭМ!$D$39:$D$782,СВЦЭМ!$A$39:$A$782,$A142,СВЦЭМ!$B$39:$B$782,R$119)+'СЕТ СН'!$I$14+СВЦЭМ!$D$10+'СЕТ СН'!$I$5-'СЕТ СН'!$I$24</f>
        <v>4334.8059704699999</v>
      </c>
      <c r="S142" s="36">
        <f>SUMIFS(СВЦЭМ!$D$39:$D$782,СВЦЭМ!$A$39:$A$782,$A142,СВЦЭМ!$B$39:$B$782,S$119)+'СЕТ СН'!$I$14+СВЦЭМ!$D$10+'СЕТ СН'!$I$5-'СЕТ СН'!$I$24</f>
        <v>4322.3735081699997</v>
      </c>
      <c r="T142" s="36">
        <f>SUMIFS(СВЦЭМ!$D$39:$D$782,СВЦЭМ!$A$39:$A$782,$A142,СВЦЭМ!$B$39:$B$782,T$119)+'СЕТ СН'!$I$14+СВЦЭМ!$D$10+'СЕТ СН'!$I$5-'СЕТ СН'!$I$24</f>
        <v>4322.2151672599994</v>
      </c>
      <c r="U142" s="36">
        <f>SUMIFS(СВЦЭМ!$D$39:$D$782,СВЦЭМ!$A$39:$A$782,$A142,СВЦЭМ!$B$39:$B$782,U$119)+'СЕТ СН'!$I$14+СВЦЭМ!$D$10+'СЕТ СН'!$I$5-'СЕТ СН'!$I$24</f>
        <v>4336.74695496</v>
      </c>
      <c r="V142" s="36">
        <f>SUMIFS(СВЦЭМ!$D$39:$D$782,СВЦЭМ!$A$39:$A$782,$A142,СВЦЭМ!$B$39:$B$782,V$119)+'СЕТ СН'!$I$14+СВЦЭМ!$D$10+'СЕТ СН'!$I$5-'СЕТ СН'!$I$24</f>
        <v>4324.8714842299996</v>
      </c>
      <c r="W142" s="36">
        <f>SUMIFS(СВЦЭМ!$D$39:$D$782,СВЦЭМ!$A$39:$A$782,$A142,СВЦЭМ!$B$39:$B$782,W$119)+'СЕТ СН'!$I$14+СВЦЭМ!$D$10+'СЕТ СН'!$I$5-'СЕТ СН'!$I$24</f>
        <v>4299.3787705100003</v>
      </c>
      <c r="X142" s="36">
        <f>SUMIFS(СВЦЭМ!$D$39:$D$782,СВЦЭМ!$A$39:$A$782,$A142,СВЦЭМ!$B$39:$B$782,X$119)+'СЕТ СН'!$I$14+СВЦЭМ!$D$10+'СЕТ СН'!$I$5-'СЕТ СН'!$I$24</f>
        <v>4327.2443972000001</v>
      </c>
      <c r="Y142" s="36">
        <f>SUMIFS(СВЦЭМ!$D$39:$D$782,СВЦЭМ!$A$39:$A$782,$A142,СВЦЭМ!$B$39:$B$782,Y$119)+'СЕТ СН'!$I$14+СВЦЭМ!$D$10+'СЕТ СН'!$I$5-'СЕТ СН'!$I$24</f>
        <v>4388.4437365100002</v>
      </c>
    </row>
    <row r="143" spans="1:25" ht="15.75" x14ac:dyDescent="0.2">
      <c r="A143" s="35">
        <f t="shared" si="3"/>
        <v>45436</v>
      </c>
      <c r="B143" s="36">
        <f>SUMIFS(СВЦЭМ!$D$39:$D$782,СВЦЭМ!$A$39:$A$782,$A143,СВЦЭМ!$B$39:$B$782,B$119)+'СЕТ СН'!$I$14+СВЦЭМ!$D$10+'СЕТ СН'!$I$5-'СЕТ СН'!$I$24</f>
        <v>4310.6026754499999</v>
      </c>
      <c r="C143" s="36">
        <f>SUMIFS(СВЦЭМ!$D$39:$D$782,СВЦЭМ!$A$39:$A$782,$A143,СВЦЭМ!$B$39:$B$782,C$119)+'СЕТ СН'!$I$14+СВЦЭМ!$D$10+'СЕТ СН'!$I$5-'СЕТ СН'!$I$24</f>
        <v>4392.8219037700001</v>
      </c>
      <c r="D143" s="36">
        <f>SUMIFS(СВЦЭМ!$D$39:$D$782,СВЦЭМ!$A$39:$A$782,$A143,СВЦЭМ!$B$39:$B$782,D$119)+'СЕТ СН'!$I$14+СВЦЭМ!$D$10+'СЕТ СН'!$I$5-'СЕТ СН'!$I$24</f>
        <v>4411.0444503099998</v>
      </c>
      <c r="E143" s="36">
        <f>SUMIFS(СВЦЭМ!$D$39:$D$782,СВЦЭМ!$A$39:$A$782,$A143,СВЦЭМ!$B$39:$B$782,E$119)+'СЕТ СН'!$I$14+СВЦЭМ!$D$10+'СЕТ СН'!$I$5-'СЕТ СН'!$I$24</f>
        <v>4476.7229681400004</v>
      </c>
      <c r="F143" s="36">
        <f>SUMIFS(СВЦЭМ!$D$39:$D$782,СВЦЭМ!$A$39:$A$782,$A143,СВЦЭМ!$B$39:$B$782,F$119)+'СЕТ СН'!$I$14+СВЦЭМ!$D$10+'СЕТ СН'!$I$5-'СЕТ СН'!$I$24</f>
        <v>4463.5194019399996</v>
      </c>
      <c r="G143" s="36">
        <f>SUMIFS(СВЦЭМ!$D$39:$D$782,СВЦЭМ!$A$39:$A$782,$A143,СВЦЭМ!$B$39:$B$782,G$119)+'СЕТ СН'!$I$14+СВЦЭМ!$D$10+'СЕТ СН'!$I$5-'СЕТ СН'!$I$24</f>
        <v>4424.9969076399993</v>
      </c>
      <c r="H143" s="36">
        <f>SUMIFS(СВЦЭМ!$D$39:$D$782,СВЦЭМ!$A$39:$A$782,$A143,СВЦЭМ!$B$39:$B$782,H$119)+'СЕТ СН'!$I$14+СВЦЭМ!$D$10+'СЕТ СН'!$I$5-'СЕТ СН'!$I$24</f>
        <v>4306.5987670799996</v>
      </c>
      <c r="I143" s="36">
        <f>SUMIFS(СВЦЭМ!$D$39:$D$782,СВЦЭМ!$A$39:$A$782,$A143,СВЦЭМ!$B$39:$B$782,I$119)+'СЕТ СН'!$I$14+СВЦЭМ!$D$10+'СЕТ СН'!$I$5-'СЕТ СН'!$I$24</f>
        <v>4219.17028605</v>
      </c>
      <c r="J143" s="36">
        <f>SUMIFS(СВЦЭМ!$D$39:$D$782,СВЦЭМ!$A$39:$A$782,$A143,СВЦЭМ!$B$39:$B$782,J$119)+'СЕТ СН'!$I$14+СВЦЭМ!$D$10+'СЕТ СН'!$I$5-'СЕТ СН'!$I$24</f>
        <v>4182.1982567499999</v>
      </c>
      <c r="K143" s="36">
        <f>SUMIFS(СВЦЭМ!$D$39:$D$782,СВЦЭМ!$A$39:$A$782,$A143,СВЦЭМ!$B$39:$B$782,K$119)+'СЕТ СН'!$I$14+СВЦЭМ!$D$10+'СЕТ СН'!$I$5-'СЕТ СН'!$I$24</f>
        <v>4157.9649916500002</v>
      </c>
      <c r="L143" s="36">
        <f>SUMIFS(СВЦЭМ!$D$39:$D$782,СВЦЭМ!$A$39:$A$782,$A143,СВЦЭМ!$B$39:$B$782,L$119)+'СЕТ СН'!$I$14+СВЦЭМ!$D$10+'СЕТ СН'!$I$5-'СЕТ СН'!$I$24</f>
        <v>4139.6676055400003</v>
      </c>
      <c r="M143" s="36">
        <f>SUMIFS(СВЦЭМ!$D$39:$D$782,СВЦЭМ!$A$39:$A$782,$A143,СВЦЭМ!$B$39:$B$782,M$119)+'СЕТ СН'!$I$14+СВЦЭМ!$D$10+'СЕТ СН'!$I$5-'СЕТ СН'!$I$24</f>
        <v>4139.5666899099997</v>
      </c>
      <c r="N143" s="36">
        <f>SUMIFS(СВЦЭМ!$D$39:$D$782,СВЦЭМ!$A$39:$A$782,$A143,СВЦЭМ!$B$39:$B$782,N$119)+'СЕТ СН'!$I$14+СВЦЭМ!$D$10+'СЕТ СН'!$I$5-'СЕТ СН'!$I$24</f>
        <v>4148.8983020799997</v>
      </c>
      <c r="O143" s="36">
        <f>SUMIFS(СВЦЭМ!$D$39:$D$782,СВЦЭМ!$A$39:$A$782,$A143,СВЦЭМ!$B$39:$B$782,O$119)+'СЕТ СН'!$I$14+СВЦЭМ!$D$10+'СЕТ СН'!$I$5-'СЕТ СН'!$I$24</f>
        <v>4154.3501953799996</v>
      </c>
      <c r="P143" s="36">
        <f>SUMIFS(СВЦЭМ!$D$39:$D$782,СВЦЭМ!$A$39:$A$782,$A143,СВЦЭМ!$B$39:$B$782,P$119)+'СЕТ СН'!$I$14+СВЦЭМ!$D$10+'СЕТ СН'!$I$5-'СЕТ СН'!$I$24</f>
        <v>4162.4630235999994</v>
      </c>
      <c r="Q143" s="36">
        <f>SUMIFS(СВЦЭМ!$D$39:$D$782,СВЦЭМ!$A$39:$A$782,$A143,СВЦЭМ!$B$39:$B$782,Q$119)+'СЕТ СН'!$I$14+СВЦЭМ!$D$10+'СЕТ СН'!$I$5-'СЕТ СН'!$I$24</f>
        <v>4180.0844037500001</v>
      </c>
      <c r="R143" s="36">
        <f>SUMIFS(СВЦЭМ!$D$39:$D$782,СВЦЭМ!$A$39:$A$782,$A143,СВЦЭМ!$B$39:$B$782,R$119)+'СЕТ СН'!$I$14+СВЦЭМ!$D$10+'СЕТ СН'!$I$5-'СЕТ СН'!$I$24</f>
        <v>4200.0426307099997</v>
      </c>
      <c r="S143" s="36">
        <f>SUMIFS(СВЦЭМ!$D$39:$D$782,СВЦЭМ!$A$39:$A$782,$A143,СВЦЭМ!$B$39:$B$782,S$119)+'СЕТ СН'!$I$14+СВЦЭМ!$D$10+'СЕТ СН'!$I$5-'СЕТ СН'!$I$24</f>
        <v>4194.4504196500002</v>
      </c>
      <c r="T143" s="36">
        <f>SUMIFS(СВЦЭМ!$D$39:$D$782,СВЦЭМ!$A$39:$A$782,$A143,СВЦЭМ!$B$39:$B$782,T$119)+'СЕТ СН'!$I$14+СВЦЭМ!$D$10+'СЕТ СН'!$I$5-'СЕТ СН'!$I$24</f>
        <v>4175.2180605200001</v>
      </c>
      <c r="U143" s="36">
        <f>SUMIFS(СВЦЭМ!$D$39:$D$782,СВЦЭМ!$A$39:$A$782,$A143,СВЦЭМ!$B$39:$B$782,U$119)+'СЕТ СН'!$I$14+СВЦЭМ!$D$10+'СЕТ СН'!$I$5-'СЕТ СН'!$I$24</f>
        <v>4161.1362698399998</v>
      </c>
      <c r="V143" s="36">
        <f>SUMIFS(СВЦЭМ!$D$39:$D$782,СВЦЭМ!$A$39:$A$782,$A143,СВЦЭМ!$B$39:$B$782,V$119)+'СЕТ СН'!$I$14+СВЦЭМ!$D$10+'СЕТ СН'!$I$5-'СЕТ СН'!$I$24</f>
        <v>4145.8072183900003</v>
      </c>
      <c r="W143" s="36">
        <f>SUMIFS(СВЦЭМ!$D$39:$D$782,СВЦЭМ!$A$39:$A$782,$A143,СВЦЭМ!$B$39:$B$782,W$119)+'СЕТ СН'!$I$14+СВЦЭМ!$D$10+'СЕТ СН'!$I$5-'СЕТ СН'!$I$24</f>
        <v>4125.8658853500001</v>
      </c>
      <c r="X143" s="36">
        <f>SUMIFS(СВЦЭМ!$D$39:$D$782,СВЦЭМ!$A$39:$A$782,$A143,СВЦЭМ!$B$39:$B$782,X$119)+'СЕТ СН'!$I$14+СВЦЭМ!$D$10+'СЕТ СН'!$I$5-'СЕТ СН'!$I$24</f>
        <v>4145.2176788500001</v>
      </c>
      <c r="Y143" s="36">
        <f>SUMIFS(СВЦЭМ!$D$39:$D$782,СВЦЭМ!$A$39:$A$782,$A143,СВЦЭМ!$B$39:$B$782,Y$119)+'СЕТ СН'!$I$14+СВЦЭМ!$D$10+'СЕТ СН'!$I$5-'СЕТ СН'!$I$24</f>
        <v>4237.6318304300003</v>
      </c>
    </row>
    <row r="144" spans="1:25" ht="15.75" x14ac:dyDescent="0.2">
      <c r="A144" s="35">
        <f t="shared" si="3"/>
        <v>45437</v>
      </c>
      <c r="B144" s="36">
        <f>SUMIFS(СВЦЭМ!$D$39:$D$782,СВЦЭМ!$A$39:$A$782,$A144,СВЦЭМ!$B$39:$B$782,B$119)+'СЕТ СН'!$I$14+СВЦЭМ!$D$10+'СЕТ СН'!$I$5-'СЕТ СН'!$I$24</f>
        <v>4220.7807924899998</v>
      </c>
      <c r="C144" s="36">
        <f>SUMIFS(СВЦЭМ!$D$39:$D$782,СВЦЭМ!$A$39:$A$782,$A144,СВЦЭМ!$B$39:$B$782,C$119)+'СЕТ СН'!$I$14+СВЦЭМ!$D$10+'СЕТ СН'!$I$5-'СЕТ СН'!$I$24</f>
        <v>4290.2109689700001</v>
      </c>
      <c r="D144" s="36">
        <f>SUMIFS(СВЦЭМ!$D$39:$D$782,СВЦЭМ!$A$39:$A$782,$A144,СВЦЭМ!$B$39:$B$782,D$119)+'СЕТ СН'!$I$14+СВЦЭМ!$D$10+'СЕТ СН'!$I$5-'СЕТ СН'!$I$24</f>
        <v>4407.6214822299999</v>
      </c>
      <c r="E144" s="36">
        <f>SUMIFS(СВЦЭМ!$D$39:$D$782,СВЦЭМ!$A$39:$A$782,$A144,СВЦЭМ!$B$39:$B$782,E$119)+'СЕТ СН'!$I$14+СВЦЭМ!$D$10+'СЕТ СН'!$I$5-'СЕТ СН'!$I$24</f>
        <v>4413.4718117100001</v>
      </c>
      <c r="F144" s="36">
        <f>SUMIFS(СВЦЭМ!$D$39:$D$782,СВЦЭМ!$A$39:$A$782,$A144,СВЦЭМ!$B$39:$B$782,F$119)+'СЕТ СН'!$I$14+СВЦЭМ!$D$10+'СЕТ СН'!$I$5-'СЕТ СН'!$I$24</f>
        <v>4403.6707172899996</v>
      </c>
      <c r="G144" s="36">
        <f>SUMIFS(СВЦЭМ!$D$39:$D$782,СВЦЭМ!$A$39:$A$782,$A144,СВЦЭМ!$B$39:$B$782,G$119)+'СЕТ СН'!$I$14+СВЦЭМ!$D$10+'СЕТ СН'!$I$5-'СЕТ СН'!$I$24</f>
        <v>4418.8061283200004</v>
      </c>
      <c r="H144" s="36">
        <f>SUMIFS(СВЦЭМ!$D$39:$D$782,СВЦЭМ!$A$39:$A$782,$A144,СВЦЭМ!$B$39:$B$782,H$119)+'СЕТ СН'!$I$14+СВЦЭМ!$D$10+'СЕТ СН'!$I$5-'СЕТ СН'!$I$24</f>
        <v>4367.2858293199997</v>
      </c>
      <c r="I144" s="36">
        <f>SUMIFS(СВЦЭМ!$D$39:$D$782,СВЦЭМ!$A$39:$A$782,$A144,СВЦЭМ!$B$39:$B$782,I$119)+'СЕТ СН'!$I$14+СВЦЭМ!$D$10+'СЕТ СН'!$I$5-'СЕТ СН'!$I$24</f>
        <v>4285.9878838900004</v>
      </c>
      <c r="J144" s="36">
        <f>SUMIFS(СВЦЭМ!$D$39:$D$782,СВЦЭМ!$A$39:$A$782,$A144,СВЦЭМ!$B$39:$B$782,J$119)+'СЕТ СН'!$I$14+СВЦЭМ!$D$10+'СЕТ СН'!$I$5-'СЕТ СН'!$I$24</f>
        <v>4181.4810208700001</v>
      </c>
      <c r="K144" s="36">
        <f>SUMIFS(СВЦЭМ!$D$39:$D$782,СВЦЭМ!$A$39:$A$782,$A144,СВЦЭМ!$B$39:$B$782,K$119)+'СЕТ СН'!$I$14+СВЦЭМ!$D$10+'СЕТ СН'!$I$5-'СЕТ СН'!$I$24</f>
        <v>4129.92793437</v>
      </c>
      <c r="L144" s="36">
        <f>SUMIFS(СВЦЭМ!$D$39:$D$782,СВЦЭМ!$A$39:$A$782,$A144,СВЦЭМ!$B$39:$B$782,L$119)+'СЕТ СН'!$I$14+СВЦЭМ!$D$10+'СЕТ СН'!$I$5-'СЕТ СН'!$I$24</f>
        <v>4122.19399823</v>
      </c>
      <c r="M144" s="36">
        <f>SUMIFS(СВЦЭМ!$D$39:$D$782,СВЦЭМ!$A$39:$A$782,$A144,СВЦЭМ!$B$39:$B$782,M$119)+'СЕТ СН'!$I$14+СВЦЭМ!$D$10+'СЕТ СН'!$I$5-'СЕТ СН'!$I$24</f>
        <v>4114.82955993</v>
      </c>
      <c r="N144" s="36">
        <f>SUMIFS(СВЦЭМ!$D$39:$D$782,СВЦЭМ!$A$39:$A$782,$A144,СВЦЭМ!$B$39:$B$782,N$119)+'СЕТ СН'!$I$14+СВЦЭМ!$D$10+'СЕТ СН'!$I$5-'СЕТ СН'!$I$24</f>
        <v>4109.8646341799995</v>
      </c>
      <c r="O144" s="36">
        <f>SUMIFS(СВЦЭМ!$D$39:$D$782,СВЦЭМ!$A$39:$A$782,$A144,СВЦЭМ!$B$39:$B$782,O$119)+'СЕТ СН'!$I$14+СВЦЭМ!$D$10+'СЕТ СН'!$I$5-'СЕТ СН'!$I$24</f>
        <v>4123.5135073700003</v>
      </c>
      <c r="P144" s="36">
        <f>SUMIFS(СВЦЭМ!$D$39:$D$782,СВЦЭМ!$A$39:$A$782,$A144,СВЦЭМ!$B$39:$B$782,P$119)+'СЕТ СН'!$I$14+СВЦЭМ!$D$10+'СЕТ СН'!$I$5-'СЕТ СН'!$I$24</f>
        <v>4133.9961057700002</v>
      </c>
      <c r="Q144" s="36">
        <f>SUMIFS(СВЦЭМ!$D$39:$D$782,СВЦЭМ!$A$39:$A$782,$A144,СВЦЭМ!$B$39:$B$782,Q$119)+'СЕТ СН'!$I$14+СВЦЭМ!$D$10+'СЕТ СН'!$I$5-'СЕТ СН'!$I$24</f>
        <v>4152.7476895099999</v>
      </c>
      <c r="R144" s="36">
        <f>SUMIFS(СВЦЭМ!$D$39:$D$782,СВЦЭМ!$A$39:$A$782,$A144,СВЦЭМ!$B$39:$B$782,R$119)+'СЕТ СН'!$I$14+СВЦЭМ!$D$10+'СЕТ СН'!$I$5-'СЕТ СН'!$I$24</f>
        <v>4167.6894123700004</v>
      </c>
      <c r="S144" s="36">
        <f>SUMIFS(СВЦЭМ!$D$39:$D$782,СВЦЭМ!$A$39:$A$782,$A144,СВЦЭМ!$B$39:$B$782,S$119)+'СЕТ СН'!$I$14+СВЦЭМ!$D$10+'СЕТ СН'!$I$5-'СЕТ СН'!$I$24</f>
        <v>4154.0145670499996</v>
      </c>
      <c r="T144" s="36">
        <f>SUMIFS(СВЦЭМ!$D$39:$D$782,СВЦЭМ!$A$39:$A$782,$A144,СВЦЭМ!$B$39:$B$782,T$119)+'СЕТ СН'!$I$14+СВЦЭМ!$D$10+'СЕТ СН'!$I$5-'СЕТ СН'!$I$24</f>
        <v>4132.0552139600004</v>
      </c>
      <c r="U144" s="36">
        <f>SUMIFS(СВЦЭМ!$D$39:$D$782,СВЦЭМ!$A$39:$A$782,$A144,СВЦЭМ!$B$39:$B$782,U$119)+'СЕТ СН'!$I$14+СВЦЭМ!$D$10+'СЕТ СН'!$I$5-'СЕТ СН'!$I$24</f>
        <v>4144.1058166799994</v>
      </c>
      <c r="V144" s="36">
        <f>SUMIFS(СВЦЭМ!$D$39:$D$782,СВЦЭМ!$A$39:$A$782,$A144,СВЦЭМ!$B$39:$B$782,V$119)+'СЕТ СН'!$I$14+СВЦЭМ!$D$10+'СЕТ СН'!$I$5-'СЕТ СН'!$I$24</f>
        <v>4145.6184703299996</v>
      </c>
      <c r="W144" s="36">
        <f>SUMIFS(СВЦЭМ!$D$39:$D$782,СВЦЭМ!$A$39:$A$782,$A144,СВЦЭМ!$B$39:$B$782,W$119)+'СЕТ СН'!$I$14+СВЦЭМ!$D$10+'СЕТ СН'!$I$5-'СЕТ СН'!$I$24</f>
        <v>4135.3639496100004</v>
      </c>
      <c r="X144" s="36">
        <f>SUMIFS(СВЦЭМ!$D$39:$D$782,СВЦЭМ!$A$39:$A$782,$A144,СВЦЭМ!$B$39:$B$782,X$119)+'СЕТ СН'!$I$14+СВЦЭМ!$D$10+'СЕТ СН'!$I$5-'СЕТ СН'!$I$24</f>
        <v>4133.15825047</v>
      </c>
      <c r="Y144" s="36">
        <f>SUMIFS(СВЦЭМ!$D$39:$D$782,СВЦЭМ!$A$39:$A$782,$A144,СВЦЭМ!$B$39:$B$782,Y$119)+'СЕТ СН'!$I$14+СВЦЭМ!$D$10+'СЕТ СН'!$I$5-'СЕТ СН'!$I$24</f>
        <v>4179.8318216299995</v>
      </c>
    </row>
    <row r="145" spans="1:27" ht="15.75" x14ac:dyDescent="0.2">
      <c r="A145" s="35">
        <f t="shared" si="3"/>
        <v>45438</v>
      </c>
      <c r="B145" s="36">
        <f>SUMIFS(СВЦЭМ!$D$39:$D$782,СВЦЭМ!$A$39:$A$782,$A145,СВЦЭМ!$B$39:$B$782,B$119)+'СЕТ СН'!$I$14+СВЦЭМ!$D$10+'СЕТ СН'!$I$5-'СЕТ СН'!$I$24</f>
        <v>4305.2988107599995</v>
      </c>
      <c r="C145" s="36">
        <f>SUMIFS(СВЦЭМ!$D$39:$D$782,СВЦЭМ!$A$39:$A$782,$A145,СВЦЭМ!$B$39:$B$782,C$119)+'СЕТ СН'!$I$14+СВЦЭМ!$D$10+'СЕТ СН'!$I$5-'СЕТ СН'!$I$24</f>
        <v>4367.2274671199993</v>
      </c>
      <c r="D145" s="36">
        <f>SUMIFS(СВЦЭМ!$D$39:$D$782,СВЦЭМ!$A$39:$A$782,$A145,СВЦЭМ!$B$39:$B$782,D$119)+'СЕТ СН'!$I$14+СВЦЭМ!$D$10+'СЕТ СН'!$I$5-'СЕТ СН'!$I$24</f>
        <v>4415.2175113399999</v>
      </c>
      <c r="E145" s="36">
        <f>SUMIFS(СВЦЭМ!$D$39:$D$782,СВЦЭМ!$A$39:$A$782,$A145,СВЦЭМ!$B$39:$B$782,E$119)+'СЕТ СН'!$I$14+СВЦЭМ!$D$10+'СЕТ СН'!$I$5-'СЕТ СН'!$I$24</f>
        <v>4408.5182699099996</v>
      </c>
      <c r="F145" s="36">
        <f>SUMIFS(СВЦЭМ!$D$39:$D$782,СВЦЭМ!$A$39:$A$782,$A145,СВЦЭМ!$B$39:$B$782,F$119)+'СЕТ СН'!$I$14+СВЦЭМ!$D$10+'СЕТ СН'!$I$5-'СЕТ СН'!$I$24</f>
        <v>4381.0049750199996</v>
      </c>
      <c r="G145" s="36">
        <f>SUMIFS(СВЦЭМ!$D$39:$D$782,СВЦЭМ!$A$39:$A$782,$A145,СВЦЭМ!$B$39:$B$782,G$119)+'СЕТ СН'!$I$14+СВЦЭМ!$D$10+'СЕТ СН'!$I$5-'СЕТ СН'!$I$24</f>
        <v>4388.2557663299995</v>
      </c>
      <c r="H145" s="36">
        <f>SUMIFS(СВЦЭМ!$D$39:$D$782,СВЦЭМ!$A$39:$A$782,$A145,СВЦЭМ!$B$39:$B$782,H$119)+'СЕТ СН'!$I$14+СВЦЭМ!$D$10+'СЕТ СН'!$I$5-'СЕТ СН'!$I$24</f>
        <v>4381.9865146100001</v>
      </c>
      <c r="I145" s="36">
        <f>SUMIFS(СВЦЭМ!$D$39:$D$782,СВЦЭМ!$A$39:$A$782,$A145,СВЦЭМ!$B$39:$B$782,I$119)+'СЕТ СН'!$I$14+СВЦЭМ!$D$10+'СЕТ СН'!$I$5-'СЕТ СН'!$I$24</f>
        <v>4358.2044206</v>
      </c>
      <c r="J145" s="36">
        <f>SUMIFS(СВЦЭМ!$D$39:$D$782,СВЦЭМ!$A$39:$A$782,$A145,СВЦЭМ!$B$39:$B$782,J$119)+'СЕТ СН'!$I$14+СВЦЭМ!$D$10+'СЕТ СН'!$I$5-'СЕТ СН'!$I$24</f>
        <v>4282.4925778899997</v>
      </c>
      <c r="K145" s="36">
        <f>SUMIFS(СВЦЭМ!$D$39:$D$782,СВЦЭМ!$A$39:$A$782,$A145,СВЦЭМ!$B$39:$B$782,K$119)+'СЕТ СН'!$I$14+СВЦЭМ!$D$10+'СЕТ СН'!$I$5-'СЕТ СН'!$I$24</f>
        <v>4209.1240343299996</v>
      </c>
      <c r="L145" s="36">
        <f>SUMIFS(СВЦЭМ!$D$39:$D$782,СВЦЭМ!$A$39:$A$782,$A145,СВЦЭМ!$B$39:$B$782,L$119)+'СЕТ СН'!$I$14+СВЦЭМ!$D$10+'СЕТ СН'!$I$5-'СЕТ СН'!$I$24</f>
        <v>4186.8129157100002</v>
      </c>
      <c r="M145" s="36">
        <f>SUMIFS(СВЦЭМ!$D$39:$D$782,СВЦЭМ!$A$39:$A$782,$A145,СВЦЭМ!$B$39:$B$782,M$119)+'СЕТ СН'!$I$14+СВЦЭМ!$D$10+'СЕТ СН'!$I$5-'СЕТ СН'!$I$24</f>
        <v>4180.8300640699999</v>
      </c>
      <c r="N145" s="36">
        <f>SUMIFS(СВЦЭМ!$D$39:$D$782,СВЦЭМ!$A$39:$A$782,$A145,СВЦЭМ!$B$39:$B$782,N$119)+'СЕТ СН'!$I$14+СВЦЭМ!$D$10+'СЕТ СН'!$I$5-'СЕТ СН'!$I$24</f>
        <v>4190.4942715799998</v>
      </c>
      <c r="O145" s="36">
        <f>SUMIFS(СВЦЭМ!$D$39:$D$782,СВЦЭМ!$A$39:$A$782,$A145,СВЦЭМ!$B$39:$B$782,O$119)+'СЕТ СН'!$I$14+СВЦЭМ!$D$10+'СЕТ СН'!$I$5-'СЕТ СН'!$I$24</f>
        <v>4211.7900402499999</v>
      </c>
      <c r="P145" s="36">
        <f>SUMIFS(СВЦЭМ!$D$39:$D$782,СВЦЭМ!$A$39:$A$782,$A145,СВЦЭМ!$B$39:$B$782,P$119)+'СЕТ СН'!$I$14+СВЦЭМ!$D$10+'СЕТ СН'!$I$5-'СЕТ СН'!$I$24</f>
        <v>4218.81853142</v>
      </c>
      <c r="Q145" s="36">
        <f>SUMIFS(СВЦЭМ!$D$39:$D$782,СВЦЭМ!$A$39:$A$782,$A145,СВЦЭМ!$B$39:$B$782,Q$119)+'СЕТ СН'!$I$14+СВЦЭМ!$D$10+'СЕТ СН'!$I$5-'СЕТ СН'!$I$24</f>
        <v>4234.28089542</v>
      </c>
      <c r="R145" s="36">
        <f>SUMIFS(СВЦЭМ!$D$39:$D$782,СВЦЭМ!$A$39:$A$782,$A145,СВЦЭМ!$B$39:$B$782,R$119)+'СЕТ СН'!$I$14+СВЦЭМ!$D$10+'СЕТ СН'!$I$5-'СЕТ СН'!$I$24</f>
        <v>4237.0021889500003</v>
      </c>
      <c r="S145" s="36">
        <f>SUMIFS(СВЦЭМ!$D$39:$D$782,СВЦЭМ!$A$39:$A$782,$A145,СВЦЭМ!$B$39:$B$782,S$119)+'СЕТ СН'!$I$14+СВЦЭМ!$D$10+'СЕТ СН'!$I$5-'СЕТ СН'!$I$24</f>
        <v>4218.3307590499999</v>
      </c>
      <c r="T145" s="36">
        <f>SUMIFS(СВЦЭМ!$D$39:$D$782,СВЦЭМ!$A$39:$A$782,$A145,СВЦЭМ!$B$39:$B$782,T$119)+'СЕТ СН'!$I$14+СВЦЭМ!$D$10+'СЕТ СН'!$I$5-'СЕТ СН'!$I$24</f>
        <v>4187.8556193000004</v>
      </c>
      <c r="U145" s="36">
        <f>SUMIFS(СВЦЭМ!$D$39:$D$782,СВЦЭМ!$A$39:$A$782,$A145,СВЦЭМ!$B$39:$B$782,U$119)+'СЕТ СН'!$I$14+СВЦЭМ!$D$10+'СЕТ СН'!$I$5-'СЕТ СН'!$I$24</f>
        <v>4183.3393810600001</v>
      </c>
      <c r="V145" s="36">
        <f>SUMIFS(СВЦЭМ!$D$39:$D$782,СВЦЭМ!$A$39:$A$782,$A145,СВЦЭМ!$B$39:$B$782,V$119)+'СЕТ СН'!$I$14+СВЦЭМ!$D$10+'СЕТ СН'!$I$5-'СЕТ СН'!$I$24</f>
        <v>4190.8994523700003</v>
      </c>
      <c r="W145" s="36">
        <f>SUMIFS(СВЦЭМ!$D$39:$D$782,СВЦЭМ!$A$39:$A$782,$A145,СВЦЭМ!$B$39:$B$782,W$119)+'СЕТ СН'!$I$14+СВЦЭМ!$D$10+'СЕТ СН'!$I$5-'СЕТ СН'!$I$24</f>
        <v>4167.87473718</v>
      </c>
      <c r="X145" s="36">
        <f>SUMIFS(СВЦЭМ!$D$39:$D$782,СВЦЭМ!$A$39:$A$782,$A145,СВЦЭМ!$B$39:$B$782,X$119)+'СЕТ СН'!$I$14+СВЦЭМ!$D$10+'СЕТ СН'!$I$5-'СЕТ СН'!$I$24</f>
        <v>4170.3265827899995</v>
      </c>
      <c r="Y145" s="36">
        <f>SUMIFS(СВЦЭМ!$D$39:$D$782,СВЦЭМ!$A$39:$A$782,$A145,СВЦЭМ!$B$39:$B$782,Y$119)+'СЕТ СН'!$I$14+СВЦЭМ!$D$10+'СЕТ СН'!$I$5-'СЕТ СН'!$I$24</f>
        <v>4199.5999007399996</v>
      </c>
    </row>
    <row r="146" spans="1:27" ht="15.75" x14ac:dyDescent="0.2">
      <c r="A146" s="35">
        <f t="shared" si="3"/>
        <v>45439</v>
      </c>
      <c r="B146" s="36">
        <f>SUMIFS(СВЦЭМ!$D$39:$D$782,СВЦЭМ!$A$39:$A$782,$A146,СВЦЭМ!$B$39:$B$782,B$119)+'СЕТ СН'!$I$14+СВЦЭМ!$D$10+'СЕТ СН'!$I$5-'СЕТ СН'!$I$24</f>
        <v>4304.1196363199997</v>
      </c>
      <c r="C146" s="36">
        <f>SUMIFS(СВЦЭМ!$D$39:$D$782,СВЦЭМ!$A$39:$A$782,$A146,СВЦЭМ!$B$39:$B$782,C$119)+'СЕТ СН'!$I$14+СВЦЭМ!$D$10+'СЕТ СН'!$I$5-'СЕТ СН'!$I$24</f>
        <v>4384.7061188999996</v>
      </c>
      <c r="D146" s="36">
        <f>SUMIFS(СВЦЭМ!$D$39:$D$782,СВЦЭМ!$A$39:$A$782,$A146,СВЦЭМ!$B$39:$B$782,D$119)+'СЕТ СН'!$I$14+СВЦЭМ!$D$10+'СЕТ СН'!$I$5-'СЕТ СН'!$I$24</f>
        <v>4448.7702469199994</v>
      </c>
      <c r="E146" s="36">
        <f>SUMIFS(СВЦЭМ!$D$39:$D$782,СВЦЭМ!$A$39:$A$782,$A146,СВЦЭМ!$B$39:$B$782,E$119)+'СЕТ СН'!$I$14+СВЦЭМ!$D$10+'СЕТ СН'!$I$5-'СЕТ СН'!$I$24</f>
        <v>4434.6308510199997</v>
      </c>
      <c r="F146" s="36">
        <f>SUMIFS(СВЦЭМ!$D$39:$D$782,СВЦЭМ!$A$39:$A$782,$A146,СВЦЭМ!$B$39:$B$782,F$119)+'СЕТ СН'!$I$14+СВЦЭМ!$D$10+'СЕТ СН'!$I$5-'СЕТ СН'!$I$24</f>
        <v>4437.4001119200002</v>
      </c>
      <c r="G146" s="36">
        <f>SUMIFS(СВЦЭМ!$D$39:$D$782,СВЦЭМ!$A$39:$A$782,$A146,СВЦЭМ!$B$39:$B$782,G$119)+'СЕТ СН'!$I$14+СВЦЭМ!$D$10+'СЕТ СН'!$I$5-'СЕТ СН'!$I$24</f>
        <v>4411.9228526400002</v>
      </c>
      <c r="H146" s="36">
        <f>SUMIFS(СВЦЭМ!$D$39:$D$782,СВЦЭМ!$A$39:$A$782,$A146,СВЦЭМ!$B$39:$B$782,H$119)+'СЕТ СН'!$I$14+СВЦЭМ!$D$10+'СЕТ СН'!$I$5-'СЕТ СН'!$I$24</f>
        <v>4360.0284836199999</v>
      </c>
      <c r="I146" s="36">
        <f>SUMIFS(СВЦЭМ!$D$39:$D$782,СВЦЭМ!$A$39:$A$782,$A146,СВЦЭМ!$B$39:$B$782,I$119)+'СЕТ СН'!$I$14+СВЦЭМ!$D$10+'СЕТ СН'!$I$5-'СЕТ СН'!$I$24</f>
        <v>4283.8197108599998</v>
      </c>
      <c r="J146" s="36">
        <f>SUMIFS(СВЦЭМ!$D$39:$D$782,СВЦЭМ!$A$39:$A$782,$A146,СВЦЭМ!$B$39:$B$782,J$119)+'СЕТ СН'!$I$14+СВЦЭМ!$D$10+'СЕТ СН'!$I$5-'СЕТ СН'!$I$24</f>
        <v>4250.2350070399998</v>
      </c>
      <c r="K146" s="36">
        <f>SUMIFS(СВЦЭМ!$D$39:$D$782,СВЦЭМ!$A$39:$A$782,$A146,СВЦЭМ!$B$39:$B$782,K$119)+'СЕТ СН'!$I$14+СВЦЭМ!$D$10+'СЕТ СН'!$I$5-'СЕТ СН'!$I$24</f>
        <v>4209.0057669399994</v>
      </c>
      <c r="L146" s="36">
        <f>SUMIFS(СВЦЭМ!$D$39:$D$782,СВЦЭМ!$A$39:$A$782,$A146,СВЦЭМ!$B$39:$B$782,L$119)+'СЕТ СН'!$I$14+СВЦЭМ!$D$10+'СЕТ СН'!$I$5-'СЕТ СН'!$I$24</f>
        <v>4143.4859109199997</v>
      </c>
      <c r="M146" s="36">
        <f>SUMIFS(СВЦЭМ!$D$39:$D$782,СВЦЭМ!$A$39:$A$782,$A146,СВЦЭМ!$B$39:$B$782,M$119)+'СЕТ СН'!$I$14+СВЦЭМ!$D$10+'СЕТ СН'!$I$5-'СЕТ СН'!$I$24</f>
        <v>4149.6749178999999</v>
      </c>
      <c r="N146" s="36">
        <f>SUMIFS(СВЦЭМ!$D$39:$D$782,СВЦЭМ!$A$39:$A$782,$A146,СВЦЭМ!$B$39:$B$782,N$119)+'СЕТ СН'!$I$14+СВЦЭМ!$D$10+'СЕТ СН'!$I$5-'СЕТ СН'!$I$24</f>
        <v>4206.0101516100003</v>
      </c>
      <c r="O146" s="36">
        <f>SUMIFS(СВЦЭМ!$D$39:$D$782,СВЦЭМ!$A$39:$A$782,$A146,СВЦЭМ!$B$39:$B$782,O$119)+'СЕТ СН'!$I$14+СВЦЭМ!$D$10+'СЕТ СН'!$I$5-'СЕТ СН'!$I$24</f>
        <v>4181.4270568299999</v>
      </c>
      <c r="P146" s="36">
        <f>SUMIFS(СВЦЭМ!$D$39:$D$782,СВЦЭМ!$A$39:$A$782,$A146,СВЦЭМ!$B$39:$B$782,P$119)+'СЕТ СН'!$I$14+СВЦЭМ!$D$10+'СЕТ СН'!$I$5-'СЕТ СН'!$I$24</f>
        <v>4188.84691019</v>
      </c>
      <c r="Q146" s="36">
        <f>SUMIFS(СВЦЭМ!$D$39:$D$782,СВЦЭМ!$A$39:$A$782,$A146,СВЦЭМ!$B$39:$B$782,Q$119)+'СЕТ СН'!$I$14+СВЦЭМ!$D$10+'СЕТ СН'!$I$5-'СЕТ СН'!$I$24</f>
        <v>4211.8460576099997</v>
      </c>
      <c r="R146" s="36">
        <f>SUMIFS(СВЦЭМ!$D$39:$D$782,СВЦЭМ!$A$39:$A$782,$A146,СВЦЭМ!$B$39:$B$782,R$119)+'СЕТ СН'!$I$14+СВЦЭМ!$D$10+'СЕТ СН'!$I$5-'СЕТ СН'!$I$24</f>
        <v>4214.4468460199996</v>
      </c>
      <c r="S146" s="36">
        <f>SUMIFS(СВЦЭМ!$D$39:$D$782,СВЦЭМ!$A$39:$A$782,$A146,СВЦЭМ!$B$39:$B$782,S$119)+'СЕТ СН'!$I$14+СВЦЭМ!$D$10+'СЕТ СН'!$I$5-'СЕТ СН'!$I$24</f>
        <v>4234.5984894800004</v>
      </c>
      <c r="T146" s="36">
        <f>SUMIFS(СВЦЭМ!$D$39:$D$782,СВЦЭМ!$A$39:$A$782,$A146,СВЦЭМ!$B$39:$B$782,T$119)+'СЕТ СН'!$I$14+СВЦЭМ!$D$10+'СЕТ СН'!$I$5-'СЕТ СН'!$I$24</f>
        <v>4233.7502555299998</v>
      </c>
      <c r="U146" s="36">
        <f>SUMIFS(СВЦЭМ!$D$39:$D$782,СВЦЭМ!$A$39:$A$782,$A146,СВЦЭМ!$B$39:$B$782,U$119)+'СЕТ СН'!$I$14+СВЦЭМ!$D$10+'СЕТ СН'!$I$5-'СЕТ СН'!$I$24</f>
        <v>4224.80446691</v>
      </c>
      <c r="V146" s="36">
        <f>SUMIFS(СВЦЭМ!$D$39:$D$782,СВЦЭМ!$A$39:$A$782,$A146,СВЦЭМ!$B$39:$B$782,V$119)+'СЕТ СН'!$I$14+СВЦЭМ!$D$10+'СЕТ СН'!$I$5-'СЕТ СН'!$I$24</f>
        <v>4190.2204773800004</v>
      </c>
      <c r="W146" s="36">
        <f>SUMIFS(СВЦЭМ!$D$39:$D$782,СВЦЭМ!$A$39:$A$782,$A146,СВЦЭМ!$B$39:$B$782,W$119)+'СЕТ СН'!$I$14+СВЦЭМ!$D$10+'СЕТ СН'!$I$5-'СЕТ СН'!$I$24</f>
        <v>4150.8935109800004</v>
      </c>
      <c r="X146" s="36">
        <f>SUMIFS(СВЦЭМ!$D$39:$D$782,СВЦЭМ!$A$39:$A$782,$A146,СВЦЭМ!$B$39:$B$782,X$119)+'СЕТ СН'!$I$14+СВЦЭМ!$D$10+'СЕТ СН'!$I$5-'СЕТ СН'!$I$24</f>
        <v>4197.1546917699998</v>
      </c>
      <c r="Y146" s="36">
        <f>SUMIFS(СВЦЭМ!$D$39:$D$782,СВЦЭМ!$A$39:$A$782,$A146,СВЦЭМ!$B$39:$B$782,Y$119)+'СЕТ СН'!$I$14+СВЦЭМ!$D$10+'СЕТ СН'!$I$5-'СЕТ СН'!$I$24</f>
        <v>4228.3445754799995</v>
      </c>
    </row>
    <row r="147" spans="1:27" ht="15.75" x14ac:dyDescent="0.2">
      <c r="A147" s="35">
        <f t="shared" si="3"/>
        <v>45440</v>
      </c>
      <c r="B147" s="36">
        <f>SUMIFS(СВЦЭМ!$D$39:$D$782,СВЦЭМ!$A$39:$A$782,$A147,СВЦЭМ!$B$39:$B$782,B$119)+'СЕТ СН'!$I$14+СВЦЭМ!$D$10+'СЕТ СН'!$I$5-'СЕТ СН'!$I$24</f>
        <v>4301.9434104499996</v>
      </c>
      <c r="C147" s="36">
        <f>SUMIFS(СВЦЭМ!$D$39:$D$782,СВЦЭМ!$A$39:$A$782,$A147,СВЦЭМ!$B$39:$B$782,C$119)+'СЕТ СН'!$I$14+СВЦЭМ!$D$10+'СЕТ СН'!$I$5-'СЕТ СН'!$I$24</f>
        <v>4358.7850097499995</v>
      </c>
      <c r="D147" s="36">
        <f>SUMIFS(СВЦЭМ!$D$39:$D$782,СВЦЭМ!$A$39:$A$782,$A147,СВЦЭМ!$B$39:$B$782,D$119)+'СЕТ СН'!$I$14+СВЦЭМ!$D$10+'СЕТ СН'!$I$5-'СЕТ СН'!$I$24</f>
        <v>4425.3038823200004</v>
      </c>
      <c r="E147" s="36">
        <f>SUMIFS(СВЦЭМ!$D$39:$D$782,СВЦЭМ!$A$39:$A$782,$A147,СВЦЭМ!$B$39:$B$782,E$119)+'СЕТ СН'!$I$14+СВЦЭМ!$D$10+'СЕТ СН'!$I$5-'СЕТ СН'!$I$24</f>
        <v>4425.3043792899998</v>
      </c>
      <c r="F147" s="36">
        <f>SUMIFS(СВЦЭМ!$D$39:$D$782,СВЦЭМ!$A$39:$A$782,$A147,СВЦЭМ!$B$39:$B$782,F$119)+'СЕТ СН'!$I$14+СВЦЭМ!$D$10+'СЕТ СН'!$I$5-'СЕТ СН'!$I$24</f>
        <v>4425.0148443199996</v>
      </c>
      <c r="G147" s="36">
        <f>SUMIFS(СВЦЭМ!$D$39:$D$782,СВЦЭМ!$A$39:$A$782,$A147,СВЦЭМ!$B$39:$B$782,G$119)+'СЕТ СН'!$I$14+СВЦЭМ!$D$10+'СЕТ СН'!$I$5-'СЕТ СН'!$I$24</f>
        <v>4410.5156995199995</v>
      </c>
      <c r="H147" s="36">
        <f>SUMIFS(СВЦЭМ!$D$39:$D$782,СВЦЭМ!$A$39:$A$782,$A147,СВЦЭМ!$B$39:$B$782,H$119)+'СЕТ СН'!$I$14+СВЦЭМ!$D$10+'СЕТ СН'!$I$5-'СЕТ СН'!$I$24</f>
        <v>4327.3302089299996</v>
      </c>
      <c r="I147" s="36">
        <f>SUMIFS(СВЦЭМ!$D$39:$D$782,СВЦЭМ!$A$39:$A$782,$A147,СВЦЭМ!$B$39:$B$782,I$119)+'СЕТ СН'!$I$14+СВЦЭМ!$D$10+'СЕТ СН'!$I$5-'СЕТ СН'!$I$24</f>
        <v>4242.4466068199999</v>
      </c>
      <c r="J147" s="36">
        <f>SUMIFS(СВЦЭМ!$D$39:$D$782,СВЦЭМ!$A$39:$A$782,$A147,СВЦЭМ!$B$39:$B$782,J$119)+'СЕТ СН'!$I$14+СВЦЭМ!$D$10+'СЕТ СН'!$I$5-'СЕТ СН'!$I$24</f>
        <v>4210.7332962599994</v>
      </c>
      <c r="K147" s="36">
        <f>SUMIFS(СВЦЭМ!$D$39:$D$782,СВЦЭМ!$A$39:$A$782,$A147,СВЦЭМ!$B$39:$B$782,K$119)+'СЕТ СН'!$I$14+СВЦЭМ!$D$10+'СЕТ СН'!$I$5-'СЕТ СН'!$I$24</f>
        <v>4201.0251056199995</v>
      </c>
      <c r="L147" s="36">
        <f>SUMIFS(СВЦЭМ!$D$39:$D$782,СВЦЭМ!$A$39:$A$782,$A147,СВЦЭМ!$B$39:$B$782,L$119)+'СЕТ СН'!$I$14+СВЦЭМ!$D$10+'СЕТ СН'!$I$5-'СЕТ СН'!$I$24</f>
        <v>4150.6124198300004</v>
      </c>
      <c r="M147" s="36">
        <f>SUMIFS(СВЦЭМ!$D$39:$D$782,СВЦЭМ!$A$39:$A$782,$A147,СВЦЭМ!$B$39:$B$782,M$119)+'СЕТ СН'!$I$14+СВЦЭМ!$D$10+'СЕТ СН'!$I$5-'СЕТ СН'!$I$24</f>
        <v>4165.4612649399996</v>
      </c>
      <c r="N147" s="36">
        <f>SUMIFS(СВЦЭМ!$D$39:$D$782,СВЦЭМ!$A$39:$A$782,$A147,СВЦЭМ!$B$39:$B$782,N$119)+'СЕТ СН'!$I$14+СВЦЭМ!$D$10+'СЕТ СН'!$I$5-'СЕТ СН'!$I$24</f>
        <v>4169.1539190000003</v>
      </c>
      <c r="O147" s="36">
        <f>SUMIFS(СВЦЭМ!$D$39:$D$782,СВЦЭМ!$A$39:$A$782,$A147,СВЦЭМ!$B$39:$B$782,O$119)+'СЕТ СН'!$I$14+СВЦЭМ!$D$10+'СЕТ СН'!$I$5-'СЕТ СН'!$I$24</f>
        <v>4175.1100091600001</v>
      </c>
      <c r="P147" s="36">
        <f>SUMIFS(СВЦЭМ!$D$39:$D$782,СВЦЭМ!$A$39:$A$782,$A147,СВЦЭМ!$B$39:$B$782,P$119)+'СЕТ СН'!$I$14+СВЦЭМ!$D$10+'СЕТ СН'!$I$5-'СЕТ СН'!$I$24</f>
        <v>4262.0523766200004</v>
      </c>
      <c r="Q147" s="36">
        <f>SUMIFS(СВЦЭМ!$D$39:$D$782,СВЦЭМ!$A$39:$A$782,$A147,СВЦЭМ!$B$39:$B$782,Q$119)+'СЕТ СН'!$I$14+СВЦЭМ!$D$10+'СЕТ СН'!$I$5-'СЕТ СН'!$I$24</f>
        <v>4270.6143366199994</v>
      </c>
      <c r="R147" s="36">
        <f>SUMIFS(СВЦЭМ!$D$39:$D$782,СВЦЭМ!$A$39:$A$782,$A147,СВЦЭМ!$B$39:$B$782,R$119)+'СЕТ СН'!$I$14+СВЦЭМ!$D$10+'СЕТ СН'!$I$5-'СЕТ СН'!$I$24</f>
        <v>4294.3947103099999</v>
      </c>
      <c r="S147" s="36">
        <f>SUMIFS(СВЦЭМ!$D$39:$D$782,СВЦЭМ!$A$39:$A$782,$A147,СВЦЭМ!$B$39:$B$782,S$119)+'СЕТ СН'!$I$14+СВЦЭМ!$D$10+'СЕТ СН'!$I$5-'СЕТ СН'!$I$24</f>
        <v>4268.0793521400001</v>
      </c>
      <c r="T147" s="36">
        <f>SUMIFS(СВЦЭМ!$D$39:$D$782,СВЦЭМ!$A$39:$A$782,$A147,СВЦЭМ!$B$39:$B$782,T$119)+'СЕТ СН'!$I$14+СВЦЭМ!$D$10+'СЕТ СН'!$I$5-'СЕТ СН'!$I$24</f>
        <v>4280.9116525700001</v>
      </c>
      <c r="U147" s="36">
        <f>SUMIFS(СВЦЭМ!$D$39:$D$782,СВЦЭМ!$A$39:$A$782,$A147,СВЦЭМ!$B$39:$B$782,U$119)+'СЕТ СН'!$I$14+СВЦЭМ!$D$10+'СЕТ СН'!$I$5-'СЕТ СН'!$I$24</f>
        <v>4224.6312353899993</v>
      </c>
      <c r="V147" s="36">
        <f>SUMIFS(СВЦЭМ!$D$39:$D$782,СВЦЭМ!$A$39:$A$782,$A147,СВЦЭМ!$B$39:$B$782,V$119)+'СЕТ СН'!$I$14+СВЦЭМ!$D$10+'СЕТ СН'!$I$5-'СЕТ СН'!$I$24</f>
        <v>4200.8542441199997</v>
      </c>
      <c r="W147" s="36">
        <f>SUMIFS(СВЦЭМ!$D$39:$D$782,СВЦЭМ!$A$39:$A$782,$A147,СВЦЭМ!$B$39:$B$782,W$119)+'СЕТ СН'!$I$14+СВЦЭМ!$D$10+'СЕТ СН'!$I$5-'СЕТ СН'!$I$24</f>
        <v>4163.3024298999999</v>
      </c>
      <c r="X147" s="36">
        <f>SUMIFS(СВЦЭМ!$D$39:$D$782,СВЦЭМ!$A$39:$A$782,$A147,СВЦЭМ!$B$39:$B$782,X$119)+'СЕТ СН'!$I$14+СВЦЭМ!$D$10+'СЕТ СН'!$I$5-'СЕТ СН'!$I$24</f>
        <v>4192.6876537099997</v>
      </c>
      <c r="Y147" s="36">
        <f>SUMIFS(СВЦЭМ!$D$39:$D$782,СВЦЭМ!$A$39:$A$782,$A147,СВЦЭМ!$B$39:$B$782,Y$119)+'СЕТ СН'!$I$14+СВЦЭМ!$D$10+'СЕТ СН'!$I$5-'СЕТ СН'!$I$24</f>
        <v>4203.3379458399995</v>
      </c>
    </row>
    <row r="148" spans="1:27" ht="15.75" x14ac:dyDescent="0.2">
      <c r="A148" s="35">
        <f t="shared" si="3"/>
        <v>45441</v>
      </c>
      <c r="B148" s="36">
        <f>SUMIFS(СВЦЭМ!$D$39:$D$782,СВЦЭМ!$A$39:$A$782,$A148,СВЦЭМ!$B$39:$B$782,B$119)+'СЕТ СН'!$I$14+СВЦЭМ!$D$10+'СЕТ СН'!$I$5-'СЕТ СН'!$I$24</f>
        <v>4376.1458910399997</v>
      </c>
      <c r="C148" s="36">
        <f>SUMIFS(СВЦЭМ!$D$39:$D$782,СВЦЭМ!$A$39:$A$782,$A148,СВЦЭМ!$B$39:$B$782,C$119)+'СЕТ СН'!$I$14+СВЦЭМ!$D$10+'СЕТ СН'!$I$5-'СЕТ СН'!$I$24</f>
        <v>4426.3208503799997</v>
      </c>
      <c r="D148" s="36">
        <f>SUMIFS(СВЦЭМ!$D$39:$D$782,СВЦЭМ!$A$39:$A$782,$A148,СВЦЭМ!$B$39:$B$782,D$119)+'СЕТ СН'!$I$14+СВЦЭМ!$D$10+'СЕТ СН'!$I$5-'СЕТ СН'!$I$24</f>
        <v>4501.9042443799999</v>
      </c>
      <c r="E148" s="36">
        <f>SUMIFS(СВЦЭМ!$D$39:$D$782,СВЦЭМ!$A$39:$A$782,$A148,СВЦЭМ!$B$39:$B$782,E$119)+'СЕТ СН'!$I$14+СВЦЭМ!$D$10+'СЕТ СН'!$I$5-'СЕТ СН'!$I$24</f>
        <v>4504.9628060499999</v>
      </c>
      <c r="F148" s="36">
        <f>SUMIFS(СВЦЭМ!$D$39:$D$782,СВЦЭМ!$A$39:$A$782,$A148,СВЦЭМ!$B$39:$B$782,F$119)+'СЕТ СН'!$I$14+СВЦЭМ!$D$10+'СЕТ СН'!$I$5-'СЕТ СН'!$I$24</f>
        <v>4508.02572005</v>
      </c>
      <c r="G148" s="36">
        <f>SUMIFS(СВЦЭМ!$D$39:$D$782,СВЦЭМ!$A$39:$A$782,$A148,СВЦЭМ!$B$39:$B$782,G$119)+'СЕТ СН'!$I$14+СВЦЭМ!$D$10+'СЕТ СН'!$I$5-'СЕТ СН'!$I$24</f>
        <v>4499.4270935300001</v>
      </c>
      <c r="H148" s="36">
        <f>SUMIFS(СВЦЭМ!$D$39:$D$782,СВЦЭМ!$A$39:$A$782,$A148,СВЦЭМ!$B$39:$B$782,H$119)+'СЕТ СН'!$I$14+СВЦЭМ!$D$10+'СЕТ СН'!$I$5-'СЕТ СН'!$I$24</f>
        <v>4421.2150712799994</v>
      </c>
      <c r="I148" s="36">
        <f>SUMIFS(СВЦЭМ!$D$39:$D$782,СВЦЭМ!$A$39:$A$782,$A148,СВЦЭМ!$B$39:$B$782,I$119)+'СЕТ СН'!$I$14+СВЦЭМ!$D$10+'СЕТ СН'!$I$5-'СЕТ СН'!$I$24</f>
        <v>4337.8250022499997</v>
      </c>
      <c r="J148" s="36">
        <f>SUMIFS(СВЦЭМ!$D$39:$D$782,СВЦЭМ!$A$39:$A$782,$A148,СВЦЭМ!$B$39:$B$782,J$119)+'СЕТ СН'!$I$14+СВЦЭМ!$D$10+'СЕТ СН'!$I$5-'СЕТ СН'!$I$24</f>
        <v>4246.2299387699995</v>
      </c>
      <c r="K148" s="36">
        <f>SUMIFS(СВЦЭМ!$D$39:$D$782,СВЦЭМ!$A$39:$A$782,$A148,СВЦЭМ!$B$39:$B$782,K$119)+'СЕТ СН'!$I$14+СВЦЭМ!$D$10+'СЕТ СН'!$I$5-'СЕТ СН'!$I$24</f>
        <v>4226.6298758399998</v>
      </c>
      <c r="L148" s="36">
        <f>SUMIFS(СВЦЭМ!$D$39:$D$782,СВЦЭМ!$A$39:$A$782,$A148,СВЦЭМ!$B$39:$B$782,L$119)+'СЕТ СН'!$I$14+СВЦЭМ!$D$10+'СЕТ СН'!$I$5-'СЕТ СН'!$I$24</f>
        <v>4188.7660526899999</v>
      </c>
      <c r="M148" s="36">
        <f>SUMIFS(СВЦЭМ!$D$39:$D$782,СВЦЭМ!$A$39:$A$782,$A148,СВЦЭМ!$B$39:$B$782,M$119)+'СЕТ СН'!$I$14+СВЦЭМ!$D$10+'СЕТ СН'!$I$5-'СЕТ СН'!$I$24</f>
        <v>4204.2819058900004</v>
      </c>
      <c r="N148" s="36">
        <f>SUMIFS(СВЦЭМ!$D$39:$D$782,СВЦЭМ!$A$39:$A$782,$A148,СВЦЭМ!$B$39:$B$782,N$119)+'СЕТ СН'!$I$14+СВЦЭМ!$D$10+'СЕТ СН'!$I$5-'СЕТ СН'!$I$24</f>
        <v>4227.1455415</v>
      </c>
      <c r="O148" s="36">
        <f>SUMIFS(СВЦЭМ!$D$39:$D$782,СВЦЭМ!$A$39:$A$782,$A148,СВЦЭМ!$B$39:$B$782,O$119)+'СЕТ СН'!$I$14+СВЦЭМ!$D$10+'СЕТ СН'!$I$5-'СЕТ СН'!$I$24</f>
        <v>4214.4996339600002</v>
      </c>
      <c r="P148" s="36">
        <f>SUMIFS(СВЦЭМ!$D$39:$D$782,СВЦЭМ!$A$39:$A$782,$A148,СВЦЭМ!$B$39:$B$782,P$119)+'СЕТ СН'!$I$14+СВЦЭМ!$D$10+'СЕТ СН'!$I$5-'СЕТ СН'!$I$24</f>
        <v>4220.1498701700002</v>
      </c>
      <c r="Q148" s="36">
        <f>SUMIFS(СВЦЭМ!$D$39:$D$782,СВЦЭМ!$A$39:$A$782,$A148,СВЦЭМ!$B$39:$B$782,Q$119)+'СЕТ СН'!$I$14+СВЦЭМ!$D$10+'СЕТ СН'!$I$5-'СЕТ СН'!$I$24</f>
        <v>4225.8623263600002</v>
      </c>
      <c r="R148" s="36">
        <f>SUMIFS(СВЦЭМ!$D$39:$D$782,СВЦЭМ!$A$39:$A$782,$A148,СВЦЭМ!$B$39:$B$782,R$119)+'СЕТ СН'!$I$14+СВЦЭМ!$D$10+'СЕТ СН'!$I$5-'СЕТ СН'!$I$24</f>
        <v>4225.8326317900001</v>
      </c>
      <c r="S148" s="36">
        <f>SUMIFS(СВЦЭМ!$D$39:$D$782,СВЦЭМ!$A$39:$A$782,$A148,СВЦЭМ!$B$39:$B$782,S$119)+'СЕТ СН'!$I$14+СВЦЭМ!$D$10+'СЕТ СН'!$I$5-'СЕТ СН'!$I$24</f>
        <v>4224.6810485099995</v>
      </c>
      <c r="T148" s="36">
        <f>SUMIFS(СВЦЭМ!$D$39:$D$782,СВЦЭМ!$A$39:$A$782,$A148,СВЦЭМ!$B$39:$B$782,T$119)+'СЕТ СН'!$I$14+СВЦЭМ!$D$10+'СЕТ СН'!$I$5-'СЕТ СН'!$I$24</f>
        <v>4217.8686561699997</v>
      </c>
      <c r="U148" s="36">
        <f>SUMIFS(СВЦЭМ!$D$39:$D$782,СВЦЭМ!$A$39:$A$782,$A148,СВЦЭМ!$B$39:$B$782,U$119)+'СЕТ СН'!$I$14+СВЦЭМ!$D$10+'СЕТ СН'!$I$5-'СЕТ СН'!$I$24</f>
        <v>4207.6624361699996</v>
      </c>
      <c r="V148" s="36">
        <f>SUMIFS(СВЦЭМ!$D$39:$D$782,СВЦЭМ!$A$39:$A$782,$A148,СВЦЭМ!$B$39:$B$782,V$119)+'СЕТ СН'!$I$14+СВЦЭМ!$D$10+'СЕТ СН'!$I$5-'СЕТ СН'!$I$24</f>
        <v>4214.55605913</v>
      </c>
      <c r="W148" s="36">
        <f>SUMIFS(СВЦЭМ!$D$39:$D$782,СВЦЭМ!$A$39:$A$782,$A148,СВЦЭМ!$B$39:$B$782,W$119)+'СЕТ СН'!$I$14+СВЦЭМ!$D$10+'СЕТ СН'!$I$5-'СЕТ СН'!$I$24</f>
        <v>4200.5584022200001</v>
      </c>
      <c r="X148" s="36">
        <f>SUMIFS(СВЦЭМ!$D$39:$D$782,СВЦЭМ!$A$39:$A$782,$A148,СВЦЭМ!$B$39:$B$782,X$119)+'СЕТ СН'!$I$14+СВЦЭМ!$D$10+'СЕТ СН'!$I$5-'СЕТ СН'!$I$24</f>
        <v>4233.0512254599998</v>
      </c>
      <c r="Y148" s="36">
        <f>SUMIFS(СВЦЭМ!$D$39:$D$782,СВЦЭМ!$A$39:$A$782,$A148,СВЦЭМ!$B$39:$B$782,Y$119)+'СЕТ СН'!$I$14+СВЦЭМ!$D$10+'СЕТ СН'!$I$5-'СЕТ СН'!$I$24</f>
        <v>4287.4257747499996</v>
      </c>
    </row>
    <row r="149" spans="1:27" ht="15.75" x14ac:dyDescent="0.2">
      <c r="A149" s="35">
        <f t="shared" si="3"/>
        <v>45442</v>
      </c>
      <c r="B149" s="36">
        <f>SUMIFS(СВЦЭМ!$D$39:$D$782,СВЦЭМ!$A$39:$A$782,$A149,СВЦЭМ!$B$39:$B$782,B$119)+'СЕТ СН'!$I$14+СВЦЭМ!$D$10+'СЕТ СН'!$I$5-'СЕТ СН'!$I$24</f>
        <v>4250.9335290299996</v>
      </c>
      <c r="C149" s="36">
        <f>SUMIFS(СВЦЭМ!$D$39:$D$782,СВЦЭМ!$A$39:$A$782,$A149,СВЦЭМ!$B$39:$B$782,C$119)+'СЕТ СН'!$I$14+СВЦЭМ!$D$10+'СЕТ СН'!$I$5-'СЕТ СН'!$I$24</f>
        <v>4329.53439893</v>
      </c>
      <c r="D149" s="36">
        <f>SUMIFS(СВЦЭМ!$D$39:$D$782,СВЦЭМ!$A$39:$A$782,$A149,СВЦЭМ!$B$39:$B$782,D$119)+'СЕТ СН'!$I$14+СВЦЭМ!$D$10+'СЕТ СН'!$I$5-'СЕТ СН'!$I$24</f>
        <v>4391.5103572400003</v>
      </c>
      <c r="E149" s="36">
        <f>SUMIFS(СВЦЭМ!$D$39:$D$782,СВЦЭМ!$A$39:$A$782,$A149,СВЦЭМ!$B$39:$B$782,E$119)+'СЕТ СН'!$I$14+СВЦЭМ!$D$10+'СЕТ СН'!$I$5-'СЕТ СН'!$I$24</f>
        <v>4392.6760508099997</v>
      </c>
      <c r="F149" s="36">
        <f>SUMIFS(СВЦЭМ!$D$39:$D$782,СВЦЭМ!$A$39:$A$782,$A149,СВЦЭМ!$B$39:$B$782,F$119)+'СЕТ СН'!$I$14+СВЦЭМ!$D$10+'СЕТ СН'!$I$5-'СЕТ СН'!$I$24</f>
        <v>4396.5844900699994</v>
      </c>
      <c r="G149" s="36">
        <f>SUMIFS(СВЦЭМ!$D$39:$D$782,СВЦЭМ!$A$39:$A$782,$A149,СВЦЭМ!$B$39:$B$782,G$119)+'СЕТ СН'!$I$14+СВЦЭМ!$D$10+'СЕТ СН'!$I$5-'СЕТ СН'!$I$24</f>
        <v>4399.9813943499994</v>
      </c>
      <c r="H149" s="36">
        <f>SUMIFS(СВЦЭМ!$D$39:$D$782,СВЦЭМ!$A$39:$A$782,$A149,СВЦЭМ!$B$39:$B$782,H$119)+'СЕТ СН'!$I$14+СВЦЭМ!$D$10+'СЕТ СН'!$I$5-'СЕТ СН'!$I$24</f>
        <v>4342.31646327</v>
      </c>
      <c r="I149" s="36">
        <f>SUMIFS(СВЦЭМ!$D$39:$D$782,СВЦЭМ!$A$39:$A$782,$A149,СВЦЭМ!$B$39:$B$782,I$119)+'СЕТ СН'!$I$14+СВЦЭМ!$D$10+'СЕТ СН'!$I$5-'СЕТ СН'!$I$24</f>
        <v>4287.6477613400002</v>
      </c>
      <c r="J149" s="36">
        <f>SUMIFS(СВЦЭМ!$D$39:$D$782,СВЦЭМ!$A$39:$A$782,$A149,СВЦЭМ!$B$39:$B$782,J$119)+'СЕТ СН'!$I$14+СВЦЭМ!$D$10+'СЕТ СН'!$I$5-'СЕТ СН'!$I$24</f>
        <v>4198.6614534</v>
      </c>
      <c r="K149" s="36">
        <f>SUMIFS(СВЦЭМ!$D$39:$D$782,СВЦЭМ!$A$39:$A$782,$A149,СВЦЭМ!$B$39:$B$782,K$119)+'СЕТ СН'!$I$14+СВЦЭМ!$D$10+'СЕТ СН'!$I$5-'СЕТ СН'!$I$24</f>
        <v>4165.26305684</v>
      </c>
      <c r="L149" s="36">
        <f>SUMIFS(СВЦЭМ!$D$39:$D$782,СВЦЭМ!$A$39:$A$782,$A149,СВЦЭМ!$B$39:$B$782,L$119)+'СЕТ СН'!$I$14+СВЦЭМ!$D$10+'СЕТ СН'!$I$5-'СЕТ СН'!$I$24</f>
        <v>4154.95371058</v>
      </c>
      <c r="M149" s="36">
        <f>SUMIFS(СВЦЭМ!$D$39:$D$782,СВЦЭМ!$A$39:$A$782,$A149,СВЦЭМ!$B$39:$B$782,M$119)+'СЕТ СН'!$I$14+СВЦЭМ!$D$10+'СЕТ СН'!$I$5-'СЕТ СН'!$I$24</f>
        <v>4156.6369368799997</v>
      </c>
      <c r="N149" s="36">
        <f>SUMIFS(СВЦЭМ!$D$39:$D$782,СВЦЭМ!$A$39:$A$782,$A149,СВЦЭМ!$B$39:$B$782,N$119)+'СЕТ СН'!$I$14+СВЦЭМ!$D$10+'СЕТ СН'!$I$5-'СЕТ СН'!$I$24</f>
        <v>4180.2693182399998</v>
      </c>
      <c r="O149" s="36">
        <f>SUMIFS(СВЦЭМ!$D$39:$D$782,СВЦЭМ!$A$39:$A$782,$A149,СВЦЭМ!$B$39:$B$782,O$119)+'СЕТ СН'!$I$14+СВЦЭМ!$D$10+'СЕТ СН'!$I$5-'СЕТ СН'!$I$24</f>
        <v>4192.8074420899993</v>
      </c>
      <c r="P149" s="36">
        <f>SUMIFS(СВЦЭМ!$D$39:$D$782,СВЦЭМ!$A$39:$A$782,$A149,СВЦЭМ!$B$39:$B$782,P$119)+'СЕТ СН'!$I$14+СВЦЭМ!$D$10+'СЕТ СН'!$I$5-'СЕТ СН'!$I$24</f>
        <v>4200.9764342999997</v>
      </c>
      <c r="Q149" s="36">
        <f>SUMIFS(СВЦЭМ!$D$39:$D$782,СВЦЭМ!$A$39:$A$782,$A149,СВЦЭМ!$B$39:$B$782,Q$119)+'СЕТ СН'!$I$14+СВЦЭМ!$D$10+'СЕТ СН'!$I$5-'СЕТ СН'!$I$24</f>
        <v>4213.5626579599993</v>
      </c>
      <c r="R149" s="36">
        <f>SUMIFS(СВЦЭМ!$D$39:$D$782,СВЦЭМ!$A$39:$A$782,$A149,СВЦЭМ!$B$39:$B$782,R$119)+'СЕТ СН'!$I$14+СВЦЭМ!$D$10+'СЕТ СН'!$I$5-'СЕТ СН'!$I$24</f>
        <v>4212.3639014700002</v>
      </c>
      <c r="S149" s="36">
        <f>SUMIFS(СВЦЭМ!$D$39:$D$782,СВЦЭМ!$A$39:$A$782,$A149,СВЦЭМ!$B$39:$B$782,S$119)+'СЕТ СН'!$I$14+СВЦЭМ!$D$10+'СЕТ СН'!$I$5-'СЕТ СН'!$I$24</f>
        <v>4192.3163825499996</v>
      </c>
      <c r="T149" s="36">
        <f>SUMIFS(СВЦЭМ!$D$39:$D$782,СВЦЭМ!$A$39:$A$782,$A149,СВЦЭМ!$B$39:$B$782,T$119)+'СЕТ СН'!$I$14+СВЦЭМ!$D$10+'СЕТ СН'!$I$5-'СЕТ СН'!$I$24</f>
        <v>4169.3177598599996</v>
      </c>
      <c r="U149" s="36">
        <f>SUMIFS(СВЦЭМ!$D$39:$D$782,СВЦЭМ!$A$39:$A$782,$A149,СВЦЭМ!$B$39:$B$782,U$119)+'СЕТ СН'!$I$14+СВЦЭМ!$D$10+'СЕТ СН'!$I$5-'СЕТ СН'!$I$24</f>
        <v>4169.2767726900001</v>
      </c>
      <c r="V149" s="36">
        <f>SUMIFS(СВЦЭМ!$D$39:$D$782,СВЦЭМ!$A$39:$A$782,$A149,СВЦЭМ!$B$39:$B$782,V$119)+'СЕТ СН'!$I$14+СВЦЭМ!$D$10+'СЕТ СН'!$I$5-'СЕТ СН'!$I$24</f>
        <v>4181.8281888199999</v>
      </c>
      <c r="W149" s="36">
        <f>SUMIFS(СВЦЭМ!$D$39:$D$782,СВЦЭМ!$A$39:$A$782,$A149,СВЦЭМ!$B$39:$B$782,W$119)+'СЕТ СН'!$I$14+СВЦЭМ!$D$10+'СЕТ СН'!$I$5-'СЕТ СН'!$I$24</f>
        <v>4150.5350841099998</v>
      </c>
      <c r="X149" s="36">
        <f>SUMIFS(СВЦЭМ!$D$39:$D$782,СВЦЭМ!$A$39:$A$782,$A149,СВЦЭМ!$B$39:$B$782,X$119)+'СЕТ СН'!$I$14+СВЦЭМ!$D$10+'СЕТ СН'!$I$5-'СЕТ СН'!$I$24</f>
        <v>4185.3325216499998</v>
      </c>
      <c r="Y149" s="36">
        <f>SUMIFS(СВЦЭМ!$D$39:$D$782,СВЦЭМ!$A$39:$A$782,$A149,СВЦЭМ!$B$39:$B$782,Y$119)+'СЕТ СН'!$I$14+СВЦЭМ!$D$10+'СЕТ СН'!$I$5-'СЕТ СН'!$I$24</f>
        <v>4262.8637097299998</v>
      </c>
    </row>
    <row r="150" spans="1:27" ht="15.75" x14ac:dyDescent="0.2">
      <c r="A150" s="35">
        <f t="shared" si="3"/>
        <v>45443</v>
      </c>
      <c r="B150" s="36">
        <f>SUMIFS(СВЦЭМ!$D$39:$D$782,СВЦЭМ!$A$39:$A$782,$A150,СВЦЭМ!$B$39:$B$782,B$119)+'СЕТ СН'!$I$14+СВЦЭМ!$D$10+'СЕТ СН'!$I$5-'СЕТ СН'!$I$24</f>
        <v>4251.7951282699996</v>
      </c>
      <c r="C150" s="36">
        <f>SUMIFS(СВЦЭМ!$D$39:$D$782,СВЦЭМ!$A$39:$A$782,$A150,СВЦЭМ!$B$39:$B$782,C$119)+'СЕТ СН'!$I$14+СВЦЭМ!$D$10+'СЕТ СН'!$I$5-'СЕТ СН'!$I$24</f>
        <v>4323.7333473199997</v>
      </c>
      <c r="D150" s="36">
        <f>SUMIFS(СВЦЭМ!$D$39:$D$782,СВЦЭМ!$A$39:$A$782,$A150,СВЦЭМ!$B$39:$B$782,D$119)+'СЕТ СН'!$I$14+СВЦЭМ!$D$10+'СЕТ СН'!$I$5-'СЕТ СН'!$I$24</f>
        <v>4359.80862454</v>
      </c>
      <c r="E150" s="36">
        <f>SUMIFS(СВЦЭМ!$D$39:$D$782,СВЦЭМ!$A$39:$A$782,$A150,СВЦЭМ!$B$39:$B$782,E$119)+'СЕТ СН'!$I$14+СВЦЭМ!$D$10+'СЕТ СН'!$I$5-'СЕТ СН'!$I$24</f>
        <v>4397.8292777299994</v>
      </c>
      <c r="F150" s="36">
        <f>SUMIFS(СВЦЭМ!$D$39:$D$782,СВЦЭМ!$A$39:$A$782,$A150,СВЦЭМ!$B$39:$B$782,F$119)+'СЕТ СН'!$I$14+СВЦЭМ!$D$10+'СЕТ СН'!$I$5-'СЕТ СН'!$I$24</f>
        <v>4419.8917727299995</v>
      </c>
      <c r="G150" s="36">
        <f>SUMIFS(СВЦЭМ!$D$39:$D$782,СВЦЭМ!$A$39:$A$782,$A150,СВЦЭМ!$B$39:$B$782,G$119)+'СЕТ СН'!$I$14+СВЦЭМ!$D$10+'СЕТ СН'!$I$5-'СЕТ СН'!$I$24</f>
        <v>4400.0835379500004</v>
      </c>
      <c r="H150" s="36">
        <f>SUMIFS(СВЦЭМ!$D$39:$D$782,СВЦЭМ!$A$39:$A$782,$A150,СВЦЭМ!$B$39:$B$782,H$119)+'СЕТ СН'!$I$14+СВЦЭМ!$D$10+'СЕТ СН'!$I$5-'СЕТ СН'!$I$24</f>
        <v>4321.0881685999993</v>
      </c>
      <c r="I150" s="36">
        <f>SUMIFS(СВЦЭМ!$D$39:$D$782,СВЦЭМ!$A$39:$A$782,$A150,СВЦЭМ!$B$39:$B$782,I$119)+'СЕТ СН'!$I$14+СВЦЭМ!$D$10+'СЕТ СН'!$I$5-'СЕТ СН'!$I$24</f>
        <v>4301.6229644199993</v>
      </c>
      <c r="J150" s="36">
        <f>SUMIFS(СВЦЭМ!$D$39:$D$782,СВЦЭМ!$A$39:$A$782,$A150,СВЦЭМ!$B$39:$B$782,J$119)+'СЕТ СН'!$I$14+СВЦЭМ!$D$10+'СЕТ СН'!$I$5-'СЕТ СН'!$I$24</f>
        <v>4244.0298078899996</v>
      </c>
      <c r="K150" s="36">
        <f>SUMIFS(СВЦЭМ!$D$39:$D$782,СВЦЭМ!$A$39:$A$782,$A150,СВЦЭМ!$B$39:$B$782,K$119)+'СЕТ СН'!$I$14+СВЦЭМ!$D$10+'СЕТ СН'!$I$5-'СЕТ СН'!$I$24</f>
        <v>4248.5023464599999</v>
      </c>
      <c r="L150" s="36">
        <f>SUMIFS(СВЦЭМ!$D$39:$D$782,СВЦЭМ!$A$39:$A$782,$A150,СВЦЭМ!$B$39:$B$782,L$119)+'СЕТ СН'!$I$14+СВЦЭМ!$D$10+'СЕТ СН'!$I$5-'СЕТ СН'!$I$24</f>
        <v>4221.6249235199994</v>
      </c>
      <c r="M150" s="36">
        <f>SUMIFS(СВЦЭМ!$D$39:$D$782,СВЦЭМ!$A$39:$A$782,$A150,СВЦЭМ!$B$39:$B$782,M$119)+'СЕТ СН'!$I$14+СВЦЭМ!$D$10+'СЕТ СН'!$I$5-'СЕТ СН'!$I$24</f>
        <v>4217.26007037</v>
      </c>
      <c r="N150" s="36">
        <f>SUMIFS(СВЦЭМ!$D$39:$D$782,СВЦЭМ!$A$39:$A$782,$A150,СВЦЭМ!$B$39:$B$782,N$119)+'СЕТ СН'!$I$14+СВЦЭМ!$D$10+'СЕТ СН'!$I$5-'СЕТ СН'!$I$24</f>
        <v>4236.5094098399995</v>
      </c>
      <c r="O150" s="36">
        <f>SUMIFS(СВЦЭМ!$D$39:$D$782,СВЦЭМ!$A$39:$A$782,$A150,СВЦЭМ!$B$39:$B$782,O$119)+'СЕТ СН'!$I$14+СВЦЭМ!$D$10+'СЕТ СН'!$I$5-'СЕТ СН'!$I$24</f>
        <v>4223.8254919699993</v>
      </c>
      <c r="P150" s="36">
        <f>SUMIFS(СВЦЭМ!$D$39:$D$782,СВЦЭМ!$A$39:$A$782,$A150,СВЦЭМ!$B$39:$B$782,P$119)+'СЕТ СН'!$I$14+СВЦЭМ!$D$10+'СЕТ СН'!$I$5-'СЕТ СН'!$I$24</f>
        <v>4227.45135252</v>
      </c>
      <c r="Q150" s="36">
        <f>SUMIFS(СВЦЭМ!$D$39:$D$782,СВЦЭМ!$A$39:$A$782,$A150,СВЦЭМ!$B$39:$B$782,Q$119)+'СЕТ СН'!$I$14+СВЦЭМ!$D$10+'СЕТ СН'!$I$5-'СЕТ СН'!$I$24</f>
        <v>4243.3063016699998</v>
      </c>
      <c r="R150" s="36">
        <f>SUMIFS(СВЦЭМ!$D$39:$D$782,СВЦЭМ!$A$39:$A$782,$A150,СВЦЭМ!$B$39:$B$782,R$119)+'СЕТ СН'!$I$14+СВЦЭМ!$D$10+'СЕТ СН'!$I$5-'СЕТ СН'!$I$24</f>
        <v>4243.7954674699995</v>
      </c>
      <c r="S150" s="36">
        <f>SUMIFS(СВЦЭМ!$D$39:$D$782,СВЦЭМ!$A$39:$A$782,$A150,СВЦЭМ!$B$39:$B$782,S$119)+'СЕТ СН'!$I$14+СВЦЭМ!$D$10+'СЕТ СН'!$I$5-'СЕТ СН'!$I$24</f>
        <v>4221.8890556099996</v>
      </c>
      <c r="T150" s="36">
        <f>SUMIFS(СВЦЭМ!$D$39:$D$782,СВЦЭМ!$A$39:$A$782,$A150,СВЦЭМ!$B$39:$B$782,T$119)+'СЕТ СН'!$I$14+СВЦЭМ!$D$10+'СЕТ СН'!$I$5-'СЕТ СН'!$I$24</f>
        <v>4180.18903529</v>
      </c>
      <c r="U150" s="36">
        <f>SUMIFS(СВЦЭМ!$D$39:$D$782,СВЦЭМ!$A$39:$A$782,$A150,СВЦЭМ!$B$39:$B$782,U$119)+'СЕТ СН'!$I$14+СВЦЭМ!$D$10+'СЕТ СН'!$I$5-'СЕТ СН'!$I$24</f>
        <v>4175.7054881499998</v>
      </c>
      <c r="V150" s="36">
        <f>SUMIFS(СВЦЭМ!$D$39:$D$782,СВЦЭМ!$A$39:$A$782,$A150,СВЦЭМ!$B$39:$B$782,V$119)+'СЕТ СН'!$I$14+СВЦЭМ!$D$10+'СЕТ СН'!$I$5-'СЕТ СН'!$I$24</f>
        <v>4186.7957428999998</v>
      </c>
      <c r="W150" s="36">
        <f>SUMIFS(СВЦЭМ!$D$39:$D$782,СВЦЭМ!$A$39:$A$782,$A150,СВЦЭМ!$B$39:$B$782,W$119)+'СЕТ СН'!$I$14+СВЦЭМ!$D$10+'СЕТ СН'!$I$5-'СЕТ СН'!$I$24</f>
        <v>4164.7381890999995</v>
      </c>
      <c r="X150" s="36">
        <f>SUMIFS(СВЦЭМ!$D$39:$D$782,СВЦЭМ!$A$39:$A$782,$A150,СВЦЭМ!$B$39:$B$782,X$119)+'СЕТ СН'!$I$14+СВЦЭМ!$D$10+'СЕТ СН'!$I$5-'СЕТ СН'!$I$24</f>
        <v>4195.2110470600001</v>
      </c>
      <c r="Y150" s="36">
        <f>SUMIFS(СВЦЭМ!$D$39:$D$782,СВЦЭМ!$A$39:$A$782,$A150,СВЦЭМ!$B$39:$B$782,Y$119)+'СЕТ СН'!$I$14+СВЦЭМ!$D$10+'СЕТ СН'!$I$5-'СЕТ СН'!$I$24</f>
        <v>4204.5888478899997</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01.05.2024</v>
      </c>
      <c r="B156" s="36">
        <f>SUMIFS(СВЦЭМ!$E$39:$E$782,СВЦЭМ!$A$39:$A$782,$A156,СВЦЭМ!$B$39:$B$782,B$155)+'СЕТ СН'!$F$15</f>
        <v>263.6963174</v>
      </c>
      <c r="C156" s="36">
        <f>SUMIFS(СВЦЭМ!$E$39:$E$782,СВЦЭМ!$A$39:$A$782,$A156,СВЦЭМ!$B$39:$B$782,C$155)+'СЕТ СН'!$F$15</f>
        <v>270.28595049</v>
      </c>
      <c r="D156" s="36">
        <f>SUMIFS(СВЦЭМ!$E$39:$E$782,СВЦЭМ!$A$39:$A$782,$A156,СВЦЭМ!$B$39:$B$782,D$155)+'СЕТ СН'!$F$15</f>
        <v>273.26789239999999</v>
      </c>
      <c r="E156" s="36">
        <f>SUMIFS(СВЦЭМ!$E$39:$E$782,СВЦЭМ!$A$39:$A$782,$A156,СВЦЭМ!$B$39:$B$782,E$155)+'СЕТ СН'!$F$15</f>
        <v>274.59005674000002</v>
      </c>
      <c r="F156" s="36">
        <f>SUMIFS(СВЦЭМ!$E$39:$E$782,СВЦЭМ!$A$39:$A$782,$A156,СВЦЭМ!$B$39:$B$782,F$155)+'СЕТ СН'!$F$15</f>
        <v>273.93474308999998</v>
      </c>
      <c r="G156" s="36">
        <f>SUMIFS(СВЦЭМ!$E$39:$E$782,СВЦЭМ!$A$39:$A$782,$A156,СВЦЭМ!$B$39:$B$782,G$155)+'СЕТ СН'!$F$15</f>
        <v>272.28800312999999</v>
      </c>
      <c r="H156" s="36">
        <f>SUMIFS(СВЦЭМ!$E$39:$E$782,СВЦЭМ!$A$39:$A$782,$A156,СВЦЭМ!$B$39:$B$782,H$155)+'СЕТ СН'!$F$15</f>
        <v>271.26020320999999</v>
      </c>
      <c r="I156" s="36">
        <f>SUMIFS(СВЦЭМ!$E$39:$E$782,СВЦЭМ!$A$39:$A$782,$A156,СВЦЭМ!$B$39:$B$782,I$155)+'СЕТ СН'!$F$15</f>
        <v>265.78247121999999</v>
      </c>
      <c r="J156" s="36">
        <f>SUMIFS(СВЦЭМ!$E$39:$E$782,СВЦЭМ!$A$39:$A$782,$A156,СВЦЭМ!$B$39:$B$782,J$155)+'СЕТ СН'!$F$15</f>
        <v>251.33954166000001</v>
      </c>
      <c r="K156" s="36">
        <f>SUMIFS(СВЦЭМ!$E$39:$E$782,СВЦЭМ!$A$39:$A$782,$A156,СВЦЭМ!$B$39:$B$782,K$155)+'СЕТ СН'!$F$15</f>
        <v>240.93310371000001</v>
      </c>
      <c r="L156" s="36">
        <f>SUMIFS(СВЦЭМ!$E$39:$E$782,СВЦЭМ!$A$39:$A$782,$A156,СВЦЭМ!$B$39:$B$782,L$155)+'СЕТ СН'!$F$15</f>
        <v>239.91830880000001</v>
      </c>
      <c r="M156" s="36">
        <f>SUMIFS(СВЦЭМ!$E$39:$E$782,СВЦЭМ!$A$39:$A$782,$A156,СВЦЭМ!$B$39:$B$782,M$155)+'СЕТ СН'!$F$15</f>
        <v>240.59660421000001</v>
      </c>
      <c r="N156" s="36">
        <f>SUMIFS(СВЦЭМ!$E$39:$E$782,СВЦЭМ!$A$39:$A$782,$A156,СВЦЭМ!$B$39:$B$782,N$155)+'СЕТ СН'!$F$15</f>
        <v>248.19068866000001</v>
      </c>
      <c r="O156" s="36">
        <f>SUMIFS(СВЦЭМ!$E$39:$E$782,СВЦЭМ!$A$39:$A$782,$A156,СВЦЭМ!$B$39:$B$782,O$155)+'СЕТ СН'!$F$15</f>
        <v>251.51358571</v>
      </c>
      <c r="P156" s="36">
        <f>SUMIFS(СВЦЭМ!$E$39:$E$782,СВЦЭМ!$A$39:$A$782,$A156,СВЦЭМ!$B$39:$B$782,P$155)+'СЕТ СН'!$F$15</f>
        <v>254.40879519000001</v>
      </c>
      <c r="Q156" s="36">
        <f>SUMIFS(СВЦЭМ!$E$39:$E$782,СВЦЭМ!$A$39:$A$782,$A156,СВЦЭМ!$B$39:$B$782,Q$155)+'СЕТ СН'!$F$15</f>
        <v>257.29731569</v>
      </c>
      <c r="R156" s="36">
        <f>SUMIFS(СВЦЭМ!$E$39:$E$782,СВЦЭМ!$A$39:$A$782,$A156,СВЦЭМ!$B$39:$B$782,R$155)+'СЕТ СН'!$F$15</f>
        <v>257.63293128999999</v>
      </c>
      <c r="S156" s="36">
        <f>SUMIFS(СВЦЭМ!$E$39:$E$782,СВЦЭМ!$A$39:$A$782,$A156,СВЦЭМ!$B$39:$B$782,S$155)+'СЕТ СН'!$F$15</f>
        <v>255.45158398999999</v>
      </c>
      <c r="T156" s="36">
        <f>SUMIFS(СВЦЭМ!$E$39:$E$782,СВЦЭМ!$A$39:$A$782,$A156,СВЦЭМ!$B$39:$B$782,T$155)+'СЕТ СН'!$F$15</f>
        <v>244.15277223000001</v>
      </c>
      <c r="U156" s="36">
        <f>SUMIFS(СВЦЭМ!$E$39:$E$782,СВЦЭМ!$A$39:$A$782,$A156,СВЦЭМ!$B$39:$B$782,U$155)+'СЕТ СН'!$F$15</f>
        <v>240.16761896</v>
      </c>
      <c r="V156" s="36">
        <f>SUMIFS(СВЦЭМ!$E$39:$E$782,СВЦЭМ!$A$39:$A$782,$A156,СВЦЭМ!$B$39:$B$782,V$155)+'СЕТ СН'!$F$15</f>
        <v>238.70247995</v>
      </c>
      <c r="W156" s="36">
        <f>SUMIFS(СВЦЭМ!$E$39:$E$782,СВЦЭМ!$A$39:$A$782,$A156,СВЦЭМ!$B$39:$B$782,W$155)+'СЕТ СН'!$F$15</f>
        <v>238.18096937999999</v>
      </c>
      <c r="X156" s="36">
        <f>SUMIFS(СВЦЭМ!$E$39:$E$782,СВЦЭМ!$A$39:$A$782,$A156,СВЦЭМ!$B$39:$B$782,X$155)+'СЕТ СН'!$F$15</f>
        <v>238.71884442000001</v>
      </c>
      <c r="Y156" s="36">
        <f>SUMIFS(СВЦЭМ!$E$39:$E$782,СВЦЭМ!$A$39:$A$782,$A156,СВЦЭМ!$B$39:$B$782,Y$155)+'СЕТ СН'!$F$15</f>
        <v>238.20623262000001</v>
      </c>
      <c r="AA156" s="45"/>
    </row>
    <row r="157" spans="1:27" ht="15.75" x14ac:dyDescent="0.2">
      <c r="A157" s="35">
        <f>A156+1</f>
        <v>45414</v>
      </c>
      <c r="B157" s="36">
        <f>SUMIFS(СВЦЭМ!$E$39:$E$782,СВЦЭМ!$A$39:$A$782,$A157,СВЦЭМ!$B$39:$B$782,B$155)+'СЕТ СН'!$F$15</f>
        <v>243.80356204</v>
      </c>
      <c r="C157" s="36">
        <f>SUMIFS(СВЦЭМ!$E$39:$E$782,СВЦЭМ!$A$39:$A$782,$A157,СВЦЭМ!$B$39:$B$782,C$155)+'СЕТ СН'!$F$15</f>
        <v>251.53306789999999</v>
      </c>
      <c r="D157" s="36">
        <f>SUMIFS(СВЦЭМ!$E$39:$E$782,СВЦЭМ!$A$39:$A$782,$A157,СВЦЭМ!$B$39:$B$782,D$155)+'СЕТ СН'!$F$15</f>
        <v>255.25368429</v>
      </c>
      <c r="E157" s="36">
        <f>SUMIFS(СВЦЭМ!$E$39:$E$782,СВЦЭМ!$A$39:$A$782,$A157,СВЦЭМ!$B$39:$B$782,E$155)+'СЕТ СН'!$F$15</f>
        <v>256.83707722999998</v>
      </c>
      <c r="F157" s="36">
        <f>SUMIFS(СВЦЭМ!$E$39:$E$782,СВЦЭМ!$A$39:$A$782,$A157,СВЦЭМ!$B$39:$B$782,F$155)+'СЕТ СН'!$F$15</f>
        <v>256.37065934999998</v>
      </c>
      <c r="G157" s="36">
        <f>SUMIFS(СВЦЭМ!$E$39:$E$782,СВЦЭМ!$A$39:$A$782,$A157,СВЦЭМ!$B$39:$B$782,G$155)+'СЕТ СН'!$F$15</f>
        <v>253.85851087</v>
      </c>
      <c r="H157" s="36">
        <f>SUMIFS(СВЦЭМ!$E$39:$E$782,СВЦЭМ!$A$39:$A$782,$A157,СВЦЭМ!$B$39:$B$782,H$155)+'СЕТ СН'!$F$15</f>
        <v>245.85900544</v>
      </c>
      <c r="I157" s="36">
        <f>SUMIFS(СВЦЭМ!$E$39:$E$782,СВЦЭМ!$A$39:$A$782,$A157,СВЦЭМ!$B$39:$B$782,I$155)+'СЕТ СН'!$F$15</f>
        <v>234.94846519000001</v>
      </c>
      <c r="J157" s="36">
        <f>SUMIFS(СВЦЭМ!$E$39:$E$782,СВЦЭМ!$A$39:$A$782,$A157,СВЦЭМ!$B$39:$B$782,J$155)+'СЕТ СН'!$F$15</f>
        <v>227.21075112</v>
      </c>
      <c r="K157" s="36">
        <f>SUMIFS(СВЦЭМ!$E$39:$E$782,СВЦЭМ!$A$39:$A$782,$A157,СВЦЭМ!$B$39:$B$782,K$155)+'СЕТ СН'!$F$15</f>
        <v>223.21769125</v>
      </c>
      <c r="L157" s="36">
        <f>SUMIFS(СВЦЭМ!$E$39:$E$782,СВЦЭМ!$A$39:$A$782,$A157,СВЦЭМ!$B$39:$B$782,L$155)+'СЕТ СН'!$F$15</f>
        <v>224.05634850999999</v>
      </c>
      <c r="M157" s="36">
        <f>SUMIFS(СВЦЭМ!$E$39:$E$782,СВЦЭМ!$A$39:$A$782,$A157,СВЦЭМ!$B$39:$B$782,M$155)+'СЕТ СН'!$F$15</f>
        <v>226.94876568000001</v>
      </c>
      <c r="N157" s="36">
        <f>SUMIFS(СВЦЭМ!$E$39:$E$782,СВЦЭМ!$A$39:$A$782,$A157,СВЦЭМ!$B$39:$B$782,N$155)+'СЕТ СН'!$F$15</f>
        <v>230.23394873999999</v>
      </c>
      <c r="O157" s="36">
        <f>SUMIFS(СВЦЭМ!$E$39:$E$782,СВЦЭМ!$A$39:$A$782,$A157,СВЦЭМ!$B$39:$B$782,O$155)+'СЕТ СН'!$F$15</f>
        <v>230.01588265000001</v>
      </c>
      <c r="P157" s="36">
        <f>SUMIFS(СВЦЭМ!$E$39:$E$782,СВЦЭМ!$A$39:$A$782,$A157,СВЦЭМ!$B$39:$B$782,P$155)+'СЕТ СН'!$F$15</f>
        <v>231.81685666000001</v>
      </c>
      <c r="Q157" s="36">
        <f>SUMIFS(СВЦЭМ!$E$39:$E$782,СВЦЭМ!$A$39:$A$782,$A157,СВЦЭМ!$B$39:$B$782,Q$155)+'СЕТ СН'!$F$15</f>
        <v>234.83585721</v>
      </c>
      <c r="R157" s="36">
        <f>SUMIFS(СВЦЭМ!$E$39:$E$782,СВЦЭМ!$A$39:$A$782,$A157,СВЦЭМ!$B$39:$B$782,R$155)+'СЕТ СН'!$F$15</f>
        <v>235.39544119999999</v>
      </c>
      <c r="S157" s="36">
        <f>SUMIFS(СВЦЭМ!$E$39:$E$782,СВЦЭМ!$A$39:$A$782,$A157,СВЦЭМ!$B$39:$B$782,S$155)+'СЕТ СН'!$F$15</f>
        <v>235.36785019000001</v>
      </c>
      <c r="T157" s="36">
        <f>SUMIFS(СВЦЭМ!$E$39:$E$782,СВЦЭМ!$A$39:$A$782,$A157,СВЦЭМ!$B$39:$B$782,T$155)+'СЕТ СН'!$F$15</f>
        <v>231.36528634000001</v>
      </c>
      <c r="U157" s="36">
        <f>SUMIFS(СВЦЭМ!$E$39:$E$782,СВЦЭМ!$A$39:$A$782,$A157,СВЦЭМ!$B$39:$B$782,U$155)+'СЕТ СН'!$F$15</f>
        <v>227.07767737</v>
      </c>
      <c r="V157" s="36">
        <f>SUMIFS(СВЦЭМ!$E$39:$E$782,СВЦЭМ!$A$39:$A$782,$A157,СВЦЭМ!$B$39:$B$782,V$155)+'СЕТ СН'!$F$15</f>
        <v>219.91314247</v>
      </c>
      <c r="W157" s="36">
        <f>SUMIFS(СВЦЭМ!$E$39:$E$782,СВЦЭМ!$A$39:$A$782,$A157,СВЦЭМ!$B$39:$B$782,W$155)+'СЕТ СН'!$F$15</f>
        <v>219.3536551</v>
      </c>
      <c r="X157" s="36">
        <f>SUMIFS(СВЦЭМ!$E$39:$E$782,СВЦЭМ!$A$39:$A$782,$A157,СВЦЭМ!$B$39:$B$782,X$155)+'СЕТ СН'!$F$15</f>
        <v>227.28406228</v>
      </c>
      <c r="Y157" s="36">
        <f>SUMIFS(СВЦЭМ!$E$39:$E$782,СВЦЭМ!$A$39:$A$782,$A157,СВЦЭМ!$B$39:$B$782,Y$155)+'СЕТ СН'!$F$15</f>
        <v>247.82637102000001</v>
      </c>
    </row>
    <row r="158" spans="1:27" ht="15.75" x14ac:dyDescent="0.2">
      <c r="A158" s="35">
        <f t="shared" ref="A158:A186" si="4">A157+1</f>
        <v>45415</v>
      </c>
      <c r="B158" s="36">
        <f>SUMIFS(СВЦЭМ!$E$39:$E$782,СВЦЭМ!$A$39:$A$782,$A158,СВЦЭМ!$B$39:$B$782,B$155)+'СЕТ СН'!$F$15</f>
        <v>261.16464521</v>
      </c>
      <c r="C158" s="36">
        <f>SUMIFS(СВЦЭМ!$E$39:$E$782,СВЦЭМ!$A$39:$A$782,$A158,СВЦЭМ!$B$39:$B$782,C$155)+'СЕТ СН'!$F$15</f>
        <v>267.91438084999999</v>
      </c>
      <c r="D158" s="36">
        <f>SUMIFS(СВЦЭМ!$E$39:$E$782,СВЦЭМ!$A$39:$A$782,$A158,СВЦЭМ!$B$39:$B$782,D$155)+'СЕТ СН'!$F$15</f>
        <v>271.81132613</v>
      </c>
      <c r="E158" s="36">
        <f>SUMIFS(СВЦЭМ!$E$39:$E$782,СВЦЭМ!$A$39:$A$782,$A158,СВЦЭМ!$B$39:$B$782,E$155)+'СЕТ СН'!$F$15</f>
        <v>274.86056733999999</v>
      </c>
      <c r="F158" s="36">
        <f>SUMIFS(СВЦЭМ!$E$39:$E$782,СВЦЭМ!$A$39:$A$782,$A158,СВЦЭМ!$B$39:$B$782,F$155)+'СЕТ СН'!$F$15</f>
        <v>273.98115875000002</v>
      </c>
      <c r="G158" s="36">
        <f>SUMIFS(СВЦЭМ!$E$39:$E$782,СВЦЭМ!$A$39:$A$782,$A158,СВЦЭМ!$B$39:$B$782,G$155)+'СЕТ СН'!$F$15</f>
        <v>272.27175481</v>
      </c>
      <c r="H158" s="36">
        <f>SUMIFS(СВЦЭМ!$E$39:$E$782,СВЦЭМ!$A$39:$A$782,$A158,СВЦЭМ!$B$39:$B$782,H$155)+'СЕТ СН'!$F$15</f>
        <v>261.56994427000001</v>
      </c>
      <c r="I158" s="36">
        <f>SUMIFS(СВЦЭМ!$E$39:$E$782,СВЦЭМ!$A$39:$A$782,$A158,СВЦЭМ!$B$39:$B$782,I$155)+'СЕТ СН'!$F$15</f>
        <v>248.57821902000001</v>
      </c>
      <c r="J158" s="36">
        <f>SUMIFS(СВЦЭМ!$E$39:$E$782,СВЦЭМ!$A$39:$A$782,$A158,СВЦЭМ!$B$39:$B$782,J$155)+'СЕТ СН'!$F$15</f>
        <v>240.83126439</v>
      </c>
      <c r="K158" s="36">
        <f>SUMIFS(СВЦЭМ!$E$39:$E$782,СВЦЭМ!$A$39:$A$782,$A158,СВЦЭМ!$B$39:$B$782,K$155)+'СЕТ СН'!$F$15</f>
        <v>238.62644315</v>
      </c>
      <c r="L158" s="36">
        <f>SUMIFS(СВЦЭМ!$E$39:$E$782,СВЦЭМ!$A$39:$A$782,$A158,СВЦЭМ!$B$39:$B$782,L$155)+'СЕТ СН'!$F$15</f>
        <v>236.95181714</v>
      </c>
      <c r="M158" s="36">
        <f>SUMIFS(СВЦЭМ!$E$39:$E$782,СВЦЭМ!$A$39:$A$782,$A158,СВЦЭМ!$B$39:$B$782,M$155)+'СЕТ СН'!$F$15</f>
        <v>238.60277452</v>
      </c>
      <c r="N158" s="36">
        <f>SUMIFS(СВЦЭМ!$E$39:$E$782,СВЦЭМ!$A$39:$A$782,$A158,СВЦЭМ!$B$39:$B$782,N$155)+'СЕТ СН'!$F$15</f>
        <v>233.44825015000001</v>
      </c>
      <c r="O158" s="36">
        <f>SUMIFS(СВЦЭМ!$E$39:$E$782,СВЦЭМ!$A$39:$A$782,$A158,СВЦЭМ!$B$39:$B$782,O$155)+'СЕТ СН'!$F$15</f>
        <v>233.30801342999999</v>
      </c>
      <c r="P158" s="36">
        <f>SUMIFS(СВЦЭМ!$E$39:$E$782,СВЦЭМ!$A$39:$A$782,$A158,СВЦЭМ!$B$39:$B$782,P$155)+'СЕТ СН'!$F$15</f>
        <v>240.93266168</v>
      </c>
      <c r="Q158" s="36">
        <f>SUMIFS(СВЦЭМ!$E$39:$E$782,СВЦЭМ!$A$39:$A$782,$A158,СВЦЭМ!$B$39:$B$782,Q$155)+'СЕТ СН'!$F$15</f>
        <v>243.78755738000001</v>
      </c>
      <c r="R158" s="36">
        <f>SUMIFS(СВЦЭМ!$E$39:$E$782,СВЦЭМ!$A$39:$A$782,$A158,СВЦЭМ!$B$39:$B$782,R$155)+'СЕТ СН'!$F$15</f>
        <v>246.56388464</v>
      </c>
      <c r="S158" s="36">
        <f>SUMIFS(СВЦЭМ!$E$39:$E$782,СВЦЭМ!$A$39:$A$782,$A158,СВЦЭМ!$B$39:$B$782,S$155)+'СЕТ СН'!$F$15</f>
        <v>243.71346521999999</v>
      </c>
      <c r="T158" s="36">
        <f>SUMIFS(СВЦЭМ!$E$39:$E$782,СВЦЭМ!$A$39:$A$782,$A158,СВЦЭМ!$B$39:$B$782,T$155)+'СЕТ СН'!$F$15</f>
        <v>240.82203675</v>
      </c>
      <c r="U158" s="36">
        <f>SUMIFS(СВЦЭМ!$E$39:$E$782,СВЦЭМ!$A$39:$A$782,$A158,СВЦЭМ!$B$39:$B$782,U$155)+'СЕТ СН'!$F$15</f>
        <v>238.78382445</v>
      </c>
      <c r="V158" s="36">
        <f>SUMIFS(СВЦЭМ!$E$39:$E$782,СВЦЭМ!$A$39:$A$782,$A158,СВЦЭМ!$B$39:$B$782,V$155)+'СЕТ СН'!$F$15</f>
        <v>236.01790571999999</v>
      </c>
      <c r="W158" s="36">
        <f>SUMIFS(СВЦЭМ!$E$39:$E$782,СВЦЭМ!$A$39:$A$782,$A158,СВЦЭМ!$B$39:$B$782,W$155)+'СЕТ СН'!$F$15</f>
        <v>233.81155043000001</v>
      </c>
      <c r="X158" s="36">
        <f>SUMIFS(СВЦЭМ!$E$39:$E$782,СВЦЭМ!$A$39:$A$782,$A158,СВЦЭМ!$B$39:$B$782,X$155)+'СЕТ СН'!$F$15</f>
        <v>239.95715702000001</v>
      </c>
      <c r="Y158" s="36">
        <f>SUMIFS(СВЦЭМ!$E$39:$E$782,СВЦЭМ!$A$39:$A$782,$A158,СВЦЭМ!$B$39:$B$782,Y$155)+'СЕТ СН'!$F$15</f>
        <v>251.06529384000001</v>
      </c>
    </row>
    <row r="159" spans="1:27" ht="15.75" x14ac:dyDescent="0.2">
      <c r="A159" s="35">
        <f t="shared" si="4"/>
        <v>45416</v>
      </c>
      <c r="B159" s="36">
        <f>SUMIFS(СВЦЭМ!$E$39:$E$782,СВЦЭМ!$A$39:$A$782,$A159,СВЦЭМ!$B$39:$B$782,B$155)+'СЕТ СН'!$F$15</f>
        <v>250.68473111</v>
      </c>
      <c r="C159" s="36">
        <f>SUMIFS(СВЦЭМ!$E$39:$E$782,СВЦЭМ!$A$39:$A$782,$A159,СВЦЭМ!$B$39:$B$782,C$155)+'СЕТ СН'!$F$15</f>
        <v>253.83672741000001</v>
      </c>
      <c r="D159" s="36">
        <f>SUMIFS(СВЦЭМ!$E$39:$E$782,СВЦЭМ!$A$39:$A$782,$A159,СВЦЭМ!$B$39:$B$782,D$155)+'СЕТ СН'!$F$15</f>
        <v>259.08144592000002</v>
      </c>
      <c r="E159" s="36">
        <f>SUMIFS(СВЦЭМ!$E$39:$E$782,СВЦЭМ!$A$39:$A$782,$A159,СВЦЭМ!$B$39:$B$782,E$155)+'СЕТ СН'!$F$15</f>
        <v>263.18765596999998</v>
      </c>
      <c r="F159" s="36">
        <f>SUMIFS(СВЦЭМ!$E$39:$E$782,СВЦЭМ!$A$39:$A$782,$A159,СВЦЭМ!$B$39:$B$782,F$155)+'СЕТ СН'!$F$15</f>
        <v>266.91992132000001</v>
      </c>
      <c r="G159" s="36">
        <f>SUMIFS(СВЦЭМ!$E$39:$E$782,СВЦЭМ!$A$39:$A$782,$A159,СВЦЭМ!$B$39:$B$782,G$155)+'СЕТ СН'!$F$15</f>
        <v>265.38000425000001</v>
      </c>
      <c r="H159" s="36">
        <f>SUMIFS(СВЦЭМ!$E$39:$E$782,СВЦЭМ!$A$39:$A$782,$A159,СВЦЭМ!$B$39:$B$782,H$155)+'СЕТ СН'!$F$15</f>
        <v>247.85426335</v>
      </c>
      <c r="I159" s="36">
        <f>SUMIFS(СВЦЭМ!$E$39:$E$782,СВЦЭМ!$A$39:$A$782,$A159,СВЦЭМ!$B$39:$B$782,I$155)+'СЕТ СН'!$F$15</f>
        <v>240.15219922</v>
      </c>
      <c r="J159" s="36">
        <f>SUMIFS(СВЦЭМ!$E$39:$E$782,СВЦЭМ!$A$39:$A$782,$A159,СВЦЭМ!$B$39:$B$782,J$155)+'СЕТ СН'!$F$15</f>
        <v>229.35073295999999</v>
      </c>
      <c r="K159" s="36">
        <f>SUMIFS(СВЦЭМ!$E$39:$E$782,СВЦЭМ!$A$39:$A$782,$A159,СВЦЭМ!$B$39:$B$782,K$155)+'СЕТ СН'!$F$15</f>
        <v>224.31929604000001</v>
      </c>
      <c r="L159" s="36">
        <f>SUMIFS(СВЦЭМ!$E$39:$E$782,СВЦЭМ!$A$39:$A$782,$A159,СВЦЭМ!$B$39:$B$782,L$155)+'СЕТ СН'!$F$15</f>
        <v>215.86859100000001</v>
      </c>
      <c r="M159" s="36">
        <f>SUMIFS(СВЦЭМ!$E$39:$E$782,СВЦЭМ!$A$39:$A$782,$A159,СВЦЭМ!$B$39:$B$782,M$155)+'СЕТ СН'!$F$15</f>
        <v>215.87571159999999</v>
      </c>
      <c r="N159" s="36">
        <f>SUMIFS(СВЦЭМ!$E$39:$E$782,СВЦЭМ!$A$39:$A$782,$A159,СВЦЭМ!$B$39:$B$782,N$155)+'СЕТ СН'!$F$15</f>
        <v>218.35996342000001</v>
      </c>
      <c r="O159" s="36">
        <f>SUMIFS(СВЦЭМ!$E$39:$E$782,СВЦЭМ!$A$39:$A$782,$A159,СВЦЭМ!$B$39:$B$782,O$155)+'СЕТ СН'!$F$15</f>
        <v>220.38384128000001</v>
      </c>
      <c r="P159" s="36">
        <f>SUMIFS(СВЦЭМ!$E$39:$E$782,СВЦЭМ!$A$39:$A$782,$A159,СВЦЭМ!$B$39:$B$782,P$155)+'СЕТ СН'!$F$15</f>
        <v>222.7295331</v>
      </c>
      <c r="Q159" s="36">
        <f>SUMIFS(СВЦЭМ!$E$39:$E$782,СВЦЭМ!$A$39:$A$782,$A159,СВЦЭМ!$B$39:$B$782,Q$155)+'СЕТ СН'!$F$15</f>
        <v>224.72632873000001</v>
      </c>
      <c r="R159" s="36">
        <f>SUMIFS(СВЦЭМ!$E$39:$E$782,СВЦЭМ!$A$39:$A$782,$A159,СВЦЭМ!$B$39:$B$782,R$155)+'СЕТ СН'!$F$15</f>
        <v>226.08406054</v>
      </c>
      <c r="S159" s="36">
        <f>SUMIFS(СВЦЭМ!$E$39:$E$782,СВЦЭМ!$A$39:$A$782,$A159,СВЦЭМ!$B$39:$B$782,S$155)+'СЕТ СН'!$F$15</f>
        <v>224.39295665</v>
      </c>
      <c r="T159" s="36">
        <f>SUMIFS(СВЦЭМ!$E$39:$E$782,СВЦЭМ!$A$39:$A$782,$A159,СВЦЭМ!$B$39:$B$782,T$155)+'СЕТ СН'!$F$15</f>
        <v>220.9570861</v>
      </c>
      <c r="U159" s="36">
        <f>SUMIFS(СВЦЭМ!$E$39:$E$782,СВЦЭМ!$A$39:$A$782,$A159,СВЦЭМ!$B$39:$B$782,U$155)+'СЕТ СН'!$F$15</f>
        <v>221.17997335000001</v>
      </c>
      <c r="V159" s="36">
        <f>SUMIFS(СВЦЭМ!$E$39:$E$782,СВЦЭМ!$A$39:$A$782,$A159,СВЦЭМ!$B$39:$B$782,V$155)+'СЕТ СН'!$F$15</f>
        <v>225.77971077999999</v>
      </c>
      <c r="W159" s="36">
        <f>SUMIFS(СВЦЭМ!$E$39:$E$782,СВЦЭМ!$A$39:$A$782,$A159,СВЦЭМ!$B$39:$B$782,W$155)+'СЕТ СН'!$F$15</f>
        <v>220.49563476</v>
      </c>
      <c r="X159" s="36">
        <f>SUMIFS(СВЦЭМ!$E$39:$E$782,СВЦЭМ!$A$39:$A$782,$A159,СВЦЭМ!$B$39:$B$782,X$155)+'СЕТ СН'!$F$15</f>
        <v>227.31582745</v>
      </c>
      <c r="Y159" s="36">
        <f>SUMIFS(СВЦЭМ!$E$39:$E$782,СВЦЭМ!$A$39:$A$782,$A159,СВЦЭМ!$B$39:$B$782,Y$155)+'СЕТ СН'!$F$15</f>
        <v>238.51883667000001</v>
      </c>
    </row>
    <row r="160" spans="1:27" ht="15.75" x14ac:dyDescent="0.2">
      <c r="A160" s="35">
        <f t="shared" si="4"/>
        <v>45417</v>
      </c>
      <c r="B160" s="36">
        <f>SUMIFS(СВЦЭМ!$E$39:$E$782,СВЦЭМ!$A$39:$A$782,$A160,СВЦЭМ!$B$39:$B$782,B$155)+'СЕТ СН'!$F$15</f>
        <v>248.48051531999999</v>
      </c>
      <c r="C160" s="36">
        <f>SUMIFS(СВЦЭМ!$E$39:$E$782,СВЦЭМ!$A$39:$A$782,$A160,СВЦЭМ!$B$39:$B$782,C$155)+'СЕТ СН'!$F$15</f>
        <v>257.49252966</v>
      </c>
      <c r="D160" s="36">
        <f>SUMIFS(СВЦЭМ!$E$39:$E$782,СВЦЭМ!$A$39:$A$782,$A160,СВЦЭМ!$B$39:$B$782,D$155)+'СЕТ СН'!$F$15</f>
        <v>262.20252627000002</v>
      </c>
      <c r="E160" s="36">
        <f>SUMIFS(СВЦЭМ!$E$39:$E$782,СВЦЭМ!$A$39:$A$782,$A160,СВЦЭМ!$B$39:$B$782,E$155)+'СЕТ СН'!$F$15</f>
        <v>265.57994573000002</v>
      </c>
      <c r="F160" s="36">
        <f>SUMIFS(СВЦЭМ!$E$39:$E$782,СВЦЭМ!$A$39:$A$782,$A160,СВЦЭМ!$B$39:$B$782,F$155)+'СЕТ СН'!$F$15</f>
        <v>267.08225506999997</v>
      </c>
      <c r="G160" s="36">
        <f>SUMIFS(СВЦЭМ!$E$39:$E$782,СВЦЭМ!$A$39:$A$782,$A160,СВЦЭМ!$B$39:$B$782,G$155)+'СЕТ СН'!$F$15</f>
        <v>264.14820908000002</v>
      </c>
      <c r="H160" s="36">
        <f>SUMIFS(СВЦЭМ!$E$39:$E$782,СВЦЭМ!$A$39:$A$782,$A160,СВЦЭМ!$B$39:$B$782,H$155)+'СЕТ СН'!$F$15</f>
        <v>263.50884803000002</v>
      </c>
      <c r="I160" s="36">
        <f>SUMIFS(СВЦЭМ!$E$39:$E$782,СВЦЭМ!$A$39:$A$782,$A160,СВЦЭМ!$B$39:$B$782,I$155)+'СЕТ СН'!$F$15</f>
        <v>257.53483820000002</v>
      </c>
      <c r="J160" s="36">
        <f>SUMIFS(СВЦЭМ!$E$39:$E$782,СВЦЭМ!$A$39:$A$782,$A160,СВЦЭМ!$B$39:$B$782,J$155)+'СЕТ СН'!$F$15</f>
        <v>243.74379988999999</v>
      </c>
      <c r="K160" s="36">
        <f>SUMIFS(СВЦЭМ!$E$39:$E$782,СВЦЭМ!$A$39:$A$782,$A160,СВЦЭМ!$B$39:$B$782,K$155)+'СЕТ СН'!$F$15</f>
        <v>235.22841539000001</v>
      </c>
      <c r="L160" s="36">
        <f>SUMIFS(СВЦЭМ!$E$39:$E$782,СВЦЭМ!$A$39:$A$782,$A160,СВЦЭМ!$B$39:$B$782,L$155)+'СЕТ СН'!$F$15</f>
        <v>227.96934736</v>
      </c>
      <c r="M160" s="36">
        <f>SUMIFS(СВЦЭМ!$E$39:$E$782,СВЦЭМ!$A$39:$A$782,$A160,СВЦЭМ!$B$39:$B$782,M$155)+'СЕТ СН'!$F$15</f>
        <v>226.6602455</v>
      </c>
      <c r="N160" s="36">
        <f>SUMIFS(СВЦЭМ!$E$39:$E$782,СВЦЭМ!$A$39:$A$782,$A160,СВЦЭМ!$B$39:$B$782,N$155)+'СЕТ СН'!$F$15</f>
        <v>227.89962474999999</v>
      </c>
      <c r="O160" s="36">
        <f>SUMIFS(СВЦЭМ!$E$39:$E$782,СВЦЭМ!$A$39:$A$782,$A160,СВЦЭМ!$B$39:$B$782,O$155)+'СЕТ СН'!$F$15</f>
        <v>232.61307590000001</v>
      </c>
      <c r="P160" s="36">
        <f>SUMIFS(СВЦЭМ!$E$39:$E$782,СВЦЭМ!$A$39:$A$782,$A160,СВЦЭМ!$B$39:$B$782,P$155)+'СЕТ СН'!$F$15</f>
        <v>235.25934660999999</v>
      </c>
      <c r="Q160" s="36">
        <f>SUMIFS(СВЦЭМ!$E$39:$E$782,СВЦЭМ!$A$39:$A$782,$A160,СВЦЭМ!$B$39:$B$782,Q$155)+'СЕТ СН'!$F$15</f>
        <v>238.26296755000001</v>
      </c>
      <c r="R160" s="36">
        <f>SUMIFS(СВЦЭМ!$E$39:$E$782,СВЦЭМ!$A$39:$A$782,$A160,СВЦЭМ!$B$39:$B$782,R$155)+'СЕТ СН'!$F$15</f>
        <v>240.95059981</v>
      </c>
      <c r="S160" s="36">
        <f>SUMIFS(СВЦЭМ!$E$39:$E$782,СВЦЭМ!$A$39:$A$782,$A160,СВЦЭМ!$B$39:$B$782,S$155)+'СЕТ СН'!$F$15</f>
        <v>238.58188537000001</v>
      </c>
      <c r="T160" s="36">
        <f>SUMIFS(СВЦЭМ!$E$39:$E$782,СВЦЭМ!$A$39:$A$782,$A160,СВЦЭМ!$B$39:$B$782,T$155)+'СЕТ СН'!$F$15</f>
        <v>232.55880898000001</v>
      </c>
      <c r="U160" s="36">
        <f>SUMIFS(СВЦЭМ!$E$39:$E$782,СВЦЭМ!$A$39:$A$782,$A160,СВЦЭМ!$B$39:$B$782,U$155)+'СЕТ СН'!$F$15</f>
        <v>231.47397712</v>
      </c>
      <c r="V160" s="36">
        <f>SUMIFS(СВЦЭМ!$E$39:$E$782,СВЦЭМ!$A$39:$A$782,$A160,СВЦЭМ!$B$39:$B$782,V$155)+'СЕТ СН'!$F$15</f>
        <v>225.98873406999999</v>
      </c>
      <c r="W160" s="36">
        <f>SUMIFS(СВЦЭМ!$E$39:$E$782,СВЦЭМ!$A$39:$A$782,$A160,СВЦЭМ!$B$39:$B$782,W$155)+'СЕТ СН'!$F$15</f>
        <v>220.8296622</v>
      </c>
      <c r="X160" s="36">
        <f>SUMIFS(СВЦЭМ!$E$39:$E$782,СВЦЭМ!$A$39:$A$782,$A160,СВЦЭМ!$B$39:$B$782,X$155)+'СЕТ СН'!$F$15</f>
        <v>228.13440675999999</v>
      </c>
      <c r="Y160" s="36">
        <f>SUMIFS(СВЦЭМ!$E$39:$E$782,СВЦЭМ!$A$39:$A$782,$A160,СВЦЭМ!$B$39:$B$782,Y$155)+'СЕТ СН'!$F$15</f>
        <v>237.91135337</v>
      </c>
    </row>
    <row r="161" spans="1:25" ht="15.75" x14ac:dyDescent="0.2">
      <c r="A161" s="35">
        <f t="shared" si="4"/>
        <v>45418</v>
      </c>
      <c r="B161" s="36">
        <f>SUMIFS(СВЦЭМ!$E$39:$E$782,СВЦЭМ!$A$39:$A$782,$A161,СВЦЭМ!$B$39:$B$782,B$155)+'СЕТ СН'!$F$15</f>
        <v>242.49544318</v>
      </c>
      <c r="C161" s="36">
        <f>SUMIFS(СВЦЭМ!$E$39:$E$782,СВЦЭМ!$A$39:$A$782,$A161,СВЦЭМ!$B$39:$B$782,C$155)+'СЕТ СН'!$F$15</f>
        <v>244.518486</v>
      </c>
      <c r="D161" s="36">
        <f>SUMIFS(СВЦЭМ!$E$39:$E$782,СВЦЭМ!$A$39:$A$782,$A161,СВЦЭМ!$B$39:$B$782,D$155)+'СЕТ СН'!$F$15</f>
        <v>253.56592144999999</v>
      </c>
      <c r="E161" s="36">
        <f>SUMIFS(СВЦЭМ!$E$39:$E$782,СВЦЭМ!$A$39:$A$782,$A161,СВЦЭМ!$B$39:$B$782,E$155)+'СЕТ СН'!$F$15</f>
        <v>260.1268058</v>
      </c>
      <c r="F161" s="36">
        <f>SUMIFS(СВЦЭМ!$E$39:$E$782,СВЦЭМ!$A$39:$A$782,$A161,СВЦЭМ!$B$39:$B$782,F$155)+'СЕТ СН'!$F$15</f>
        <v>258.77053802</v>
      </c>
      <c r="G161" s="36">
        <f>SUMIFS(СВЦЭМ!$E$39:$E$782,СВЦЭМ!$A$39:$A$782,$A161,СВЦЭМ!$B$39:$B$782,G$155)+'СЕТ СН'!$F$15</f>
        <v>256.26950646</v>
      </c>
      <c r="H161" s="36">
        <f>SUMIFS(СВЦЭМ!$E$39:$E$782,СВЦЭМ!$A$39:$A$782,$A161,СВЦЭМ!$B$39:$B$782,H$155)+'СЕТ СН'!$F$15</f>
        <v>252.00470252</v>
      </c>
      <c r="I161" s="36">
        <f>SUMIFS(СВЦЭМ!$E$39:$E$782,СВЦЭМ!$A$39:$A$782,$A161,СВЦЭМ!$B$39:$B$782,I$155)+'СЕТ СН'!$F$15</f>
        <v>245.58690243999999</v>
      </c>
      <c r="J161" s="36">
        <f>SUMIFS(СВЦЭМ!$E$39:$E$782,СВЦЭМ!$A$39:$A$782,$A161,СВЦЭМ!$B$39:$B$782,J$155)+'СЕТ СН'!$F$15</f>
        <v>241.50236199</v>
      </c>
      <c r="K161" s="36">
        <f>SUMIFS(СВЦЭМ!$E$39:$E$782,СВЦЭМ!$A$39:$A$782,$A161,СВЦЭМ!$B$39:$B$782,K$155)+'СЕТ СН'!$F$15</f>
        <v>242.25288983999999</v>
      </c>
      <c r="L161" s="36">
        <f>SUMIFS(СВЦЭМ!$E$39:$E$782,СВЦЭМ!$A$39:$A$782,$A161,СВЦЭМ!$B$39:$B$782,L$155)+'СЕТ СН'!$F$15</f>
        <v>237.40799478</v>
      </c>
      <c r="M161" s="36">
        <f>SUMIFS(СВЦЭМ!$E$39:$E$782,СВЦЭМ!$A$39:$A$782,$A161,СВЦЭМ!$B$39:$B$782,M$155)+'СЕТ СН'!$F$15</f>
        <v>238.09624191</v>
      </c>
      <c r="N161" s="36">
        <f>SUMIFS(СВЦЭМ!$E$39:$E$782,СВЦЭМ!$A$39:$A$782,$A161,СВЦЭМ!$B$39:$B$782,N$155)+'СЕТ СН'!$F$15</f>
        <v>238.88686389</v>
      </c>
      <c r="O161" s="36">
        <f>SUMIFS(СВЦЭМ!$E$39:$E$782,СВЦЭМ!$A$39:$A$782,$A161,СВЦЭМ!$B$39:$B$782,O$155)+'СЕТ СН'!$F$15</f>
        <v>239.85838765</v>
      </c>
      <c r="P161" s="36">
        <f>SUMIFS(СВЦЭМ!$E$39:$E$782,СВЦЭМ!$A$39:$A$782,$A161,СВЦЭМ!$B$39:$B$782,P$155)+'СЕТ СН'!$F$15</f>
        <v>241.05414271000001</v>
      </c>
      <c r="Q161" s="36">
        <f>SUMIFS(СВЦЭМ!$E$39:$E$782,СВЦЭМ!$A$39:$A$782,$A161,СВЦЭМ!$B$39:$B$782,Q$155)+'СЕТ СН'!$F$15</f>
        <v>243.20326585000001</v>
      </c>
      <c r="R161" s="36">
        <f>SUMIFS(СВЦЭМ!$E$39:$E$782,СВЦЭМ!$A$39:$A$782,$A161,СВЦЭМ!$B$39:$B$782,R$155)+'СЕТ СН'!$F$15</f>
        <v>243.50373399</v>
      </c>
      <c r="S161" s="36">
        <f>SUMIFS(СВЦЭМ!$E$39:$E$782,СВЦЭМ!$A$39:$A$782,$A161,СВЦЭМ!$B$39:$B$782,S$155)+'СЕТ СН'!$F$15</f>
        <v>241.39274789999999</v>
      </c>
      <c r="T161" s="36">
        <f>SUMIFS(СВЦЭМ!$E$39:$E$782,СВЦЭМ!$A$39:$A$782,$A161,СВЦЭМ!$B$39:$B$782,T$155)+'СЕТ СН'!$F$15</f>
        <v>238.58000518</v>
      </c>
      <c r="U161" s="36">
        <f>SUMIFS(СВЦЭМ!$E$39:$E$782,СВЦЭМ!$A$39:$A$782,$A161,СВЦЭМ!$B$39:$B$782,U$155)+'СЕТ СН'!$F$15</f>
        <v>237.79113792000001</v>
      </c>
      <c r="V161" s="36">
        <f>SUMIFS(СВЦЭМ!$E$39:$E$782,СВЦЭМ!$A$39:$A$782,$A161,СВЦЭМ!$B$39:$B$782,V$155)+'СЕТ СН'!$F$15</f>
        <v>235.86773607999999</v>
      </c>
      <c r="W161" s="36">
        <f>SUMIFS(СВЦЭМ!$E$39:$E$782,СВЦЭМ!$A$39:$A$782,$A161,СВЦЭМ!$B$39:$B$782,W$155)+'СЕТ СН'!$F$15</f>
        <v>232.17675273</v>
      </c>
      <c r="X161" s="36">
        <f>SUMIFS(СВЦЭМ!$E$39:$E$782,СВЦЭМ!$A$39:$A$782,$A161,СВЦЭМ!$B$39:$B$782,X$155)+'СЕТ СН'!$F$15</f>
        <v>239.01535218999999</v>
      </c>
      <c r="Y161" s="36">
        <f>SUMIFS(СВЦЭМ!$E$39:$E$782,СВЦЭМ!$A$39:$A$782,$A161,СВЦЭМ!$B$39:$B$782,Y$155)+'СЕТ СН'!$F$15</f>
        <v>241.92657839</v>
      </c>
    </row>
    <row r="162" spans="1:25" ht="15.75" x14ac:dyDescent="0.2">
      <c r="A162" s="35">
        <f t="shared" si="4"/>
        <v>45419</v>
      </c>
      <c r="B162" s="36">
        <f>SUMIFS(СВЦЭМ!$E$39:$E$782,СВЦЭМ!$A$39:$A$782,$A162,СВЦЭМ!$B$39:$B$782,B$155)+'СЕТ СН'!$F$15</f>
        <v>243.70766706000001</v>
      </c>
      <c r="C162" s="36">
        <f>SUMIFS(СВЦЭМ!$E$39:$E$782,СВЦЭМ!$A$39:$A$782,$A162,СВЦЭМ!$B$39:$B$782,C$155)+'СЕТ СН'!$F$15</f>
        <v>256.75280511</v>
      </c>
      <c r="D162" s="36">
        <f>SUMIFS(СВЦЭМ!$E$39:$E$782,СВЦЭМ!$A$39:$A$782,$A162,СВЦЭМ!$B$39:$B$782,D$155)+'СЕТ СН'!$F$15</f>
        <v>272.43424376000002</v>
      </c>
      <c r="E162" s="36">
        <f>SUMIFS(СВЦЭМ!$E$39:$E$782,СВЦЭМ!$A$39:$A$782,$A162,СВЦЭМ!$B$39:$B$782,E$155)+'СЕТ СН'!$F$15</f>
        <v>275.35571526000001</v>
      </c>
      <c r="F162" s="36">
        <f>SUMIFS(СВЦЭМ!$E$39:$E$782,СВЦЭМ!$A$39:$A$782,$A162,СВЦЭМ!$B$39:$B$782,F$155)+'СЕТ СН'!$F$15</f>
        <v>278.00768113999999</v>
      </c>
      <c r="G162" s="36">
        <f>SUMIFS(СВЦЭМ!$E$39:$E$782,СВЦЭМ!$A$39:$A$782,$A162,СВЦЭМ!$B$39:$B$782,G$155)+'СЕТ СН'!$F$15</f>
        <v>272.06994318</v>
      </c>
      <c r="H162" s="36">
        <f>SUMIFS(СВЦЭМ!$E$39:$E$782,СВЦЭМ!$A$39:$A$782,$A162,СВЦЭМ!$B$39:$B$782,H$155)+'СЕТ СН'!$F$15</f>
        <v>262.48441303999999</v>
      </c>
      <c r="I162" s="36">
        <f>SUMIFS(СВЦЭМ!$E$39:$E$782,СВЦЭМ!$A$39:$A$782,$A162,СВЦЭМ!$B$39:$B$782,I$155)+'СЕТ СН'!$F$15</f>
        <v>250.45298126</v>
      </c>
      <c r="J162" s="36">
        <f>SUMIFS(СВЦЭМ!$E$39:$E$782,СВЦЭМ!$A$39:$A$782,$A162,СВЦЭМ!$B$39:$B$782,J$155)+'СЕТ СН'!$F$15</f>
        <v>241.89474573000001</v>
      </c>
      <c r="K162" s="36">
        <f>SUMIFS(СВЦЭМ!$E$39:$E$782,СВЦЭМ!$A$39:$A$782,$A162,СВЦЭМ!$B$39:$B$782,K$155)+'СЕТ СН'!$F$15</f>
        <v>240.53770134000001</v>
      </c>
      <c r="L162" s="36">
        <f>SUMIFS(СВЦЭМ!$E$39:$E$782,СВЦЭМ!$A$39:$A$782,$A162,СВЦЭМ!$B$39:$B$782,L$155)+'СЕТ СН'!$F$15</f>
        <v>234.42328947999999</v>
      </c>
      <c r="M162" s="36">
        <f>SUMIFS(СВЦЭМ!$E$39:$E$782,СВЦЭМ!$A$39:$A$782,$A162,СВЦЭМ!$B$39:$B$782,M$155)+'СЕТ СН'!$F$15</f>
        <v>236.24166215</v>
      </c>
      <c r="N162" s="36">
        <f>SUMIFS(СВЦЭМ!$E$39:$E$782,СВЦЭМ!$A$39:$A$782,$A162,СВЦЭМ!$B$39:$B$782,N$155)+'СЕТ СН'!$F$15</f>
        <v>235.02820426</v>
      </c>
      <c r="O162" s="36">
        <f>SUMIFS(СВЦЭМ!$E$39:$E$782,СВЦЭМ!$A$39:$A$782,$A162,СВЦЭМ!$B$39:$B$782,O$155)+'СЕТ СН'!$F$15</f>
        <v>237.80290088999999</v>
      </c>
      <c r="P162" s="36">
        <f>SUMIFS(СВЦЭМ!$E$39:$E$782,СВЦЭМ!$A$39:$A$782,$A162,СВЦЭМ!$B$39:$B$782,P$155)+'СЕТ СН'!$F$15</f>
        <v>240.03876731</v>
      </c>
      <c r="Q162" s="36">
        <f>SUMIFS(СВЦЭМ!$E$39:$E$782,СВЦЭМ!$A$39:$A$782,$A162,СВЦЭМ!$B$39:$B$782,Q$155)+'СЕТ СН'!$F$15</f>
        <v>245.01249376999999</v>
      </c>
      <c r="R162" s="36">
        <f>SUMIFS(СВЦЭМ!$E$39:$E$782,СВЦЭМ!$A$39:$A$782,$A162,СВЦЭМ!$B$39:$B$782,R$155)+'СЕТ СН'!$F$15</f>
        <v>246.57765954000001</v>
      </c>
      <c r="S162" s="36">
        <f>SUMIFS(СВЦЭМ!$E$39:$E$782,СВЦЭМ!$A$39:$A$782,$A162,СВЦЭМ!$B$39:$B$782,S$155)+'СЕТ СН'!$F$15</f>
        <v>242.19108695</v>
      </c>
      <c r="T162" s="36">
        <f>SUMIFS(СВЦЭМ!$E$39:$E$782,СВЦЭМ!$A$39:$A$782,$A162,СВЦЭМ!$B$39:$B$782,T$155)+'СЕТ СН'!$F$15</f>
        <v>237.43210938999999</v>
      </c>
      <c r="U162" s="36">
        <f>SUMIFS(СВЦЭМ!$E$39:$E$782,СВЦЭМ!$A$39:$A$782,$A162,СВЦЭМ!$B$39:$B$782,U$155)+'СЕТ СН'!$F$15</f>
        <v>237.47562972</v>
      </c>
      <c r="V162" s="36">
        <f>SUMIFS(СВЦЭМ!$E$39:$E$782,СВЦЭМ!$A$39:$A$782,$A162,СВЦЭМ!$B$39:$B$782,V$155)+'СЕТ СН'!$F$15</f>
        <v>233.61668327999999</v>
      </c>
      <c r="W162" s="36">
        <f>SUMIFS(СВЦЭМ!$E$39:$E$782,СВЦЭМ!$A$39:$A$782,$A162,СВЦЭМ!$B$39:$B$782,W$155)+'СЕТ СН'!$F$15</f>
        <v>229.39746172</v>
      </c>
      <c r="X162" s="36">
        <f>SUMIFS(СВЦЭМ!$E$39:$E$782,СВЦЭМ!$A$39:$A$782,$A162,СВЦЭМ!$B$39:$B$782,X$155)+'СЕТ СН'!$F$15</f>
        <v>235.23757707999999</v>
      </c>
      <c r="Y162" s="36">
        <f>SUMIFS(СВЦЭМ!$E$39:$E$782,СВЦЭМ!$A$39:$A$782,$A162,СВЦЭМ!$B$39:$B$782,Y$155)+'СЕТ СН'!$F$15</f>
        <v>240.21590963</v>
      </c>
    </row>
    <row r="163" spans="1:25" ht="15.75" x14ac:dyDescent="0.2">
      <c r="A163" s="35">
        <f t="shared" si="4"/>
        <v>45420</v>
      </c>
      <c r="B163" s="36">
        <f>SUMIFS(СВЦЭМ!$E$39:$E$782,СВЦЭМ!$A$39:$A$782,$A163,СВЦЭМ!$B$39:$B$782,B$155)+'СЕТ СН'!$F$15</f>
        <v>239.28676766999999</v>
      </c>
      <c r="C163" s="36">
        <f>SUMIFS(СВЦЭМ!$E$39:$E$782,СВЦЭМ!$A$39:$A$782,$A163,СВЦЭМ!$B$39:$B$782,C$155)+'СЕТ СН'!$F$15</f>
        <v>247.40908168000001</v>
      </c>
      <c r="D163" s="36">
        <f>SUMIFS(СВЦЭМ!$E$39:$E$782,СВЦЭМ!$A$39:$A$782,$A163,СВЦЭМ!$B$39:$B$782,D$155)+'СЕТ СН'!$F$15</f>
        <v>253.83353609</v>
      </c>
      <c r="E163" s="36">
        <f>SUMIFS(СВЦЭМ!$E$39:$E$782,СВЦЭМ!$A$39:$A$782,$A163,СВЦЭМ!$B$39:$B$782,E$155)+'СЕТ СН'!$F$15</f>
        <v>257.62970025999999</v>
      </c>
      <c r="F163" s="36">
        <f>SUMIFS(СВЦЭМ!$E$39:$E$782,СВЦЭМ!$A$39:$A$782,$A163,СВЦЭМ!$B$39:$B$782,F$155)+'СЕТ СН'!$F$15</f>
        <v>259.85077203999998</v>
      </c>
      <c r="G163" s="36">
        <f>SUMIFS(СВЦЭМ!$E$39:$E$782,СВЦЭМ!$A$39:$A$782,$A163,СВЦЭМ!$B$39:$B$782,G$155)+'СЕТ СН'!$F$15</f>
        <v>255.80161552999999</v>
      </c>
      <c r="H163" s="36">
        <f>SUMIFS(СВЦЭМ!$E$39:$E$782,СВЦЭМ!$A$39:$A$782,$A163,СВЦЭМ!$B$39:$B$782,H$155)+'СЕТ СН'!$F$15</f>
        <v>246.5495482</v>
      </c>
      <c r="I163" s="36">
        <f>SUMIFS(СВЦЭМ!$E$39:$E$782,СВЦЭМ!$A$39:$A$782,$A163,СВЦЭМ!$B$39:$B$782,I$155)+'СЕТ СН'!$F$15</f>
        <v>234.25759484</v>
      </c>
      <c r="J163" s="36">
        <f>SUMIFS(СВЦЭМ!$E$39:$E$782,СВЦЭМ!$A$39:$A$782,$A163,СВЦЭМ!$B$39:$B$782,J$155)+'СЕТ СН'!$F$15</f>
        <v>225.24021776999999</v>
      </c>
      <c r="K163" s="36">
        <f>SUMIFS(СВЦЭМ!$E$39:$E$782,СВЦЭМ!$A$39:$A$782,$A163,СВЦЭМ!$B$39:$B$782,K$155)+'СЕТ СН'!$F$15</f>
        <v>223.46670248000001</v>
      </c>
      <c r="L163" s="36">
        <f>SUMIFS(СВЦЭМ!$E$39:$E$782,СВЦЭМ!$A$39:$A$782,$A163,СВЦЭМ!$B$39:$B$782,L$155)+'СЕТ СН'!$F$15</f>
        <v>220.77080337999999</v>
      </c>
      <c r="M163" s="36">
        <f>SUMIFS(СВЦЭМ!$E$39:$E$782,СВЦЭМ!$A$39:$A$782,$A163,СВЦЭМ!$B$39:$B$782,M$155)+'СЕТ СН'!$F$15</f>
        <v>220.45851084</v>
      </c>
      <c r="N163" s="36">
        <f>SUMIFS(СВЦЭМ!$E$39:$E$782,СВЦЭМ!$A$39:$A$782,$A163,СВЦЭМ!$B$39:$B$782,N$155)+'СЕТ СН'!$F$15</f>
        <v>221.03150478000001</v>
      </c>
      <c r="O163" s="36">
        <f>SUMIFS(СВЦЭМ!$E$39:$E$782,СВЦЭМ!$A$39:$A$782,$A163,СВЦЭМ!$B$39:$B$782,O$155)+'СЕТ СН'!$F$15</f>
        <v>224.57647562</v>
      </c>
      <c r="P163" s="36">
        <f>SUMIFS(СВЦЭМ!$E$39:$E$782,СВЦЭМ!$A$39:$A$782,$A163,СВЦЭМ!$B$39:$B$782,P$155)+'СЕТ СН'!$F$15</f>
        <v>226.58872079</v>
      </c>
      <c r="Q163" s="36">
        <f>SUMIFS(СВЦЭМ!$E$39:$E$782,СВЦЭМ!$A$39:$A$782,$A163,СВЦЭМ!$B$39:$B$782,Q$155)+'СЕТ СН'!$F$15</f>
        <v>230.13380398000001</v>
      </c>
      <c r="R163" s="36">
        <f>SUMIFS(СВЦЭМ!$E$39:$E$782,СВЦЭМ!$A$39:$A$782,$A163,СВЦЭМ!$B$39:$B$782,R$155)+'СЕТ СН'!$F$15</f>
        <v>230.61776853999999</v>
      </c>
      <c r="S163" s="36">
        <f>SUMIFS(СВЦЭМ!$E$39:$E$782,СВЦЭМ!$A$39:$A$782,$A163,СВЦЭМ!$B$39:$B$782,S$155)+'СЕТ СН'!$F$15</f>
        <v>229.08502246</v>
      </c>
      <c r="T163" s="36">
        <f>SUMIFS(СВЦЭМ!$E$39:$E$782,СВЦЭМ!$A$39:$A$782,$A163,СВЦЭМ!$B$39:$B$782,T$155)+'СЕТ СН'!$F$15</f>
        <v>226.88478258999999</v>
      </c>
      <c r="U163" s="36">
        <f>SUMIFS(СВЦЭМ!$E$39:$E$782,СВЦЭМ!$A$39:$A$782,$A163,СВЦЭМ!$B$39:$B$782,U$155)+'СЕТ СН'!$F$15</f>
        <v>224.75940036</v>
      </c>
      <c r="V163" s="36">
        <f>SUMIFS(СВЦЭМ!$E$39:$E$782,СВЦЭМ!$A$39:$A$782,$A163,СВЦЭМ!$B$39:$B$782,V$155)+'СЕТ СН'!$F$15</f>
        <v>221.65840421999999</v>
      </c>
      <c r="W163" s="36">
        <f>SUMIFS(СВЦЭМ!$E$39:$E$782,СВЦЭМ!$A$39:$A$782,$A163,СВЦЭМ!$B$39:$B$782,W$155)+'СЕТ СН'!$F$15</f>
        <v>217.44734693000001</v>
      </c>
      <c r="X163" s="36">
        <f>SUMIFS(СВЦЭМ!$E$39:$E$782,СВЦЭМ!$A$39:$A$782,$A163,СВЦЭМ!$B$39:$B$782,X$155)+'СЕТ СН'!$F$15</f>
        <v>218.19162385999999</v>
      </c>
      <c r="Y163" s="36">
        <f>SUMIFS(СВЦЭМ!$E$39:$E$782,СВЦЭМ!$A$39:$A$782,$A163,СВЦЭМ!$B$39:$B$782,Y$155)+'СЕТ СН'!$F$15</f>
        <v>221.46939592000001</v>
      </c>
    </row>
    <row r="164" spans="1:25" ht="15.75" x14ac:dyDescent="0.2">
      <c r="A164" s="35">
        <f t="shared" si="4"/>
        <v>45421</v>
      </c>
      <c r="B164" s="36">
        <f>SUMIFS(СВЦЭМ!$E$39:$E$782,СВЦЭМ!$A$39:$A$782,$A164,СВЦЭМ!$B$39:$B$782,B$155)+'СЕТ СН'!$F$15</f>
        <v>245.05400494</v>
      </c>
      <c r="C164" s="36">
        <f>SUMIFS(СВЦЭМ!$E$39:$E$782,СВЦЭМ!$A$39:$A$782,$A164,СВЦЭМ!$B$39:$B$782,C$155)+'СЕТ СН'!$F$15</f>
        <v>253.80856231999999</v>
      </c>
      <c r="D164" s="36">
        <f>SUMIFS(СВЦЭМ!$E$39:$E$782,СВЦЭМ!$A$39:$A$782,$A164,СВЦЭМ!$B$39:$B$782,D$155)+'СЕТ СН'!$F$15</f>
        <v>260.22919424000003</v>
      </c>
      <c r="E164" s="36">
        <f>SUMIFS(СВЦЭМ!$E$39:$E$782,СВЦЭМ!$A$39:$A$782,$A164,СВЦЭМ!$B$39:$B$782,E$155)+'СЕТ СН'!$F$15</f>
        <v>264.50931327000001</v>
      </c>
      <c r="F164" s="36">
        <f>SUMIFS(СВЦЭМ!$E$39:$E$782,СВЦЭМ!$A$39:$A$782,$A164,СВЦЭМ!$B$39:$B$782,F$155)+'СЕТ СН'!$F$15</f>
        <v>264.51923998000001</v>
      </c>
      <c r="G164" s="36">
        <f>SUMIFS(СВЦЭМ!$E$39:$E$782,СВЦЭМ!$A$39:$A$782,$A164,СВЦЭМ!$B$39:$B$782,G$155)+'СЕТ СН'!$F$15</f>
        <v>262.20474655999999</v>
      </c>
      <c r="H164" s="36">
        <f>SUMIFS(СВЦЭМ!$E$39:$E$782,СВЦЭМ!$A$39:$A$782,$A164,СВЦЭМ!$B$39:$B$782,H$155)+'СЕТ СН'!$F$15</f>
        <v>262.05072779</v>
      </c>
      <c r="I164" s="36">
        <f>SUMIFS(СВЦЭМ!$E$39:$E$782,СВЦЭМ!$A$39:$A$782,$A164,СВЦЭМ!$B$39:$B$782,I$155)+'СЕТ СН'!$F$15</f>
        <v>255.04117558999999</v>
      </c>
      <c r="J164" s="36">
        <f>SUMIFS(СВЦЭМ!$E$39:$E$782,СВЦЭМ!$A$39:$A$782,$A164,СВЦЭМ!$B$39:$B$782,J$155)+'СЕТ СН'!$F$15</f>
        <v>243.44829297000001</v>
      </c>
      <c r="K164" s="36">
        <f>SUMIFS(СВЦЭМ!$E$39:$E$782,СВЦЭМ!$A$39:$A$782,$A164,СВЦЭМ!$B$39:$B$782,K$155)+'СЕТ СН'!$F$15</f>
        <v>234.77050463</v>
      </c>
      <c r="L164" s="36">
        <f>SUMIFS(СВЦЭМ!$E$39:$E$782,СВЦЭМ!$A$39:$A$782,$A164,СВЦЭМ!$B$39:$B$782,L$155)+'СЕТ СН'!$F$15</f>
        <v>227.37188309999999</v>
      </c>
      <c r="M164" s="36">
        <f>SUMIFS(СВЦЭМ!$E$39:$E$782,СВЦЭМ!$A$39:$A$782,$A164,СВЦЭМ!$B$39:$B$782,M$155)+'СЕТ СН'!$F$15</f>
        <v>226.93828662999999</v>
      </c>
      <c r="N164" s="36">
        <f>SUMIFS(СВЦЭМ!$E$39:$E$782,СВЦЭМ!$A$39:$A$782,$A164,СВЦЭМ!$B$39:$B$782,N$155)+'СЕТ СН'!$F$15</f>
        <v>232.77180136999999</v>
      </c>
      <c r="O164" s="36">
        <f>SUMIFS(СВЦЭМ!$E$39:$E$782,СВЦЭМ!$A$39:$A$782,$A164,СВЦЭМ!$B$39:$B$782,O$155)+'СЕТ СН'!$F$15</f>
        <v>237.03694218999999</v>
      </c>
      <c r="P164" s="36">
        <f>SUMIFS(СВЦЭМ!$E$39:$E$782,СВЦЭМ!$A$39:$A$782,$A164,СВЦЭМ!$B$39:$B$782,P$155)+'СЕТ СН'!$F$15</f>
        <v>233.67846302999999</v>
      </c>
      <c r="Q164" s="36">
        <f>SUMIFS(СВЦЭМ!$E$39:$E$782,СВЦЭМ!$A$39:$A$782,$A164,СВЦЭМ!$B$39:$B$782,Q$155)+'СЕТ СН'!$F$15</f>
        <v>238.43910074999999</v>
      </c>
      <c r="R164" s="36">
        <f>SUMIFS(СВЦЭМ!$E$39:$E$782,СВЦЭМ!$A$39:$A$782,$A164,СВЦЭМ!$B$39:$B$782,R$155)+'СЕТ СН'!$F$15</f>
        <v>238.83506575999999</v>
      </c>
      <c r="S164" s="36">
        <f>SUMIFS(СВЦЭМ!$E$39:$E$782,СВЦЭМ!$A$39:$A$782,$A164,СВЦЭМ!$B$39:$B$782,S$155)+'СЕТ СН'!$F$15</f>
        <v>237.96291497000001</v>
      </c>
      <c r="T164" s="36">
        <f>SUMIFS(СВЦЭМ!$E$39:$E$782,СВЦЭМ!$A$39:$A$782,$A164,СВЦЭМ!$B$39:$B$782,T$155)+'СЕТ СН'!$F$15</f>
        <v>232.80403544000001</v>
      </c>
      <c r="U164" s="36">
        <f>SUMIFS(СВЦЭМ!$E$39:$E$782,СВЦЭМ!$A$39:$A$782,$A164,СВЦЭМ!$B$39:$B$782,U$155)+'СЕТ СН'!$F$15</f>
        <v>232.23830722</v>
      </c>
      <c r="V164" s="36">
        <f>SUMIFS(СВЦЭМ!$E$39:$E$782,СВЦЭМ!$A$39:$A$782,$A164,СВЦЭМ!$B$39:$B$782,V$155)+'СЕТ СН'!$F$15</f>
        <v>225.48446697</v>
      </c>
      <c r="W164" s="36">
        <f>SUMIFS(СВЦЭМ!$E$39:$E$782,СВЦЭМ!$A$39:$A$782,$A164,СВЦЭМ!$B$39:$B$782,W$155)+'СЕТ СН'!$F$15</f>
        <v>220.22797009999999</v>
      </c>
      <c r="X164" s="36">
        <f>SUMIFS(СВЦЭМ!$E$39:$E$782,СВЦЭМ!$A$39:$A$782,$A164,СВЦЭМ!$B$39:$B$782,X$155)+'СЕТ СН'!$F$15</f>
        <v>226.6026986</v>
      </c>
      <c r="Y164" s="36">
        <f>SUMIFS(СВЦЭМ!$E$39:$E$782,СВЦЭМ!$A$39:$A$782,$A164,СВЦЭМ!$B$39:$B$782,Y$155)+'СЕТ СН'!$F$15</f>
        <v>237.24600781000001</v>
      </c>
    </row>
    <row r="165" spans="1:25" ht="15.75" x14ac:dyDescent="0.2">
      <c r="A165" s="35">
        <f t="shared" si="4"/>
        <v>45422</v>
      </c>
      <c r="B165" s="36">
        <f>SUMIFS(СВЦЭМ!$E$39:$E$782,СВЦЭМ!$A$39:$A$782,$A165,СВЦЭМ!$B$39:$B$782,B$155)+'СЕТ СН'!$F$15</f>
        <v>252.26154954</v>
      </c>
      <c r="C165" s="36">
        <f>SUMIFS(СВЦЭМ!$E$39:$E$782,СВЦЭМ!$A$39:$A$782,$A165,СВЦЭМ!$B$39:$B$782,C$155)+'СЕТ СН'!$F$15</f>
        <v>260.36439625000003</v>
      </c>
      <c r="D165" s="36">
        <f>SUMIFS(СВЦЭМ!$E$39:$E$782,СВЦЭМ!$A$39:$A$782,$A165,СВЦЭМ!$B$39:$B$782,D$155)+'СЕТ СН'!$F$15</f>
        <v>264.18548834000001</v>
      </c>
      <c r="E165" s="36">
        <f>SUMIFS(СВЦЭМ!$E$39:$E$782,СВЦЭМ!$A$39:$A$782,$A165,СВЦЭМ!$B$39:$B$782,E$155)+'СЕТ СН'!$F$15</f>
        <v>268.46542799000002</v>
      </c>
      <c r="F165" s="36">
        <f>SUMIFS(СВЦЭМ!$E$39:$E$782,СВЦЭМ!$A$39:$A$782,$A165,СВЦЭМ!$B$39:$B$782,F$155)+'СЕТ СН'!$F$15</f>
        <v>268.33449230999997</v>
      </c>
      <c r="G165" s="36">
        <f>SUMIFS(СВЦЭМ!$E$39:$E$782,СВЦЭМ!$A$39:$A$782,$A165,СВЦЭМ!$B$39:$B$782,G$155)+'СЕТ СН'!$F$15</f>
        <v>268.67725051999997</v>
      </c>
      <c r="H165" s="36">
        <f>SUMIFS(СВЦЭМ!$E$39:$E$782,СВЦЭМ!$A$39:$A$782,$A165,СВЦЭМ!$B$39:$B$782,H$155)+'СЕТ СН'!$F$15</f>
        <v>263.08142801000002</v>
      </c>
      <c r="I165" s="36">
        <f>SUMIFS(СВЦЭМ!$E$39:$E$782,СВЦЭМ!$A$39:$A$782,$A165,СВЦЭМ!$B$39:$B$782,I$155)+'СЕТ СН'!$F$15</f>
        <v>256.53894796999998</v>
      </c>
      <c r="J165" s="36">
        <f>SUMIFS(СВЦЭМ!$E$39:$E$782,СВЦЭМ!$A$39:$A$782,$A165,СВЦЭМ!$B$39:$B$782,J$155)+'СЕТ СН'!$F$15</f>
        <v>244.80019551000001</v>
      </c>
      <c r="K165" s="36">
        <f>SUMIFS(СВЦЭМ!$E$39:$E$782,СВЦЭМ!$A$39:$A$782,$A165,СВЦЭМ!$B$39:$B$782,K$155)+'СЕТ СН'!$F$15</f>
        <v>235.80513712000001</v>
      </c>
      <c r="L165" s="36">
        <f>SUMIFS(СВЦЭМ!$E$39:$E$782,СВЦЭМ!$A$39:$A$782,$A165,СВЦЭМ!$B$39:$B$782,L$155)+'СЕТ СН'!$F$15</f>
        <v>229.24279371</v>
      </c>
      <c r="M165" s="36">
        <f>SUMIFS(СВЦЭМ!$E$39:$E$782,СВЦЭМ!$A$39:$A$782,$A165,СВЦЭМ!$B$39:$B$782,M$155)+'СЕТ СН'!$F$15</f>
        <v>229.42114656999999</v>
      </c>
      <c r="N165" s="36">
        <f>SUMIFS(СВЦЭМ!$E$39:$E$782,СВЦЭМ!$A$39:$A$782,$A165,СВЦЭМ!$B$39:$B$782,N$155)+'СЕТ СН'!$F$15</f>
        <v>231.56033078999999</v>
      </c>
      <c r="O165" s="36">
        <f>SUMIFS(СВЦЭМ!$E$39:$E$782,СВЦЭМ!$A$39:$A$782,$A165,СВЦЭМ!$B$39:$B$782,O$155)+'СЕТ СН'!$F$15</f>
        <v>233.1535116</v>
      </c>
      <c r="P165" s="36">
        <f>SUMIFS(СВЦЭМ!$E$39:$E$782,СВЦЭМ!$A$39:$A$782,$A165,СВЦЭМ!$B$39:$B$782,P$155)+'СЕТ СН'!$F$15</f>
        <v>234.15435751000001</v>
      </c>
      <c r="Q165" s="36">
        <f>SUMIFS(СВЦЭМ!$E$39:$E$782,СВЦЭМ!$A$39:$A$782,$A165,СВЦЭМ!$B$39:$B$782,Q$155)+'СЕТ СН'!$F$15</f>
        <v>238.72253222000001</v>
      </c>
      <c r="R165" s="36">
        <f>SUMIFS(СВЦЭМ!$E$39:$E$782,СВЦЭМ!$A$39:$A$782,$A165,СВЦЭМ!$B$39:$B$782,R$155)+'СЕТ СН'!$F$15</f>
        <v>240.98947357</v>
      </c>
      <c r="S165" s="36">
        <f>SUMIFS(СВЦЭМ!$E$39:$E$782,СВЦЭМ!$A$39:$A$782,$A165,СВЦЭМ!$B$39:$B$782,S$155)+'СЕТ СН'!$F$15</f>
        <v>240.32999052</v>
      </c>
      <c r="T165" s="36">
        <f>SUMIFS(СВЦЭМ!$E$39:$E$782,СВЦЭМ!$A$39:$A$782,$A165,СВЦЭМ!$B$39:$B$782,T$155)+'СЕТ СН'!$F$15</f>
        <v>235.65276333</v>
      </c>
      <c r="U165" s="36">
        <f>SUMIFS(СВЦЭМ!$E$39:$E$782,СВЦЭМ!$A$39:$A$782,$A165,СВЦЭМ!$B$39:$B$782,U$155)+'СЕТ СН'!$F$15</f>
        <v>232.75375500999999</v>
      </c>
      <c r="V165" s="36">
        <f>SUMIFS(СВЦЭМ!$E$39:$E$782,СВЦЭМ!$A$39:$A$782,$A165,СВЦЭМ!$B$39:$B$782,V$155)+'СЕТ СН'!$F$15</f>
        <v>227.36531126</v>
      </c>
      <c r="W165" s="36">
        <f>SUMIFS(СВЦЭМ!$E$39:$E$782,СВЦЭМ!$A$39:$A$782,$A165,СВЦЭМ!$B$39:$B$782,W$155)+'СЕТ СН'!$F$15</f>
        <v>226.36592578</v>
      </c>
      <c r="X165" s="36">
        <f>SUMIFS(СВЦЭМ!$E$39:$E$782,СВЦЭМ!$A$39:$A$782,$A165,СВЦЭМ!$B$39:$B$782,X$155)+'СЕТ СН'!$F$15</f>
        <v>231.66313557999999</v>
      </c>
      <c r="Y165" s="36">
        <f>SUMIFS(СВЦЭМ!$E$39:$E$782,СВЦЭМ!$A$39:$A$782,$A165,СВЦЭМ!$B$39:$B$782,Y$155)+'СЕТ СН'!$F$15</f>
        <v>239.60634074000001</v>
      </c>
    </row>
    <row r="166" spans="1:25" ht="15.75" x14ac:dyDescent="0.2">
      <c r="A166" s="35">
        <f t="shared" si="4"/>
        <v>45423</v>
      </c>
      <c r="B166" s="36">
        <f>SUMIFS(СВЦЭМ!$E$39:$E$782,СВЦЭМ!$A$39:$A$782,$A166,СВЦЭМ!$B$39:$B$782,B$155)+'СЕТ СН'!$F$15</f>
        <v>246.54450967</v>
      </c>
      <c r="C166" s="36">
        <f>SUMIFS(СВЦЭМ!$E$39:$E$782,СВЦЭМ!$A$39:$A$782,$A166,СВЦЭМ!$B$39:$B$782,C$155)+'СЕТ СН'!$F$15</f>
        <v>261.21663508</v>
      </c>
      <c r="D166" s="36">
        <f>SUMIFS(СВЦЭМ!$E$39:$E$782,СВЦЭМ!$A$39:$A$782,$A166,СВЦЭМ!$B$39:$B$782,D$155)+'СЕТ СН'!$F$15</f>
        <v>265.28242270999999</v>
      </c>
      <c r="E166" s="36">
        <f>SUMIFS(СВЦЭМ!$E$39:$E$782,СВЦЭМ!$A$39:$A$782,$A166,СВЦЭМ!$B$39:$B$782,E$155)+'СЕТ СН'!$F$15</f>
        <v>267.48860751000001</v>
      </c>
      <c r="F166" s="36">
        <f>SUMIFS(СВЦЭМ!$E$39:$E$782,СВЦЭМ!$A$39:$A$782,$A166,СВЦЭМ!$B$39:$B$782,F$155)+'СЕТ СН'!$F$15</f>
        <v>269.65822508000002</v>
      </c>
      <c r="G166" s="36">
        <f>SUMIFS(СВЦЭМ!$E$39:$E$782,СВЦЭМ!$A$39:$A$782,$A166,СВЦЭМ!$B$39:$B$782,G$155)+'СЕТ СН'!$F$15</f>
        <v>267.67950439999998</v>
      </c>
      <c r="H166" s="36">
        <f>SUMIFS(СВЦЭМ!$E$39:$E$782,СВЦЭМ!$A$39:$A$782,$A166,СВЦЭМ!$B$39:$B$782,H$155)+'СЕТ СН'!$F$15</f>
        <v>262.49457075999999</v>
      </c>
      <c r="I166" s="36">
        <f>SUMIFS(СВЦЭМ!$E$39:$E$782,СВЦЭМ!$A$39:$A$782,$A166,СВЦЭМ!$B$39:$B$782,I$155)+'СЕТ СН'!$F$15</f>
        <v>257.67423711999999</v>
      </c>
      <c r="J166" s="36">
        <f>SUMIFS(СВЦЭМ!$E$39:$E$782,СВЦЭМ!$A$39:$A$782,$A166,СВЦЭМ!$B$39:$B$782,J$155)+'СЕТ СН'!$F$15</f>
        <v>245.79146818999999</v>
      </c>
      <c r="K166" s="36">
        <f>SUMIFS(СВЦЭМ!$E$39:$E$782,СВЦЭМ!$A$39:$A$782,$A166,СВЦЭМ!$B$39:$B$782,K$155)+'СЕТ СН'!$F$15</f>
        <v>239.87139092000001</v>
      </c>
      <c r="L166" s="36">
        <f>SUMIFS(СВЦЭМ!$E$39:$E$782,СВЦЭМ!$A$39:$A$782,$A166,СВЦЭМ!$B$39:$B$782,L$155)+'СЕТ СН'!$F$15</f>
        <v>234.90740585</v>
      </c>
      <c r="M166" s="36">
        <f>SUMIFS(СВЦЭМ!$E$39:$E$782,СВЦЭМ!$A$39:$A$782,$A166,СВЦЭМ!$B$39:$B$782,M$155)+'СЕТ СН'!$F$15</f>
        <v>235.31611268</v>
      </c>
      <c r="N166" s="36">
        <f>SUMIFS(СВЦЭМ!$E$39:$E$782,СВЦЭМ!$A$39:$A$782,$A166,СВЦЭМ!$B$39:$B$782,N$155)+'СЕТ СН'!$F$15</f>
        <v>237.1953729</v>
      </c>
      <c r="O166" s="36">
        <f>SUMIFS(СВЦЭМ!$E$39:$E$782,СВЦЭМ!$A$39:$A$782,$A166,СВЦЭМ!$B$39:$B$782,O$155)+'СЕТ СН'!$F$15</f>
        <v>239.98632406999999</v>
      </c>
      <c r="P166" s="36">
        <f>SUMIFS(СВЦЭМ!$E$39:$E$782,СВЦЭМ!$A$39:$A$782,$A166,СВЦЭМ!$B$39:$B$782,P$155)+'СЕТ СН'!$F$15</f>
        <v>242.33224874999999</v>
      </c>
      <c r="Q166" s="36">
        <f>SUMIFS(СВЦЭМ!$E$39:$E$782,СВЦЭМ!$A$39:$A$782,$A166,СВЦЭМ!$B$39:$B$782,Q$155)+'СЕТ СН'!$F$15</f>
        <v>244.56183206</v>
      </c>
      <c r="R166" s="36">
        <f>SUMIFS(СВЦЭМ!$E$39:$E$782,СВЦЭМ!$A$39:$A$782,$A166,СВЦЭМ!$B$39:$B$782,R$155)+'СЕТ СН'!$F$15</f>
        <v>245.37040658999999</v>
      </c>
      <c r="S166" s="36">
        <f>SUMIFS(СВЦЭМ!$E$39:$E$782,СВЦЭМ!$A$39:$A$782,$A166,СВЦЭМ!$B$39:$B$782,S$155)+'СЕТ СН'!$F$15</f>
        <v>243.74240695</v>
      </c>
      <c r="T166" s="36">
        <f>SUMIFS(СВЦЭМ!$E$39:$E$782,СВЦЭМ!$A$39:$A$782,$A166,СВЦЭМ!$B$39:$B$782,T$155)+'СЕТ СН'!$F$15</f>
        <v>241.6625755</v>
      </c>
      <c r="U166" s="36">
        <f>SUMIFS(СВЦЭМ!$E$39:$E$782,СВЦЭМ!$A$39:$A$782,$A166,СВЦЭМ!$B$39:$B$782,U$155)+'СЕТ СН'!$F$15</f>
        <v>240.20278958</v>
      </c>
      <c r="V166" s="36">
        <f>SUMIFS(СВЦЭМ!$E$39:$E$782,СВЦЭМ!$A$39:$A$782,$A166,СВЦЭМ!$B$39:$B$782,V$155)+'СЕТ СН'!$F$15</f>
        <v>235.13030234999999</v>
      </c>
      <c r="W166" s="36">
        <f>SUMIFS(СВЦЭМ!$E$39:$E$782,СВЦЭМ!$A$39:$A$782,$A166,СВЦЭМ!$B$39:$B$782,W$155)+'СЕТ СН'!$F$15</f>
        <v>232.67320107</v>
      </c>
      <c r="X166" s="36">
        <f>SUMIFS(СВЦЭМ!$E$39:$E$782,СВЦЭМ!$A$39:$A$782,$A166,СВЦЭМ!$B$39:$B$782,X$155)+'СЕТ СН'!$F$15</f>
        <v>236.63053477</v>
      </c>
      <c r="Y166" s="36">
        <f>SUMIFS(СВЦЭМ!$E$39:$E$782,СВЦЭМ!$A$39:$A$782,$A166,СВЦЭМ!$B$39:$B$782,Y$155)+'СЕТ СН'!$F$15</f>
        <v>244.96474671999999</v>
      </c>
    </row>
    <row r="167" spans="1:25" ht="15.75" x14ac:dyDescent="0.2">
      <c r="A167" s="35">
        <f t="shared" si="4"/>
        <v>45424</v>
      </c>
      <c r="B167" s="36">
        <f>SUMIFS(СВЦЭМ!$E$39:$E$782,СВЦЭМ!$A$39:$A$782,$A167,СВЦЭМ!$B$39:$B$782,B$155)+'СЕТ СН'!$F$15</f>
        <v>257.42723889000001</v>
      </c>
      <c r="C167" s="36">
        <f>SUMIFS(СВЦЭМ!$E$39:$E$782,СВЦЭМ!$A$39:$A$782,$A167,СВЦЭМ!$B$39:$B$782,C$155)+'СЕТ СН'!$F$15</f>
        <v>264.10518895000001</v>
      </c>
      <c r="D167" s="36">
        <f>SUMIFS(СВЦЭМ!$E$39:$E$782,СВЦЭМ!$A$39:$A$782,$A167,СВЦЭМ!$B$39:$B$782,D$155)+'СЕТ СН'!$F$15</f>
        <v>268.38881170000002</v>
      </c>
      <c r="E167" s="36">
        <f>SUMIFS(СВЦЭМ!$E$39:$E$782,СВЦЭМ!$A$39:$A$782,$A167,СВЦЭМ!$B$39:$B$782,E$155)+'СЕТ СН'!$F$15</f>
        <v>271.87824257</v>
      </c>
      <c r="F167" s="36">
        <f>SUMIFS(СВЦЭМ!$E$39:$E$782,СВЦЭМ!$A$39:$A$782,$A167,СВЦЭМ!$B$39:$B$782,F$155)+'СЕТ СН'!$F$15</f>
        <v>273.76574004999998</v>
      </c>
      <c r="G167" s="36">
        <f>SUMIFS(СВЦЭМ!$E$39:$E$782,СВЦЭМ!$A$39:$A$782,$A167,СВЦЭМ!$B$39:$B$782,G$155)+'СЕТ СН'!$F$15</f>
        <v>270.90539625999997</v>
      </c>
      <c r="H167" s="36">
        <f>SUMIFS(СВЦЭМ!$E$39:$E$782,СВЦЭМ!$A$39:$A$782,$A167,СВЦЭМ!$B$39:$B$782,H$155)+'СЕТ СН'!$F$15</f>
        <v>267.34616129</v>
      </c>
      <c r="I167" s="36">
        <f>SUMIFS(СВЦЭМ!$E$39:$E$782,СВЦЭМ!$A$39:$A$782,$A167,СВЦЭМ!$B$39:$B$782,I$155)+'СЕТ СН'!$F$15</f>
        <v>262.27494435</v>
      </c>
      <c r="J167" s="36">
        <f>SUMIFS(СВЦЭМ!$E$39:$E$782,СВЦЭМ!$A$39:$A$782,$A167,СВЦЭМ!$B$39:$B$782,J$155)+'СЕТ СН'!$F$15</f>
        <v>249.65690875000001</v>
      </c>
      <c r="K167" s="36">
        <f>SUMIFS(СВЦЭМ!$E$39:$E$782,СВЦЭМ!$A$39:$A$782,$A167,СВЦЭМ!$B$39:$B$782,K$155)+'СЕТ СН'!$F$15</f>
        <v>237.80700299</v>
      </c>
      <c r="L167" s="36">
        <f>SUMIFS(СВЦЭМ!$E$39:$E$782,СВЦЭМ!$A$39:$A$782,$A167,СВЦЭМ!$B$39:$B$782,L$155)+'СЕТ СН'!$F$15</f>
        <v>234.84668452</v>
      </c>
      <c r="M167" s="36">
        <f>SUMIFS(СВЦЭМ!$E$39:$E$782,СВЦЭМ!$A$39:$A$782,$A167,СВЦЭМ!$B$39:$B$782,M$155)+'СЕТ СН'!$F$15</f>
        <v>234.04228412000001</v>
      </c>
      <c r="N167" s="36">
        <f>SUMIFS(СВЦЭМ!$E$39:$E$782,СВЦЭМ!$A$39:$A$782,$A167,СВЦЭМ!$B$39:$B$782,N$155)+'СЕТ СН'!$F$15</f>
        <v>236.06758578</v>
      </c>
      <c r="O167" s="36">
        <f>SUMIFS(СВЦЭМ!$E$39:$E$782,СВЦЭМ!$A$39:$A$782,$A167,СВЦЭМ!$B$39:$B$782,O$155)+'СЕТ СН'!$F$15</f>
        <v>240.19361465</v>
      </c>
      <c r="P167" s="36">
        <f>SUMIFS(СВЦЭМ!$E$39:$E$782,СВЦЭМ!$A$39:$A$782,$A167,СВЦЭМ!$B$39:$B$782,P$155)+'СЕТ СН'!$F$15</f>
        <v>242.33874900000001</v>
      </c>
      <c r="Q167" s="36">
        <f>SUMIFS(СВЦЭМ!$E$39:$E$782,СВЦЭМ!$A$39:$A$782,$A167,СВЦЭМ!$B$39:$B$782,Q$155)+'СЕТ СН'!$F$15</f>
        <v>245.78425546</v>
      </c>
      <c r="R167" s="36">
        <f>SUMIFS(СВЦЭМ!$E$39:$E$782,СВЦЭМ!$A$39:$A$782,$A167,СВЦЭМ!$B$39:$B$782,R$155)+'СЕТ СН'!$F$15</f>
        <v>248.08989363000001</v>
      </c>
      <c r="S167" s="36">
        <f>SUMIFS(СВЦЭМ!$E$39:$E$782,СВЦЭМ!$A$39:$A$782,$A167,СВЦЭМ!$B$39:$B$782,S$155)+'СЕТ СН'!$F$15</f>
        <v>246.10884071000001</v>
      </c>
      <c r="T167" s="36">
        <f>SUMIFS(СВЦЭМ!$E$39:$E$782,СВЦЭМ!$A$39:$A$782,$A167,СВЦЭМ!$B$39:$B$782,T$155)+'СЕТ СН'!$F$15</f>
        <v>239.97150877999999</v>
      </c>
      <c r="U167" s="36">
        <f>SUMIFS(СВЦЭМ!$E$39:$E$782,СВЦЭМ!$A$39:$A$782,$A167,СВЦЭМ!$B$39:$B$782,U$155)+'СЕТ СН'!$F$15</f>
        <v>230.28221156000001</v>
      </c>
      <c r="V167" s="36">
        <f>SUMIFS(СВЦЭМ!$E$39:$E$782,СВЦЭМ!$A$39:$A$782,$A167,СВЦЭМ!$B$39:$B$782,V$155)+'СЕТ СН'!$F$15</f>
        <v>224.40203701999999</v>
      </c>
      <c r="W167" s="36">
        <f>SUMIFS(СВЦЭМ!$E$39:$E$782,СВЦЭМ!$A$39:$A$782,$A167,СВЦЭМ!$B$39:$B$782,W$155)+'СЕТ СН'!$F$15</f>
        <v>220.58329420000001</v>
      </c>
      <c r="X167" s="36">
        <f>SUMIFS(СВЦЭМ!$E$39:$E$782,СВЦЭМ!$A$39:$A$782,$A167,СВЦЭМ!$B$39:$B$782,X$155)+'СЕТ СН'!$F$15</f>
        <v>226.81919134</v>
      </c>
      <c r="Y167" s="36">
        <f>SUMIFS(СВЦЭМ!$E$39:$E$782,СВЦЭМ!$A$39:$A$782,$A167,СВЦЭМ!$B$39:$B$782,Y$155)+'СЕТ СН'!$F$15</f>
        <v>233.87075788000001</v>
      </c>
    </row>
    <row r="168" spans="1:25" ht="15.75" x14ac:dyDescent="0.2">
      <c r="A168" s="35">
        <f t="shared" si="4"/>
        <v>45425</v>
      </c>
      <c r="B168" s="36">
        <f>SUMIFS(СВЦЭМ!$E$39:$E$782,СВЦЭМ!$A$39:$A$782,$A168,СВЦЭМ!$B$39:$B$782,B$155)+'СЕТ СН'!$F$15</f>
        <v>241.7649941</v>
      </c>
      <c r="C168" s="36">
        <f>SUMIFS(СВЦЭМ!$E$39:$E$782,СВЦЭМ!$A$39:$A$782,$A168,СВЦЭМ!$B$39:$B$782,C$155)+'СЕТ СН'!$F$15</f>
        <v>252.96334730999999</v>
      </c>
      <c r="D168" s="36">
        <f>SUMIFS(СВЦЭМ!$E$39:$E$782,СВЦЭМ!$A$39:$A$782,$A168,СВЦЭМ!$B$39:$B$782,D$155)+'СЕТ СН'!$F$15</f>
        <v>260.84399073999998</v>
      </c>
      <c r="E168" s="36">
        <f>SUMIFS(СВЦЭМ!$E$39:$E$782,СВЦЭМ!$A$39:$A$782,$A168,СВЦЭМ!$B$39:$B$782,E$155)+'СЕТ СН'!$F$15</f>
        <v>270.61337827</v>
      </c>
      <c r="F168" s="36">
        <f>SUMIFS(СВЦЭМ!$E$39:$E$782,СВЦЭМ!$A$39:$A$782,$A168,СВЦЭМ!$B$39:$B$782,F$155)+'СЕТ СН'!$F$15</f>
        <v>272.15352953000001</v>
      </c>
      <c r="G168" s="36">
        <f>SUMIFS(СВЦЭМ!$E$39:$E$782,СВЦЭМ!$A$39:$A$782,$A168,СВЦЭМ!$B$39:$B$782,G$155)+'СЕТ СН'!$F$15</f>
        <v>268.31348111</v>
      </c>
      <c r="H168" s="36">
        <f>SUMIFS(СВЦЭМ!$E$39:$E$782,СВЦЭМ!$A$39:$A$782,$A168,СВЦЭМ!$B$39:$B$782,H$155)+'СЕТ СН'!$F$15</f>
        <v>260.86134546</v>
      </c>
      <c r="I168" s="36">
        <f>SUMIFS(СВЦЭМ!$E$39:$E$782,СВЦЭМ!$A$39:$A$782,$A168,СВЦЭМ!$B$39:$B$782,I$155)+'СЕТ СН'!$F$15</f>
        <v>247.02387948000001</v>
      </c>
      <c r="J168" s="36">
        <f>SUMIFS(СВЦЭМ!$E$39:$E$782,СВЦЭМ!$A$39:$A$782,$A168,СВЦЭМ!$B$39:$B$782,J$155)+'СЕТ СН'!$F$15</f>
        <v>242.47786065</v>
      </c>
      <c r="K168" s="36">
        <f>SUMIFS(СВЦЭМ!$E$39:$E$782,СВЦЭМ!$A$39:$A$782,$A168,СВЦЭМ!$B$39:$B$782,K$155)+'СЕТ СН'!$F$15</f>
        <v>239.40424476999999</v>
      </c>
      <c r="L168" s="36">
        <f>SUMIFS(СВЦЭМ!$E$39:$E$782,СВЦЭМ!$A$39:$A$782,$A168,СВЦЭМ!$B$39:$B$782,L$155)+'СЕТ СН'!$F$15</f>
        <v>234.96654341000001</v>
      </c>
      <c r="M168" s="36">
        <f>SUMIFS(СВЦЭМ!$E$39:$E$782,СВЦЭМ!$A$39:$A$782,$A168,СВЦЭМ!$B$39:$B$782,M$155)+'СЕТ СН'!$F$15</f>
        <v>237.51885446</v>
      </c>
      <c r="N168" s="36">
        <f>SUMIFS(СВЦЭМ!$E$39:$E$782,СВЦЭМ!$A$39:$A$782,$A168,СВЦЭМ!$B$39:$B$782,N$155)+'СЕТ СН'!$F$15</f>
        <v>241.56627227999999</v>
      </c>
      <c r="O168" s="36">
        <f>SUMIFS(СВЦЭМ!$E$39:$E$782,СВЦЭМ!$A$39:$A$782,$A168,СВЦЭМ!$B$39:$B$782,O$155)+'СЕТ СН'!$F$15</f>
        <v>242.44110140999999</v>
      </c>
      <c r="P168" s="36">
        <f>SUMIFS(СВЦЭМ!$E$39:$E$782,СВЦЭМ!$A$39:$A$782,$A168,СВЦЭМ!$B$39:$B$782,P$155)+'СЕТ СН'!$F$15</f>
        <v>243.1672293</v>
      </c>
      <c r="Q168" s="36">
        <f>SUMIFS(СВЦЭМ!$E$39:$E$782,СВЦЭМ!$A$39:$A$782,$A168,СВЦЭМ!$B$39:$B$782,Q$155)+'СЕТ СН'!$F$15</f>
        <v>247.26172356999999</v>
      </c>
      <c r="R168" s="36">
        <f>SUMIFS(СВЦЭМ!$E$39:$E$782,СВЦЭМ!$A$39:$A$782,$A168,СВЦЭМ!$B$39:$B$782,R$155)+'СЕТ СН'!$F$15</f>
        <v>249.22137248999999</v>
      </c>
      <c r="S168" s="36">
        <f>SUMIFS(СВЦЭМ!$E$39:$E$782,СВЦЭМ!$A$39:$A$782,$A168,СВЦЭМ!$B$39:$B$782,S$155)+'СЕТ СН'!$F$15</f>
        <v>247.89979220999999</v>
      </c>
      <c r="T168" s="36">
        <f>SUMIFS(СВЦЭМ!$E$39:$E$782,СВЦЭМ!$A$39:$A$782,$A168,СВЦЭМ!$B$39:$B$782,T$155)+'СЕТ СН'!$F$15</f>
        <v>242.79099124999999</v>
      </c>
      <c r="U168" s="36">
        <f>SUMIFS(СВЦЭМ!$E$39:$E$782,СВЦЭМ!$A$39:$A$782,$A168,СВЦЭМ!$B$39:$B$782,U$155)+'СЕТ СН'!$F$15</f>
        <v>241.61633549999999</v>
      </c>
      <c r="V168" s="36">
        <f>SUMIFS(СВЦЭМ!$E$39:$E$782,СВЦЭМ!$A$39:$A$782,$A168,СВЦЭМ!$B$39:$B$782,V$155)+'СЕТ СН'!$F$15</f>
        <v>236.24344013999999</v>
      </c>
      <c r="W168" s="36">
        <f>SUMIFS(СВЦЭМ!$E$39:$E$782,СВЦЭМ!$A$39:$A$782,$A168,СВЦЭМ!$B$39:$B$782,W$155)+'СЕТ СН'!$F$15</f>
        <v>233.02898646</v>
      </c>
      <c r="X168" s="36">
        <f>SUMIFS(СВЦЭМ!$E$39:$E$782,СВЦЭМ!$A$39:$A$782,$A168,СВЦЭМ!$B$39:$B$782,X$155)+'СЕТ СН'!$F$15</f>
        <v>238.67454832000001</v>
      </c>
      <c r="Y168" s="36">
        <f>SUMIFS(СВЦЭМ!$E$39:$E$782,СВЦЭМ!$A$39:$A$782,$A168,СВЦЭМ!$B$39:$B$782,Y$155)+'СЕТ СН'!$F$15</f>
        <v>242.88546259</v>
      </c>
    </row>
    <row r="169" spans="1:25" ht="15.75" x14ac:dyDescent="0.2">
      <c r="A169" s="35">
        <f t="shared" si="4"/>
        <v>45426</v>
      </c>
      <c r="B169" s="36">
        <f>SUMIFS(СВЦЭМ!$E$39:$E$782,СВЦЭМ!$A$39:$A$782,$A169,СВЦЭМ!$B$39:$B$782,B$155)+'СЕТ СН'!$F$15</f>
        <v>257.66620797000002</v>
      </c>
      <c r="C169" s="36">
        <f>SUMIFS(СВЦЭМ!$E$39:$E$782,СВЦЭМ!$A$39:$A$782,$A169,СВЦЭМ!$B$39:$B$782,C$155)+'СЕТ СН'!$F$15</f>
        <v>265.4912357</v>
      </c>
      <c r="D169" s="36">
        <f>SUMIFS(СВЦЭМ!$E$39:$E$782,СВЦЭМ!$A$39:$A$782,$A169,СВЦЭМ!$B$39:$B$782,D$155)+'СЕТ СН'!$F$15</f>
        <v>265.94230291000002</v>
      </c>
      <c r="E169" s="36">
        <f>SUMIFS(СВЦЭМ!$E$39:$E$782,СВЦЭМ!$A$39:$A$782,$A169,СВЦЭМ!$B$39:$B$782,E$155)+'СЕТ СН'!$F$15</f>
        <v>273.36858892999999</v>
      </c>
      <c r="F169" s="36">
        <f>SUMIFS(СВЦЭМ!$E$39:$E$782,СВЦЭМ!$A$39:$A$782,$A169,СВЦЭМ!$B$39:$B$782,F$155)+'СЕТ СН'!$F$15</f>
        <v>273.96633858000001</v>
      </c>
      <c r="G169" s="36">
        <f>SUMIFS(СВЦЭМ!$E$39:$E$782,СВЦЭМ!$A$39:$A$782,$A169,СВЦЭМ!$B$39:$B$782,G$155)+'СЕТ СН'!$F$15</f>
        <v>269.08545083000001</v>
      </c>
      <c r="H169" s="36">
        <f>SUMIFS(СВЦЭМ!$E$39:$E$782,СВЦЭМ!$A$39:$A$782,$A169,СВЦЭМ!$B$39:$B$782,H$155)+'СЕТ СН'!$F$15</f>
        <v>263.04404521999999</v>
      </c>
      <c r="I169" s="36">
        <f>SUMIFS(СВЦЭМ!$E$39:$E$782,СВЦЭМ!$A$39:$A$782,$A169,СВЦЭМ!$B$39:$B$782,I$155)+'СЕТ СН'!$F$15</f>
        <v>253.24399101</v>
      </c>
      <c r="J169" s="36">
        <f>SUMIFS(СВЦЭМ!$E$39:$E$782,СВЦЭМ!$A$39:$A$782,$A169,СВЦЭМ!$B$39:$B$782,J$155)+'СЕТ СН'!$F$15</f>
        <v>242.7960339</v>
      </c>
      <c r="K169" s="36">
        <f>SUMIFS(СВЦЭМ!$E$39:$E$782,СВЦЭМ!$A$39:$A$782,$A169,СВЦЭМ!$B$39:$B$782,K$155)+'СЕТ СН'!$F$15</f>
        <v>241.13935925000001</v>
      </c>
      <c r="L169" s="36">
        <f>SUMIFS(СВЦЭМ!$E$39:$E$782,СВЦЭМ!$A$39:$A$782,$A169,СВЦЭМ!$B$39:$B$782,L$155)+'СЕТ СН'!$F$15</f>
        <v>240.54075227999999</v>
      </c>
      <c r="M169" s="36">
        <f>SUMIFS(СВЦЭМ!$E$39:$E$782,СВЦЭМ!$A$39:$A$782,$A169,СВЦЭМ!$B$39:$B$782,M$155)+'СЕТ СН'!$F$15</f>
        <v>241.91026360999999</v>
      </c>
      <c r="N169" s="36">
        <f>SUMIFS(СВЦЭМ!$E$39:$E$782,СВЦЭМ!$A$39:$A$782,$A169,СВЦЭМ!$B$39:$B$782,N$155)+'СЕТ СН'!$F$15</f>
        <v>243.02618125000001</v>
      </c>
      <c r="O169" s="36">
        <f>SUMIFS(СВЦЭМ!$E$39:$E$782,СВЦЭМ!$A$39:$A$782,$A169,СВЦЭМ!$B$39:$B$782,O$155)+'СЕТ СН'!$F$15</f>
        <v>244.09377513999999</v>
      </c>
      <c r="P169" s="36">
        <f>SUMIFS(СВЦЭМ!$E$39:$E$782,СВЦЭМ!$A$39:$A$782,$A169,СВЦЭМ!$B$39:$B$782,P$155)+'СЕТ СН'!$F$15</f>
        <v>244.21492946999999</v>
      </c>
      <c r="Q169" s="36">
        <f>SUMIFS(СВЦЭМ!$E$39:$E$782,СВЦЭМ!$A$39:$A$782,$A169,СВЦЭМ!$B$39:$B$782,Q$155)+'СЕТ СН'!$F$15</f>
        <v>247.93165753</v>
      </c>
      <c r="R169" s="36">
        <f>SUMIFS(СВЦЭМ!$E$39:$E$782,СВЦЭМ!$A$39:$A$782,$A169,СВЦЭМ!$B$39:$B$782,R$155)+'СЕТ СН'!$F$15</f>
        <v>250.48446791000001</v>
      </c>
      <c r="S169" s="36">
        <f>SUMIFS(СВЦЭМ!$E$39:$E$782,СВЦЭМ!$A$39:$A$782,$A169,СВЦЭМ!$B$39:$B$782,S$155)+'СЕТ СН'!$F$15</f>
        <v>247.68665521</v>
      </c>
      <c r="T169" s="36">
        <f>SUMIFS(СВЦЭМ!$E$39:$E$782,СВЦЭМ!$A$39:$A$782,$A169,СВЦЭМ!$B$39:$B$782,T$155)+'СЕТ СН'!$F$15</f>
        <v>242.57491519000001</v>
      </c>
      <c r="U169" s="36">
        <f>SUMIFS(СВЦЭМ!$E$39:$E$782,СВЦЭМ!$A$39:$A$782,$A169,СВЦЭМ!$B$39:$B$782,U$155)+'СЕТ СН'!$F$15</f>
        <v>241.02903552999999</v>
      </c>
      <c r="V169" s="36">
        <f>SUMIFS(СВЦЭМ!$E$39:$E$782,СВЦЭМ!$A$39:$A$782,$A169,СВЦЭМ!$B$39:$B$782,V$155)+'СЕТ СН'!$F$15</f>
        <v>237.25338149000001</v>
      </c>
      <c r="W169" s="36">
        <f>SUMIFS(СВЦЭМ!$E$39:$E$782,СВЦЭМ!$A$39:$A$782,$A169,СВЦЭМ!$B$39:$B$782,W$155)+'СЕТ СН'!$F$15</f>
        <v>233.62160782999999</v>
      </c>
      <c r="X169" s="36">
        <f>SUMIFS(СВЦЭМ!$E$39:$E$782,СВЦЭМ!$A$39:$A$782,$A169,СВЦЭМ!$B$39:$B$782,X$155)+'СЕТ СН'!$F$15</f>
        <v>238.98229332</v>
      </c>
      <c r="Y169" s="36">
        <f>SUMIFS(СВЦЭМ!$E$39:$E$782,СВЦЭМ!$A$39:$A$782,$A169,СВЦЭМ!$B$39:$B$782,Y$155)+'СЕТ СН'!$F$15</f>
        <v>247.68711045000001</v>
      </c>
    </row>
    <row r="170" spans="1:25" ht="15.75" x14ac:dyDescent="0.2">
      <c r="A170" s="35">
        <f t="shared" si="4"/>
        <v>45427</v>
      </c>
      <c r="B170" s="36">
        <f>SUMIFS(СВЦЭМ!$E$39:$E$782,СВЦЭМ!$A$39:$A$782,$A170,СВЦЭМ!$B$39:$B$782,B$155)+'СЕТ СН'!$F$15</f>
        <v>255.02700866000001</v>
      </c>
      <c r="C170" s="36">
        <f>SUMIFS(СВЦЭМ!$E$39:$E$782,СВЦЭМ!$A$39:$A$782,$A170,СВЦЭМ!$B$39:$B$782,C$155)+'СЕТ СН'!$F$15</f>
        <v>265.96824742000001</v>
      </c>
      <c r="D170" s="36">
        <f>SUMIFS(СВЦЭМ!$E$39:$E$782,СВЦЭМ!$A$39:$A$782,$A170,СВЦЭМ!$B$39:$B$782,D$155)+'СЕТ СН'!$F$15</f>
        <v>267.86754755999999</v>
      </c>
      <c r="E170" s="36">
        <f>SUMIFS(СВЦЭМ!$E$39:$E$782,СВЦЭМ!$A$39:$A$782,$A170,СВЦЭМ!$B$39:$B$782,E$155)+'СЕТ СН'!$F$15</f>
        <v>275.84385415999998</v>
      </c>
      <c r="F170" s="36">
        <f>SUMIFS(СВЦЭМ!$E$39:$E$782,СВЦЭМ!$A$39:$A$782,$A170,СВЦЭМ!$B$39:$B$782,F$155)+'СЕТ СН'!$F$15</f>
        <v>277.01360437</v>
      </c>
      <c r="G170" s="36">
        <f>SUMIFS(СВЦЭМ!$E$39:$E$782,СВЦЭМ!$A$39:$A$782,$A170,СВЦЭМ!$B$39:$B$782,G$155)+'СЕТ СН'!$F$15</f>
        <v>271.10968106000001</v>
      </c>
      <c r="H170" s="36">
        <f>SUMIFS(СВЦЭМ!$E$39:$E$782,СВЦЭМ!$A$39:$A$782,$A170,СВЦЭМ!$B$39:$B$782,H$155)+'СЕТ СН'!$F$15</f>
        <v>262.95437565999998</v>
      </c>
      <c r="I170" s="36">
        <f>SUMIFS(СВЦЭМ!$E$39:$E$782,СВЦЭМ!$A$39:$A$782,$A170,СВЦЭМ!$B$39:$B$782,I$155)+'СЕТ СН'!$F$15</f>
        <v>252.03144938</v>
      </c>
      <c r="J170" s="36">
        <f>SUMIFS(СВЦЭМ!$E$39:$E$782,СВЦЭМ!$A$39:$A$782,$A170,СВЦЭМ!$B$39:$B$782,J$155)+'СЕТ СН'!$F$15</f>
        <v>245.99090175000001</v>
      </c>
      <c r="K170" s="36">
        <f>SUMIFS(СВЦЭМ!$E$39:$E$782,СВЦЭМ!$A$39:$A$782,$A170,СВЦЭМ!$B$39:$B$782,K$155)+'СЕТ СН'!$F$15</f>
        <v>241.40612139000001</v>
      </c>
      <c r="L170" s="36">
        <f>SUMIFS(СВЦЭМ!$E$39:$E$782,СВЦЭМ!$A$39:$A$782,$A170,СВЦЭМ!$B$39:$B$782,L$155)+'СЕТ СН'!$F$15</f>
        <v>236.66105331</v>
      </c>
      <c r="M170" s="36">
        <f>SUMIFS(СВЦЭМ!$E$39:$E$782,СВЦЭМ!$A$39:$A$782,$A170,СВЦЭМ!$B$39:$B$782,M$155)+'СЕТ СН'!$F$15</f>
        <v>241.04003961000001</v>
      </c>
      <c r="N170" s="36">
        <f>SUMIFS(СВЦЭМ!$E$39:$E$782,СВЦЭМ!$A$39:$A$782,$A170,СВЦЭМ!$B$39:$B$782,N$155)+'СЕТ СН'!$F$15</f>
        <v>243.04451186</v>
      </c>
      <c r="O170" s="36">
        <f>SUMIFS(СВЦЭМ!$E$39:$E$782,СВЦЭМ!$A$39:$A$782,$A170,СВЦЭМ!$B$39:$B$782,O$155)+'СЕТ СН'!$F$15</f>
        <v>245.17295554</v>
      </c>
      <c r="P170" s="36">
        <f>SUMIFS(СВЦЭМ!$E$39:$E$782,СВЦЭМ!$A$39:$A$782,$A170,СВЦЭМ!$B$39:$B$782,P$155)+'СЕТ СН'!$F$15</f>
        <v>246.94572674</v>
      </c>
      <c r="Q170" s="36">
        <f>SUMIFS(СВЦЭМ!$E$39:$E$782,СВЦЭМ!$A$39:$A$782,$A170,СВЦЭМ!$B$39:$B$782,Q$155)+'СЕТ СН'!$F$15</f>
        <v>251.56318569999999</v>
      </c>
      <c r="R170" s="36">
        <f>SUMIFS(СВЦЭМ!$E$39:$E$782,СВЦЭМ!$A$39:$A$782,$A170,СВЦЭМ!$B$39:$B$782,R$155)+'СЕТ СН'!$F$15</f>
        <v>252.63830379999999</v>
      </c>
      <c r="S170" s="36">
        <f>SUMIFS(СВЦЭМ!$E$39:$E$782,СВЦЭМ!$A$39:$A$782,$A170,СВЦЭМ!$B$39:$B$782,S$155)+'СЕТ СН'!$F$15</f>
        <v>249.31316061999999</v>
      </c>
      <c r="T170" s="36">
        <f>SUMIFS(СВЦЭМ!$E$39:$E$782,СВЦЭМ!$A$39:$A$782,$A170,СВЦЭМ!$B$39:$B$782,T$155)+'СЕТ СН'!$F$15</f>
        <v>244.82473691000001</v>
      </c>
      <c r="U170" s="36">
        <f>SUMIFS(СВЦЭМ!$E$39:$E$782,СВЦЭМ!$A$39:$A$782,$A170,СВЦЭМ!$B$39:$B$782,U$155)+'СЕТ СН'!$F$15</f>
        <v>242.91953894</v>
      </c>
      <c r="V170" s="36">
        <f>SUMIFS(СВЦЭМ!$E$39:$E$782,СВЦЭМ!$A$39:$A$782,$A170,СВЦЭМ!$B$39:$B$782,V$155)+'СЕТ СН'!$F$15</f>
        <v>236.90849607000001</v>
      </c>
      <c r="W170" s="36">
        <f>SUMIFS(СВЦЭМ!$E$39:$E$782,СВЦЭМ!$A$39:$A$782,$A170,СВЦЭМ!$B$39:$B$782,W$155)+'СЕТ СН'!$F$15</f>
        <v>230.24617846999999</v>
      </c>
      <c r="X170" s="36">
        <f>SUMIFS(СВЦЭМ!$E$39:$E$782,СВЦЭМ!$A$39:$A$782,$A170,СВЦЭМ!$B$39:$B$782,X$155)+'СЕТ СН'!$F$15</f>
        <v>235.96372086</v>
      </c>
      <c r="Y170" s="36">
        <f>SUMIFS(СВЦЭМ!$E$39:$E$782,СВЦЭМ!$A$39:$A$782,$A170,СВЦЭМ!$B$39:$B$782,Y$155)+'СЕТ СН'!$F$15</f>
        <v>243.76518587000001</v>
      </c>
    </row>
    <row r="171" spans="1:25" ht="15.75" x14ac:dyDescent="0.2">
      <c r="A171" s="35">
        <f t="shared" si="4"/>
        <v>45428</v>
      </c>
      <c r="B171" s="36">
        <f>SUMIFS(СВЦЭМ!$E$39:$E$782,СВЦЭМ!$A$39:$A$782,$A171,СВЦЭМ!$B$39:$B$782,B$155)+'СЕТ СН'!$F$15</f>
        <v>255.57801828999999</v>
      </c>
      <c r="C171" s="36">
        <f>SUMIFS(СВЦЭМ!$E$39:$E$782,СВЦЭМ!$A$39:$A$782,$A171,СВЦЭМ!$B$39:$B$782,C$155)+'СЕТ СН'!$F$15</f>
        <v>269.60008644999999</v>
      </c>
      <c r="D171" s="36">
        <f>SUMIFS(СВЦЭМ!$E$39:$E$782,СВЦЭМ!$A$39:$A$782,$A171,СВЦЭМ!$B$39:$B$782,D$155)+'СЕТ СН'!$F$15</f>
        <v>270.36456190000001</v>
      </c>
      <c r="E171" s="36">
        <f>SUMIFS(СВЦЭМ!$E$39:$E$782,СВЦЭМ!$A$39:$A$782,$A171,СВЦЭМ!$B$39:$B$782,E$155)+'СЕТ СН'!$F$15</f>
        <v>278.53224233999998</v>
      </c>
      <c r="F171" s="36">
        <f>SUMIFS(СВЦЭМ!$E$39:$E$782,СВЦЭМ!$A$39:$A$782,$A171,СВЦЭМ!$B$39:$B$782,F$155)+'СЕТ СН'!$F$15</f>
        <v>276.09558929999997</v>
      </c>
      <c r="G171" s="36">
        <f>SUMIFS(СВЦЭМ!$E$39:$E$782,СВЦЭМ!$A$39:$A$782,$A171,СВЦЭМ!$B$39:$B$782,G$155)+'СЕТ СН'!$F$15</f>
        <v>270.99328650000001</v>
      </c>
      <c r="H171" s="36">
        <f>SUMIFS(СВЦЭМ!$E$39:$E$782,СВЦЭМ!$A$39:$A$782,$A171,СВЦЭМ!$B$39:$B$782,H$155)+'СЕТ СН'!$F$15</f>
        <v>259.33384477999999</v>
      </c>
      <c r="I171" s="36">
        <f>SUMIFS(СВЦЭМ!$E$39:$E$782,СВЦЭМ!$A$39:$A$782,$A171,СВЦЭМ!$B$39:$B$782,I$155)+'СЕТ СН'!$F$15</f>
        <v>245.52391881</v>
      </c>
      <c r="J171" s="36">
        <f>SUMIFS(СВЦЭМ!$E$39:$E$782,СВЦЭМ!$A$39:$A$782,$A171,СВЦЭМ!$B$39:$B$782,J$155)+'СЕТ СН'!$F$15</f>
        <v>238.21856647999999</v>
      </c>
      <c r="K171" s="36">
        <f>SUMIFS(СВЦЭМ!$E$39:$E$782,СВЦЭМ!$A$39:$A$782,$A171,СВЦЭМ!$B$39:$B$782,K$155)+'СЕТ СН'!$F$15</f>
        <v>235.1068583</v>
      </c>
      <c r="L171" s="36">
        <f>SUMIFS(СВЦЭМ!$E$39:$E$782,СВЦЭМ!$A$39:$A$782,$A171,СВЦЭМ!$B$39:$B$782,L$155)+'СЕТ СН'!$F$15</f>
        <v>231.38358613</v>
      </c>
      <c r="M171" s="36">
        <f>SUMIFS(СВЦЭМ!$E$39:$E$782,СВЦЭМ!$A$39:$A$782,$A171,СВЦЭМ!$B$39:$B$782,M$155)+'СЕТ СН'!$F$15</f>
        <v>233.90441996000001</v>
      </c>
      <c r="N171" s="36">
        <f>SUMIFS(СВЦЭМ!$E$39:$E$782,СВЦЭМ!$A$39:$A$782,$A171,СВЦЭМ!$B$39:$B$782,N$155)+'СЕТ СН'!$F$15</f>
        <v>237.33695084999999</v>
      </c>
      <c r="O171" s="36">
        <f>SUMIFS(СВЦЭМ!$E$39:$E$782,СВЦЭМ!$A$39:$A$782,$A171,СВЦЭМ!$B$39:$B$782,O$155)+'СЕТ СН'!$F$15</f>
        <v>238.03167195</v>
      </c>
      <c r="P171" s="36">
        <f>SUMIFS(СВЦЭМ!$E$39:$E$782,СВЦЭМ!$A$39:$A$782,$A171,СВЦЭМ!$B$39:$B$782,P$155)+'СЕТ СН'!$F$15</f>
        <v>239.68390826999999</v>
      </c>
      <c r="Q171" s="36">
        <f>SUMIFS(СВЦЭМ!$E$39:$E$782,СВЦЭМ!$A$39:$A$782,$A171,СВЦЭМ!$B$39:$B$782,Q$155)+'СЕТ СН'!$F$15</f>
        <v>242.85762356999999</v>
      </c>
      <c r="R171" s="36">
        <f>SUMIFS(СВЦЭМ!$E$39:$E$782,СВЦЭМ!$A$39:$A$782,$A171,СВЦЭМ!$B$39:$B$782,R$155)+'СЕТ СН'!$F$15</f>
        <v>242.30475254999999</v>
      </c>
      <c r="S171" s="36">
        <f>SUMIFS(СВЦЭМ!$E$39:$E$782,СВЦЭМ!$A$39:$A$782,$A171,СВЦЭМ!$B$39:$B$782,S$155)+'СЕТ СН'!$F$15</f>
        <v>241.14712965999999</v>
      </c>
      <c r="T171" s="36">
        <f>SUMIFS(СВЦЭМ!$E$39:$E$782,СВЦЭМ!$A$39:$A$782,$A171,СВЦЭМ!$B$39:$B$782,T$155)+'СЕТ СН'!$F$15</f>
        <v>239.11940473999999</v>
      </c>
      <c r="U171" s="36">
        <f>SUMIFS(СВЦЭМ!$E$39:$E$782,СВЦЭМ!$A$39:$A$782,$A171,СВЦЭМ!$B$39:$B$782,U$155)+'СЕТ СН'!$F$15</f>
        <v>237.02109009</v>
      </c>
      <c r="V171" s="36">
        <f>SUMIFS(СВЦЭМ!$E$39:$E$782,СВЦЭМ!$A$39:$A$782,$A171,СВЦЭМ!$B$39:$B$782,V$155)+'СЕТ СН'!$F$15</f>
        <v>234.45789918</v>
      </c>
      <c r="W171" s="36">
        <f>SUMIFS(СВЦЭМ!$E$39:$E$782,СВЦЭМ!$A$39:$A$782,$A171,СВЦЭМ!$B$39:$B$782,W$155)+'СЕТ СН'!$F$15</f>
        <v>230.05182160999999</v>
      </c>
      <c r="X171" s="36">
        <f>SUMIFS(СВЦЭМ!$E$39:$E$782,СВЦЭМ!$A$39:$A$782,$A171,СВЦЭМ!$B$39:$B$782,X$155)+'СЕТ СН'!$F$15</f>
        <v>235.59805488999999</v>
      </c>
      <c r="Y171" s="36">
        <f>SUMIFS(СВЦЭМ!$E$39:$E$782,СВЦЭМ!$A$39:$A$782,$A171,СВЦЭМ!$B$39:$B$782,Y$155)+'СЕТ СН'!$F$15</f>
        <v>244.21953762999999</v>
      </c>
    </row>
    <row r="172" spans="1:25" ht="15.75" x14ac:dyDescent="0.2">
      <c r="A172" s="35">
        <f t="shared" si="4"/>
        <v>45429</v>
      </c>
      <c r="B172" s="36">
        <f>SUMIFS(СВЦЭМ!$E$39:$E$782,СВЦЭМ!$A$39:$A$782,$A172,СВЦЭМ!$B$39:$B$782,B$155)+'СЕТ СН'!$F$15</f>
        <v>241.91442316999999</v>
      </c>
      <c r="C172" s="36">
        <f>SUMIFS(СВЦЭМ!$E$39:$E$782,СВЦЭМ!$A$39:$A$782,$A172,СВЦЭМ!$B$39:$B$782,C$155)+'СЕТ СН'!$F$15</f>
        <v>245.87791014000001</v>
      </c>
      <c r="D172" s="36">
        <f>SUMIFS(СВЦЭМ!$E$39:$E$782,СВЦЭМ!$A$39:$A$782,$A172,СВЦЭМ!$B$39:$B$782,D$155)+'СЕТ СН'!$F$15</f>
        <v>246.79129259999999</v>
      </c>
      <c r="E172" s="36">
        <f>SUMIFS(СВЦЭМ!$E$39:$E$782,СВЦЭМ!$A$39:$A$782,$A172,СВЦЭМ!$B$39:$B$782,E$155)+'СЕТ СН'!$F$15</f>
        <v>258.73908038000002</v>
      </c>
      <c r="F172" s="36">
        <f>SUMIFS(СВЦЭМ!$E$39:$E$782,СВЦЭМ!$A$39:$A$782,$A172,СВЦЭМ!$B$39:$B$782,F$155)+'СЕТ СН'!$F$15</f>
        <v>261.71204992999998</v>
      </c>
      <c r="G172" s="36">
        <f>SUMIFS(СВЦЭМ!$E$39:$E$782,СВЦЭМ!$A$39:$A$782,$A172,СВЦЭМ!$B$39:$B$782,G$155)+'СЕТ СН'!$F$15</f>
        <v>256.97014901</v>
      </c>
      <c r="H172" s="36">
        <f>SUMIFS(СВЦЭМ!$E$39:$E$782,СВЦЭМ!$A$39:$A$782,$A172,СВЦЭМ!$B$39:$B$782,H$155)+'СЕТ СН'!$F$15</f>
        <v>254.01996076</v>
      </c>
      <c r="I172" s="36">
        <f>SUMIFS(СВЦЭМ!$E$39:$E$782,СВЦЭМ!$A$39:$A$782,$A172,СВЦЭМ!$B$39:$B$782,I$155)+'СЕТ СН'!$F$15</f>
        <v>255.82421518000001</v>
      </c>
      <c r="J172" s="36">
        <f>SUMIFS(СВЦЭМ!$E$39:$E$782,СВЦЭМ!$A$39:$A$782,$A172,СВЦЭМ!$B$39:$B$782,J$155)+'СЕТ СН'!$F$15</f>
        <v>247.12940943000001</v>
      </c>
      <c r="K172" s="36">
        <f>SUMIFS(СВЦЭМ!$E$39:$E$782,СВЦЭМ!$A$39:$A$782,$A172,СВЦЭМ!$B$39:$B$782,K$155)+'СЕТ СН'!$F$15</f>
        <v>245.28006614</v>
      </c>
      <c r="L172" s="36">
        <f>SUMIFS(СВЦЭМ!$E$39:$E$782,СВЦЭМ!$A$39:$A$782,$A172,СВЦЭМ!$B$39:$B$782,L$155)+'СЕТ СН'!$F$15</f>
        <v>242.93620973</v>
      </c>
      <c r="M172" s="36">
        <f>SUMIFS(СВЦЭМ!$E$39:$E$782,СВЦЭМ!$A$39:$A$782,$A172,СВЦЭМ!$B$39:$B$782,M$155)+'СЕТ СН'!$F$15</f>
        <v>247.98100804000001</v>
      </c>
      <c r="N172" s="36">
        <f>SUMIFS(СВЦЭМ!$E$39:$E$782,СВЦЭМ!$A$39:$A$782,$A172,СВЦЭМ!$B$39:$B$782,N$155)+'СЕТ СН'!$F$15</f>
        <v>248.67361679000001</v>
      </c>
      <c r="O172" s="36">
        <f>SUMIFS(СВЦЭМ!$E$39:$E$782,СВЦЭМ!$A$39:$A$782,$A172,СВЦЭМ!$B$39:$B$782,O$155)+'СЕТ СН'!$F$15</f>
        <v>250.93459636</v>
      </c>
      <c r="P172" s="36">
        <f>SUMIFS(СВЦЭМ!$E$39:$E$782,СВЦЭМ!$A$39:$A$782,$A172,СВЦЭМ!$B$39:$B$782,P$155)+'СЕТ СН'!$F$15</f>
        <v>251.79793802</v>
      </c>
      <c r="Q172" s="36">
        <f>SUMIFS(СВЦЭМ!$E$39:$E$782,СВЦЭМ!$A$39:$A$782,$A172,СВЦЭМ!$B$39:$B$782,Q$155)+'СЕТ СН'!$F$15</f>
        <v>257.05434875999998</v>
      </c>
      <c r="R172" s="36">
        <f>SUMIFS(СВЦЭМ!$E$39:$E$782,СВЦЭМ!$A$39:$A$782,$A172,СВЦЭМ!$B$39:$B$782,R$155)+'СЕТ СН'!$F$15</f>
        <v>258.43542874000002</v>
      </c>
      <c r="S172" s="36">
        <f>SUMIFS(СВЦЭМ!$E$39:$E$782,СВЦЭМ!$A$39:$A$782,$A172,СВЦЭМ!$B$39:$B$782,S$155)+'СЕТ СН'!$F$15</f>
        <v>255.85689126</v>
      </c>
      <c r="T172" s="36">
        <f>SUMIFS(СВЦЭМ!$E$39:$E$782,СВЦЭМ!$A$39:$A$782,$A172,СВЦЭМ!$B$39:$B$782,T$155)+'СЕТ СН'!$F$15</f>
        <v>249.07286089999999</v>
      </c>
      <c r="U172" s="36">
        <f>SUMIFS(СВЦЭМ!$E$39:$E$782,СВЦЭМ!$A$39:$A$782,$A172,СВЦЭМ!$B$39:$B$782,U$155)+'СЕТ СН'!$F$15</f>
        <v>247.99411125</v>
      </c>
      <c r="V172" s="36">
        <f>SUMIFS(СВЦЭМ!$E$39:$E$782,СВЦЭМ!$A$39:$A$782,$A172,СВЦЭМ!$B$39:$B$782,V$155)+'СЕТ СН'!$F$15</f>
        <v>245.57897579999999</v>
      </c>
      <c r="W172" s="36">
        <f>SUMIFS(СВЦЭМ!$E$39:$E$782,СВЦЭМ!$A$39:$A$782,$A172,СВЦЭМ!$B$39:$B$782,W$155)+'СЕТ СН'!$F$15</f>
        <v>240.55204537</v>
      </c>
      <c r="X172" s="36">
        <f>SUMIFS(СВЦЭМ!$E$39:$E$782,СВЦЭМ!$A$39:$A$782,$A172,СВЦЭМ!$B$39:$B$782,X$155)+'СЕТ СН'!$F$15</f>
        <v>246.19458244</v>
      </c>
      <c r="Y172" s="36">
        <f>SUMIFS(СВЦЭМ!$E$39:$E$782,СВЦЭМ!$A$39:$A$782,$A172,СВЦЭМ!$B$39:$B$782,Y$155)+'СЕТ СН'!$F$15</f>
        <v>255.73985492</v>
      </c>
    </row>
    <row r="173" spans="1:25" ht="15.75" x14ac:dyDescent="0.2">
      <c r="A173" s="35">
        <f t="shared" si="4"/>
        <v>45430</v>
      </c>
      <c r="B173" s="36">
        <f>SUMIFS(СВЦЭМ!$E$39:$E$782,СВЦЭМ!$A$39:$A$782,$A173,СВЦЭМ!$B$39:$B$782,B$155)+'СЕТ СН'!$F$15</f>
        <v>248.55060214</v>
      </c>
      <c r="C173" s="36">
        <f>SUMIFS(СВЦЭМ!$E$39:$E$782,СВЦЭМ!$A$39:$A$782,$A173,СВЦЭМ!$B$39:$B$782,C$155)+'СЕТ СН'!$F$15</f>
        <v>260.21052652999998</v>
      </c>
      <c r="D173" s="36">
        <f>SUMIFS(СВЦЭМ!$E$39:$E$782,СВЦЭМ!$A$39:$A$782,$A173,СВЦЭМ!$B$39:$B$782,D$155)+'СЕТ СН'!$F$15</f>
        <v>259.42863963000002</v>
      </c>
      <c r="E173" s="36">
        <f>SUMIFS(СВЦЭМ!$E$39:$E$782,СВЦЭМ!$A$39:$A$782,$A173,СВЦЭМ!$B$39:$B$782,E$155)+'СЕТ СН'!$F$15</f>
        <v>262.40029721000002</v>
      </c>
      <c r="F173" s="36">
        <f>SUMIFS(СВЦЭМ!$E$39:$E$782,СВЦЭМ!$A$39:$A$782,$A173,СВЦЭМ!$B$39:$B$782,F$155)+'СЕТ СН'!$F$15</f>
        <v>263.02117375</v>
      </c>
      <c r="G173" s="36">
        <f>SUMIFS(СВЦЭМ!$E$39:$E$782,СВЦЭМ!$A$39:$A$782,$A173,СВЦЭМ!$B$39:$B$782,G$155)+'СЕТ СН'!$F$15</f>
        <v>263.71768094999999</v>
      </c>
      <c r="H173" s="36">
        <f>SUMIFS(СВЦЭМ!$E$39:$E$782,СВЦЭМ!$A$39:$A$782,$A173,СВЦЭМ!$B$39:$B$782,H$155)+'СЕТ СН'!$F$15</f>
        <v>260.27695641999998</v>
      </c>
      <c r="I173" s="36">
        <f>SUMIFS(СВЦЭМ!$E$39:$E$782,СВЦЭМ!$A$39:$A$782,$A173,СВЦЭМ!$B$39:$B$782,I$155)+'СЕТ СН'!$F$15</f>
        <v>255.70395703</v>
      </c>
      <c r="J173" s="36">
        <f>SUMIFS(СВЦЭМ!$E$39:$E$782,СВЦЭМ!$A$39:$A$782,$A173,СВЦЭМ!$B$39:$B$782,J$155)+'СЕТ СН'!$F$15</f>
        <v>248.54796554000001</v>
      </c>
      <c r="K173" s="36">
        <f>SUMIFS(СВЦЭМ!$E$39:$E$782,СВЦЭМ!$A$39:$A$782,$A173,СВЦЭМ!$B$39:$B$782,K$155)+'СЕТ СН'!$F$15</f>
        <v>245.04264552999999</v>
      </c>
      <c r="L173" s="36">
        <f>SUMIFS(СВЦЭМ!$E$39:$E$782,СВЦЭМ!$A$39:$A$782,$A173,СВЦЭМ!$B$39:$B$782,L$155)+'СЕТ СН'!$F$15</f>
        <v>244.70204484999999</v>
      </c>
      <c r="M173" s="36">
        <f>SUMIFS(СВЦЭМ!$E$39:$E$782,СВЦЭМ!$A$39:$A$782,$A173,СВЦЭМ!$B$39:$B$782,M$155)+'СЕТ СН'!$F$15</f>
        <v>248.72586878000001</v>
      </c>
      <c r="N173" s="36">
        <f>SUMIFS(СВЦЭМ!$E$39:$E$782,СВЦЭМ!$A$39:$A$782,$A173,СВЦЭМ!$B$39:$B$782,N$155)+'СЕТ СН'!$F$15</f>
        <v>249.42627475</v>
      </c>
      <c r="O173" s="36">
        <f>SUMIFS(СВЦЭМ!$E$39:$E$782,СВЦЭМ!$A$39:$A$782,$A173,СВЦЭМ!$B$39:$B$782,O$155)+'СЕТ СН'!$F$15</f>
        <v>250.49629704</v>
      </c>
      <c r="P173" s="36">
        <f>SUMIFS(СВЦЭМ!$E$39:$E$782,СВЦЭМ!$A$39:$A$782,$A173,СВЦЭМ!$B$39:$B$782,P$155)+'СЕТ СН'!$F$15</f>
        <v>253.73775180000001</v>
      </c>
      <c r="Q173" s="36">
        <f>SUMIFS(СВЦЭМ!$E$39:$E$782,СВЦЭМ!$A$39:$A$782,$A173,СВЦЭМ!$B$39:$B$782,Q$155)+'СЕТ СН'!$F$15</f>
        <v>256.48123945999998</v>
      </c>
      <c r="R173" s="36">
        <f>SUMIFS(СВЦЭМ!$E$39:$E$782,СВЦЭМ!$A$39:$A$782,$A173,СВЦЭМ!$B$39:$B$782,R$155)+'СЕТ СН'!$F$15</f>
        <v>258.75933306000002</v>
      </c>
      <c r="S173" s="36">
        <f>SUMIFS(СВЦЭМ!$E$39:$E$782,СВЦЭМ!$A$39:$A$782,$A173,СВЦЭМ!$B$39:$B$782,S$155)+'СЕТ СН'!$F$15</f>
        <v>257.92329331000002</v>
      </c>
      <c r="T173" s="36">
        <f>SUMIFS(СВЦЭМ!$E$39:$E$782,СВЦЭМ!$A$39:$A$782,$A173,СВЦЭМ!$B$39:$B$782,T$155)+'СЕТ СН'!$F$15</f>
        <v>254.11608232</v>
      </c>
      <c r="U173" s="36">
        <f>SUMIFS(СВЦЭМ!$E$39:$E$782,СВЦЭМ!$A$39:$A$782,$A173,СВЦЭМ!$B$39:$B$782,U$155)+'СЕТ СН'!$F$15</f>
        <v>250.43902488000001</v>
      </c>
      <c r="V173" s="36">
        <f>SUMIFS(СВЦЭМ!$E$39:$E$782,СВЦЭМ!$A$39:$A$782,$A173,СВЦЭМ!$B$39:$B$782,V$155)+'СЕТ СН'!$F$15</f>
        <v>242.99659767</v>
      </c>
      <c r="W173" s="36">
        <f>SUMIFS(СВЦЭМ!$E$39:$E$782,СВЦЭМ!$A$39:$A$782,$A173,СВЦЭМ!$B$39:$B$782,W$155)+'СЕТ СН'!$F$15</f>
        <v>236.69355849999999</v>
      </c>
      <c r="X173" s="36">
        <f>SUMIFS(СВЦЭМ!$E$39:$E$782,СВЦЭМ!$A$39:$A$782,$A173,СВЦЭМ!$B$39:$B$782,X$155)+'СЕТ СН'!$F$15</f>
        <v>241.99097322</v>
      </c>
      <c r="Y173" s="36">
        <f>SUMIFS(СВЦЭМ!$E$39:$E$782,СВЦЭМ!$A$39:$A$782,$A173,СВЦЭМ!$B$39:$B$782,Y$155)+'СЕТ СН'!$F$15</f>
        <v>252.81012622</v>
      </c>
    </row>
    <row r="174" spans="1:25" ht="15.75" x14ac:dyDescent="0.2">
      <c r="A174" s="35">
        <f t="shared" si="4"/>
        <v>45431</v>
      </c>
      <c r="B174" s="36">
        <f>SUMIFS(СВЦЭМ!$E$39:$E$782,СВЦЭМ!$A$39:$A$782,$A174,СВЦЭМ!$B$39:$B$782,B$155)+'СЕТ СН'!$F$15</f>
        <v>259.28266573000002</v>
      </c>
      <c r="C174" s="36">
        <f>SUMIFS(СВЦЭМ!$E$39:$E$782,СВЦЭМ!$A$39:$A$782,$A174,СВЦЭМ!$B$39:$B$782,C$155)+'СЕТ СН'!$F$15</f>
        <v>262.19846445000002</v>
      </c>
      <c r="D174" s="36">
        <f>SUMIFS(СВЦЭМ!$E$39:$E$782,СВЦЭМ!$A$39:$A$782,$A174,СВЦЭМ!$B$39:$B$782,D$155)+'СЕТ СН'!$F$15</f>
        <v>266.55154306999998</v>
      </c>
      <c r="E174" s="36">
        <f>SUMIFS(СВЦЭМ!$E$39:$E$782,СВЦЭМ!$A$39:$A$782,$A174,СВЦЭМ!$B$39:$B$782,E$155)+'СЕТ СН'!$F$15</f>
        <v>269.85039681000001</v>
      </c>
      <c r="F174" s="36">
        <f>SUMIFS(СВЦЭМ!$E$39:$E$782,СВЦЭМ!$A$39:$A$782,$A174,СВЦЭМ!$B$39:$B$782,F$155)+'СЕТ СН'!$F$15</f>
        <v>270.02693675</v>
      </c>
      <c r="G174" s="36">
        <f>SUMIFS(СВЦЭМ!$E$39:$E$782,СВЦЭМ!$A$39:$A$782,$A174,СВЦЭМ!$B$39:$B$782,G$155)+'СЕТ СН'!$F$15</f>
        <v>267.47002543999997</v>
      </c>
      <c r="H174" s="36">
        <f>SUMIFS(СВЦЭМ!$E$39:$E$782,СВЦЭМ!$A$39:$A$782,$A174,СВЦЭМ!$B$39:$B$782,H$155)+'СЕТ СН'!$F$15</f>
        <v>269.75639359000002</v>
      </c>
      <c r="I174" s="36">
        <f>SUMIFS(СВЦЭМ!$E$39:$E$782,СВЦЭМ!$A$39:$A$782,$A174,СВЦЭМ!$B$39:$B$782,I$155)+'СЕТ СН'!$F$15</f>
        <v>264.81755919</v>
      </c>
      <c r="J174" s="36">
        <f>SUMIFS(СВЦЭМ!$E$39:$E$782,СВЦЭМ!$A$39:$A$782,$A174,СВЦЭМ!$B$39:$B$782,J$155)+'СЕТ СН'!$F$15</f>
        <v>250.54290585999999</v>
      </c>
      <c r="K174" s="36">
        <f>SUMIFS(СВЦЭМ!$E$39:$E$782,СВЦЭМ!$A$39:$A$782,$A174,СВЦЭМ!$B$39:$B$782,K$155)+'СЕТ СН'!$F$15</f>
        <v>242.15321761999999</v>
      </c>
      <c r="L174" s="36">
        <f>SUMIFS(СВЦЭМ!$E$39:$E$782,СВЦЭМ!$A$39:$A$782,$A174,СВЦЭМ!$B$39:$B$782,L$155)+'СЕТ СН'!$F$15</f>
        <v>240.16114016</v>
      </c>
      <c r="M174" s="36">
        <f>SUMIFS(СВЦЭМ!$E$39:$E$782,СВЦЭМ!$A$39:$A$782,$A174,СВЦЭМ!$B$39:$B$782,M$155)+'СЕТ СН'!$F$15</f>
        <v>241.63800900000001</v>
      </c>
      <c r="N174" s="36">
        <f>SUMIFS(СВЦЭМ!$E$39:$E$782,СВЦЭМ!$A$39:$A$782,$A174,СВЦЭМ!$B$39:$B$782,N$155)+'СЕТ СН'!$F$15</f>
        <v>241.11222404</v>
      </c>
      <c r="O174" s="36">
        <f>SUMIFS(СВЦЭМ!$E$39:$E$782,СВЦЭМ!$A$39:$A$782,$A174,СВЦЭМ!$B$39:$B$782,O$155)+'СЕТ СН'!$F$15</f>
        <v>241.30445501</v>
      </c>
      <c r="P174" s="36">
        <f>SUMIFS(СВЦЭМ!$E$39:$E$782,СВЦЭМ!$A$39:$A$782,$A174,СВЦЭМ!$B$39:$B$782,P$155)+'СЕТ СН'!$F$15</f>
        <v>243.94743478999999</v>
      </c>
      <c r="Q174" s="36">
        <f>SUMIFS(СВЦЭМ!$E$39:$E$782,СВЦЭМ!$A$39:$A$782,$A174,СВЦЭМ!$B$39:$B$782,Q$155)+'СЕТ СН'!$F$15</f>
        <v>247.22192303</v>
      </c>
      <c r="R174" s="36">
        <f>SUMIFS(СВЦЭМ!$E$39:$E$782,СВЦЭМ!$A$39:$A$782,$A174,СВЦЭМ!$B$39:$B$782,R$155)+'СЕТ СН'!$F$15</f>
        <v>247.71939216999999</v>
      </c>
      <c r="S174" s="36">
        <f>SUMIFS(СВЦЭМ!$E$39:$E$782,СВЦЭМ!$A$39:$A$782,$A174,СВЦЭМ!$B$39:$B$782,S$155)+'СЕТ СН'!$F$15</f>
        <v>245.75912934999999</v>
      </c>
      <c r="T174" s="36">
        <f>SUMIFS(СВЦЭМ!$E$39:$E$782,СВЦЭМ!$A$39:$A$782,$A174,СВЦЭМ!$B$39:$B$782,T$155)+'СЕТ СН'!$F$15</f>
        <v>242.93726658</v>
      </c>
      <c r="U174" s="36">
        <f>SUMIFS(СВЦЭМ!$E$39:$E$782,СВЦЭМ!$A$39:$A$782,$A174,СВЦЭМ!$B$39:$B$782,U$155)+'СЕТ СН'!$F$15</f>
        <v>242.59072148000001</v>
      </c>
      <c r="V174" s="36">
        <f>SUMIFS(СВЦЭМ!$E$39:$E$782,СВЦЭМ!$A$39:$A$782,$A174,СВЦЭМ!$B$39:$B$782,V$155)+'СЕТ СН'!$F$15</f>
        <v>241.47291202</v>
      </c>
      <c r="W174" s="36">
        <f>SUMIFS(СВЦЭМ!$E$39:$E$782,СВЦЭМ!$A$39:$A$782,$A174,СВЦЭМ!$B$39:$B$782,W$155)+'СЕТ СН'!$F$15</f>
        <v>235.99330839999999</v>
      </c>
      <c r="X174" s="36">
        <f>SUMIFS(СВЦЭМ!$E$39:$E$782,СВЦЭМ!$A$39:$A$782,$A174,СВЦЭМ!$B$39:$B$782,X$155)+'СЕТ СН'!$F$15</f>
        <v>241.75778360000001</v>
      </c>
      <c r="Y174" s="36">
        <f>SUMIFS(СВЦЭМ!$E$39:$E$782,СВЦЭМ!$A$39:$A$782,$A174,СВЦЭМ!$B$39:$B$782,Y$155)+'СЕТ СН'!$F$15</f>
        <v>246.54749838999999</v>
      </c>
    </row>
    <row r="175" spans="1:25" ht="15.75" x14ac:dyDescent="0.2">
      <c r="A175" s="35">
        <f t="shared" si="4"/>
        <v>45432</v>
      </c>
      <c r="B175" s="36">
        <f>SUMIFS(СВЦЭМ!$E$39:$E$782,СВЦЭМ!$A$39:$A$782,$A175,СВЦЭМ!$B$39:$B$782,B$155)+'СЕТ СН'!$F$15</f>
        <v>250.14329354</v>
      </c>
      <c r="C175" s="36">
        <f>SUMIFS(СВЦЭМ!$E$39:$E$782,СВЦЭМ!$A$39:$A$782,$A175,СВЦЭМ!$B$39:$B$782,C$155)+'СЕТ СН'!$F$15</f>
        <v>264.48860005</v>
      </c>
      <c r="D175" s="36">
        <f>SUMIFS(СВЦЭМ!$E$39:$E$782,СВЦЭМ!$A$39:$A$782,$A175,СВЦЭМ!$B$39:$B$782,D$155)+'СЕТ СН'!$F$15</f>
        <v>264.88604662</v>
      </c>
      <c r="E175" s="36">
        <f>SUMIFS(СВЦЭМ!$E$39:$E$782,СВЦЭМ!$A$39:$A$782,$A175,СВЦЭМ!$B$39:$B$782,E$155)+'СЕТ СН'!$F$15</f>
        <v>274.16511790999999</v>
      </c>
      <c r="F175" s="36">
        <f>SUMIFS(СВЦЭМ!$E$39:$E$782,СВЦЭМ!$A$39:$A$782,$A175,СВЦЭМ!$B$39:$B$782,F$155)+'СЕТ СН'!$F$15</f>
        <v>273.76170647999999</v>
      </c>
      <c r="G175" s="36">
        <f>SUMIFS(СВЦЭМ!$E$39:$E$782,СВЦЭМ!$A$39:$A$782,$A175,СВЦЭМ!$B$39:$B$782,G$155)+'СЕТ СН'!$F$15</f>
        <v>267.33429372000001</v>
      </c>
      <c r="H175" s="36">
        <f>SUMIFS(СВЦЭМ!$E$39:$E$782,СВЦЭМ!$A$39:$A$782,$A175,СВЦЭМ!$B$39:$B$782,H$155)+'СЕТ СН'!$F$15</f>
        <v>259.09362732</v>
      </c>
      <c r="I175" s="36">
        <f>SUMIFS(СВЦЭМ!$E$39:$E$782,СВЦЭМ!$A$39:$A$782,$A175,СВЦЭМ!$B$39:$B$782,I$155)+'СЕТ СН'!$F$15</f>
        <v>249.13091739000001</v>
      </c>
      <c r="J175" s="36">
        <f>SUMIFS(СВЦЭМ!$E$39:$E$782,СВЦЭМ!$A$39:$A$782,$A175,СВЦЭМ!$B$39:$B$782,J$155)+'СЕТ СН'!$F$15</f>
        <v>242.09223426</v>
      </c>
      <c r="K175" s="36">
        <f>SUMIFS(СВЦЭМ!$E$39:$E$782,СВЦЭМ!$A$39:$A$782,$A175,СВЦЭМ!$B$39:$B$782,K$155)+'СЕТ СН'!$F$15</f>
        <v>241.5873095</v>
      </c>
      <c r="L175" s="36">
        <f>SUMIFS(СВЦЭМ!$E$39:$E$782,СВЦЭМ!$A$39:$A$782,$A175,СВЦЭМ!$B$39:$B$782,L$155)+'СЕТ СН'!$F$15</f>
        <v>239.80328674</v>
      </c>
      <c r="M175" s="36">
        <f>SUMIFS(СВЦЭМ!$E$39:$E$782,СВЦЭМ!$A$39:$A$782,$A175,СВЦЭМ!$B$39:$B$782,M$155)+'СЕТ СН'!$F$15</f>
        <v>241.64381195999999</v>
      </c>
      <c r="N175" s="36">
        <f>SUMIFS(СВЦЭМ!$E$39:$E$782,СВЦЭМ!$A$39:$A$782,$A175,СВЦЭМ!$B$39:$B$782,N$155)+'СЕТ СН'!$F$15</f>
        <v>243.44175752999999</v>
      </c>
      <c r="O175" s="36">
        <f>SUMIFS(СВЦЭМ!$E$39:$E$782,СВЦЭМ!$A$39:$A$782,$A175,СВЦЭМ!$B$39:$B$782,O$155)+'СЕТ СН'!$F$15</f>
        <v>243.24360118000001</v>
      </c>
      <c r="P175" s="36">
        <f>SUMIFS(СВЦЭМ!$E$39:$E$782,СВЦЭМ!$A$39:$A$782,$A175,СВЦЭМ!$B$39:$B$782,P$155)+'СЕТ СН'!$F$15</f>
        <v>245.11418605</v>
      </c>
      <c r="Q175" s="36">
        <f>SUMIFS(СВЦЭМ!$E$39:$E$782,СВЦЭМ!$A$39:$A$782,$A175,СВЦЭМ!$B$39:$B$782,Q$155)+'СЕТ СН'!$F$15</f>
        <v>246.06182630999999</v>
      </c>
      <c r="R175" s="36">
        <f>SUMIFS(СВЦЭМ!$E$39:$E$782,СВЦЭМ!$A$39:$A$782,$A175,СВЦЭМ!$B$39:$B$782,R$155)+'СЕТ СН'!$F$15</f>
        <v>246.97879166000001</v>
      </c>
      <c r="S175" s="36">
        <f>SUMIFS(СВЦЭМ!$E$39:$E$782,СВЦЭМ!$A$39:$A$782,$A175,СВЦЭМ!$B$39:$B$782,S$155)+'СЕТ СН'!$F$15</f>
        <v>245.06838109</v>
      </c>
      <c r="T175" s="36">
        <f>SUMIFS(СВЦЭМ!$E$39:$E$782,СВЦЭМ!$A$39:$A$782,$A175,СВЦЭМ!$B$39:$B$782,T$155)+'СЕТ СН'!$F$15</f>
        <v>242.25548352999999</v>
      </c>
      <c r="U175" s="36">
        <f>SUMIFS(СВЦЭМ!$E$39:$E$782,СВЦЭМ!$A$39:$A$782,$A175,СВЦЭМ!$B$39:$B$782,U$155)+'СЕТ СН'!$F$15</f>
        <v>243.12943299</v>
      </c>
      <c r="V175" s="36">
        <f>SUMIFS(СВЦЭМ!$E$39:$E$782,СВЦЭМ!$A$39:$A$782,$A175,СВЦЭМ!$B$39:$B$782,V$155)+'СЕТ СН'!$F$15</f>
        <v>241.35125123</v>
      </c>
      <c r="W175" s="36">
        <f>SUMIFS(СВЦЭМ!$E$39:$E$782,СВЦЭМ!$A$39:$A$782,$A175,СВЦЭМ!$B$39:$B$782,W$155)+'СЕТ СН'!$F$15</f>
        <v>235.70210341999999</v>
      </c>
      <c r="X175" s="36">
        <f>SUMIFS(СВЦЭМ!$E$39:$E$782,СВЦЭМ!$A$39:$A$782,$A175,СВЦЭМ!$B$39:$B$782,X$155)+'СЕТ СН'!$F$15</f>
        <v>239.81426042000001</v>
      </c>
      <c r="Y175" s="36">
        <f>SUMIFS(СВЦЭМ!$E$39:$E$782,СВЦЭМ!$A$39:$A$782,$A175,СВЦЭМ!$B$39:$B$782,Y$155)+'СЕТ СН'!$F$15</f>
        <v>245.95120539999999</v>
      </c>
    </row>
    <row r="176" spans="1:25" ht="15.75" x14ac:dyDescent="0.2">
      <c r="A176" s="35">
        <f t="shared" si="4"/>
        <v>45433</v>
      </c>
      <c r="B176" s="36">
        <f>SUMIFS(СВЦЭМ!$E$39:$E$782,СВЦЭМ!$A$39:$A$782,$A176,СВЦЭМ!$B$39:$B$782,B$155)+'СЕТ СН'!$F$15</f>
        <v>242.90420105999999</v>
      </c>
      <c r="C176" s="36">
        <f>SUMIFS(СВЦЭМ!$E$39:$E$782,СВЦЭМ!$A$39:$A$782,$A176,СВЦЭМ!$B$39:$B$782,C$155)+'СЕТ СН'!$F$15</f>
        <v>258.82885563999997</v>
      </c>
      <c r="D176" s="36">
        <f>SUMIFS(СВЦЭМ!$E$39:$E$782,СВЦЭМ!$A$39:$A$782,$A176,СВЦЭМ!$B$39:$B$782,D$155)+'СЕТ СН'!$F$15</f>
        <v>260.46612305000002</v>
      </c>
      <c r="E176" s="36">
        <f>SUMIFS(СВЦЭМ!$E$39:$E$782,СВЦЭМ!$A$39:$A$782,$A176,СВЦЭМ!$B$39:$B$782,E$155)+'СЕТ СН'!$F$15</f>
        <v>268.97568710000002</v>
      </c>
      <c r="F176" s="36">
        <f>SUMIFS(СВЦЭМ!$E$39:$E$782,СВЦЭМ!$A$39:$A$782,$A176,СВЦЭМ!$B$39:$B$782,F$155)+'СЕТ СН'!$F$15</f>
        <v>268.01144207999999</v>
      </c>
      <c r="G176" s="36">
        <f>SUMIFS(СВЦЭМ!$E$39:$E$782,СВЦЭМ!$A$39:$A$782,$A176,СВЦЭМ!$B$39:$B$782,G$155)+'СЕТ СН'!$F$15</f>
        <v>261.94266841000001</v>
      </c>
      <c r="H176" s="36">
        <f>SUMIFS(СВЦЭМ!$E$39:$E$782,СВЦЭМ!$A$39:$A$782,$A176,СВЦЭМ!$B$39:$B$782,H$155)+'СЕТ СН'!$F$15</f>
        <v>248.3797845</v>
      </c>
      <c r="I176" s="36">
        <f>SUMIFS(СВЦЭМ!$E$39:$E$782,СВЦЭМ!$A$39:$A$782,$A176,СВЦЭМ!$B$39:$B$782,I$155)+'СЕТ СН'!$F$15</f>
        <v>242.66090062999999</v>
      </c>
      <c r="J176" s="36">
        <f>SUMIFS(СВЦЭМ!$E$39:$E$782,СВЦЭМ!$A$39:$A$782,$A176,СВЦЭМ!$B$39:$B$782,J$155)+'СЕТ СН'!$F$15</f>
        <v>242.00610405</v>
      </c>
      <c r="K176" s="36">
        <f>SUMIFS(СВЦЭМ!$E$39:$E$782,СВЦЭМ!$A$39:$A$782,$A176,СВЦЭМ!$B$39:$B$782,K$155)+'СЕТ СН'!$F$15</f>
        <v>242.91862817000001</v>
      </c>
      <c r="L176" s="36">
        <f>SUMIFS(СВЦЭМ!$E$39:$E$782,СВЦЭМ!$A$39:$A$782,$A176,СВЦЭМ!$B$39:$B$782,L$155)+'СЕТ СН'!$F$15</f>
        <v>238.68177974</v>
      </c>
      <c r="M176" s="36">
        <f>SUMIFS(СВЦЭМ!$E$39:$E$782,СВЦЭМ!$A$39:$A$782,$A176,СВЦЭМ!$B$39:$B$782,M$155)+'СЕТ СН'!$F$15</f>
        <v>238.79661412999999</v>
      </c>
      <c r="N176" s="36">
        <f>SUMIFS(СВЦЭМ!$E$39:$E$782,СВЦЭМ!$A$39:$A$782,$A176,СВЦЭМ!$B$39:$B$782,N$155)+'СЕТ СН'!$F$15</f>
        <v>234.8688842</v>
      </c>
      <c r="O176" s="36">
        <f>SUMIFS(СВЦЭМ!$E$39:$E$782,СВЦЭМ!$A$39:$A$782,$A176,СВЦЭМ!$B$39:$B$782,O$155)+'СЕТ СН'!$F$15</f>
        <v>236.05456294000001</v>
      </c>
      <c r="P176" s="36">
        <f>SUMIFS(СВЦЭМ!$E$39:$E$782,СВЦЭМ!$A$39:$A$782,$A176,СВЦЭМ!$B$39:$B$782,P$155)+'СЕТ СН'!$F$15</f>
        <v>235.88850916999999</v>
      </c>
      <c r="Q176" s="36">
        <f>SUMIFS(СВЦЭМ!$E$39:$E$782,СВЦЭМ!$A$39:$A$782,$A176,СВЦЭМ!$B$39:$B$782,Q$155)+'СЕТ СН'!$F$15</f>
        <v>237.08946302999999</v>
      </c>
      <c r="R176" s="36">
        <f>SUMIFS(СВЦЭМ!$E$39:$E$782,СВЦЭМ!$A$39:$A$782,$A176,СВЦЭМ!$B$39:$B$782,R$155)+'СЕТ СН'!$F$15</f>
        <v>237.01837144999999</v>
      </c>
      <c r="S176" s="36">
        <f>SUMIFS(СВЦЭМ!$E$39:$E$782,СВЦЭМ!$A$39:$A$782,$A176,СВЦЭМ!$B$39:$B$782,S$155)+'СЕТ СН'!$F$15</f>
        <v>237.93467884</v>
      </c>
      <c r="T176" s="36">
        <f>SUMIFS(СВЦЭМ!$E$39:$E$782,СВЦЭМ!$A$39:$A$782,$A176,СВЦЭМ!$B$39:$B$782,T$155)+'СЕТ СН'!$F$15</f>
        <v>237.43290293000001</v>
      </c>
      <c r="U176" s="36">
        <f>SUMIFS(СВЦЭМ!$E$39:$E$782,СВЦЭМ!$A$39:$A$782,$A176,СВЦЭМ!$B$39:$B$782,U$155)+'СЕТ СН'!$F$15</f>
        <v>238.32444303</v>
      </c>
      <c r="V176" s="36">
        <f>SUMIFS(СВЦЭМ!$E$39:$E$782,СВЦЭМ!$A$39:$A$782,$A176,СВЦЭМ!$B$39:$B$782,V$155)+'СЕТ СН'!$F$15</f>
        <v>235.16488948</v>
      </c>
      <c r="W176" s="36">
        <f>SUMIFS(СВЦЭМ!$E$39:$E$782,СВЦЭМ!$A$39:$A$782,$A176,СВЦЭМ!$B$39:$B$782,W$155)+'СЕТ СН'!$F$15</f>
        <v>230.39064746</v>
      </c>
      <c r="X176" s="36">
        <f>SUMIFS(СВЦЭМ!$E$39:$E$782,СВЦЭМ!$A$39:$A$782,$A176,СВЦЭМ!$B$39:$B$782,X$155)+'СЕТ СН'!$F$15</f>
        <v>236.59868599000001</v>
      </c>
      <c r="Y176" s="36">
        <f>SUMIFS(СВЦЭМ!$E$39:$E$782,СВЦЭМ!$A$39:$A$782,$A176,СВЦЭМ!$B$39:$B$782,Y$155)+'СЕТ СН'!$F$15</f>
        <v>235.99741521999999</v>
      </c>
    </row>
    <row r="177" spans="1:27" ht="15.75" x14ac:dyDescent="0.2">
      <c r="A177" s="35">
        <f t="shared" si="4"/>
        <v>45434</v>
      </c>
      <c r="B177" s="36">
        <f>SUMIFS(СВЦЭМ!$E$39:$E$782,СВЦЭМ!$A$39:$A$782,$A177,СВЦЭМ!$B$39:$B$782,B$155)+'СЕТ СН'!$F$15</f>
        <v>243.35142051</v>
      </c>
      <c r="C177" s="36">
        <f>SUMIFS(СВЦЭМ!$E$39:$E$782,СВЦЭМ!$A$39:$A$782,$A177,СВЦЭМ!$B$39:$B$782,C$155)+'СЕТ СН'!$F$15</f>
        <v>254.47302692</v>
      </c>
      <c r="D177" s="36">
        <f>SUMIFS(СВЦЭМ!$E$39:$E$782,СВЦЭМ!$A$39:$A$782,$A177,СВЦЭМ!$B$39:$B$782,D$155)+'СЕТ СН'!$F$15</f>
        <v>260.20295104000002</v>
      </c>
      <c r="E177" s="36">
        <f>SUMIFS(СВЦЭМ!$E$39:$E$782,СВЦЭМ!$A$39:$A$782,$A177,СВЦЭМ!$B$39:$B$782,E$155)+'СЕТ СН'!$F$15</f>
        <v>263.00168332999999</v>
      </c>
      <c r="F177" s="36">
        <f>SUMIFS(СВЦЭМ!$E$39:$E$782,СВЦЭМ!$A$39:$A$782,$A177,СВЦЭМ!$B$39:$B$782,F$155)+'СЕТ СН'!$F$15</f>
        <v>262.78924948999997</v>
      </c>
      <c r="G177" s="36">
        <f>SUMIFS(СВЦЭМ!$E$39:$E$782,СВЦЭМ!$A$39:$A$782,$A177,СВЦЭМ!$B$39:$B$782,G$155)+'СЕТ СН'!$F$15</f>
        <v>263.50182857999999</v>
      </c>
      <c r="H177" s="36">
        <f>SUMIFS(СВЦЭМ!$E$39:$E$782,СВЦЭМ!$A$39:$A$782,$A177,СВЦЭМ!$B$39:$B$782,H$155)+'СЕТ СН'!$F$15</f>
        <v>252.55118504000001</v>
      </c>
      <c r="I177" s="36">
        <f>SUMIFS(СВЦЭМ!$E$39:$E$782,СВЦЭМ!$A$39:$A$782,$A177,СВЦЭМ!$B$39:$B$782,I$155)+'СЕТ СН'!$F$15</f>
        <v>244.67157112000001</v>
      </c>
      <c r="J177" s="36">
        <f>SUMIFS(СВЦЭМ!$E$39:$E$782,СВЦЭМ!$A$39:$A$782,$A177,СВЦЭМ!$B$39:$B$782,J$155)+'СЕТ СН'!$F$15</f>
        <v>245.85264289</v>
      </c>
      <c r="K177" s="36">
        <f>SUMIFS(СВЦЭМ!$E$39:$E$782,СВЦЭМ!$A$39:$A$782,$A177,СВЦЭМ!$B$39:$B$782,K$155)+'СЕТ СН'!$F$15</f>
        <v>241.44237326999999</v>
      </c>
      <c r="L177" s="36">
        <f>SUMIFS(СВЦЭМ!$E$39:$E$782,СВЦЭМ!$A$39:$A$782,$A177,СВЦЭМ!$B$39:$B$782,L$155)+'СЕТ СН'!$F$15</f>
        <v>237.00936596</v>
      </c>
      <c r="M177" s="36">
        <f>SUMIFS(СВЦЭМ!$E$39:$E$782,СВЦЭМ!$A$39:$A$782,$A177,СВЦЭМ!$B$39:$B$782,M$155)+'СЕТ СН'!$F$15</f>
        <v>240.78799106</v>
      </c>
      <c r="N177" s="36">
        <f>SUMIFS(СВЦЭМ!$E$39:$E$782,СВЦЭМ!$A$39:$A$782,$A177,СВЦЭМ!$B$39:$B$782,N$155)+'СЕТ СН'!$F$15</f>
        <v>243.39016451000001</v>
      </c>
      <c r="O177" s="36">
        <f>SUMIFS(СВЦЭМ!$E$39:$E$782,СВЦЭМ!$A$39:$A$782,$A177,СВЦЭМ!$B$39:$B$782,O$155)+'СЕТ СН'!$F$15</f>
        <v>244.67117143999999</v>
      </c>
      <c r="P177" s="36">
        <f>SUMIFS(СВЦЭМ!$E$39:$E$782,СВЦЭМ!$A$39:$A$782,$A177,СВЦЭМ!$B$39:$B$782,P$155)+'СЕТ СН'!$F$15</f>
        <v>245.78753388000001</v>
      </c>
      <c r="Q177" s="36">
        <f>SUMIFS(СВЦЭМ!$E$39:$E$782,СВЦЭМ!$A$39:$A$782,$A177,СВЦЭМ!$B$39:$B$782,Q$155)+'СЕТ СН'!$F$15</f>
        <v>248.15944583000001</v>
      </c>
      <c r="R177" s="36">
        <f>SUMIFS(СВЦЭМ!$E$39:$E$782,СВЦЭМ!$A$39:$A$782,$A177,СВЦЭМ!$B$39:$B$782,R$155)+'СЕТ СН'!$F$15</f>
        <v>248.61956699000001</v>
      </c>
      <c r="S177" s="36">
        <f>SUMIFS(СВЦЭМ!$E$39:$E$782,СВЦЭМ!$A$39:$A$782,$A177,СВЦЭМ!$B$39:$B$782,S$155)+'СЕТ СН'!$F$15</f>
        <v>249.30081304000001</v>
      </c>
      <c r="T177" s="36">
        <f>SUMIFS(СВЦЭМ!$E$39:$E$782,СВЦЭМ!$A$39:$A$782,$A177,СВЦЭМ!$B$39:$B$782,T$155)+'СЕТ СН'!$F$15</f>
        <v>245.99015969000001</v>
      </c>
      <c r="U177" s="36">
        <f>SUMIFS(СВЦЭМ!$E$39:$E$782,СВЦЭМ!$A$39:$A$782,$A177,СВЦЭМ!$B$39:$B$782,U$155)+'СЕТ СН'!$F$15</f>
        <v>244.37550340000001</v>
      </c>
      <c r="V177" s="36">
        <f>SUMIFS(СВЦЭМ!$E$39:$E$782,СВЦЭМ!$A$39:$A$782,$A177,СВЦЭМ!$B$39:$B$782,V$155)+'СЕТ СН'!$F$15</f>
        <v>236.26986406</v>
      </c>
      <c r="W177" s="36">
        <f>SUMIFS(СВЦЭМ!$E$39:$E$782,СВЦЭМ!$A$39:$A$782,$A177,СВЦЭМ!$B$39:$B$782,W$155)+'СЕТ СН'!$F$15</f>
        <v>230.36813466999999</v>
      </c>
      <c r="X177" s="36">
        <f>SUMIFS(СВЦЭМ!$E$39:$E$782,СВЦЭМ!$A$39:$A$782,$A177,СВЦЭМ!$B$39:$B$782,X$155)+'СЕТ СН'!$F$15</f>
        <v>234.76944814000001</v>
      </c>
      <c r="Y177" s="36">
        <f>SUMIFS(СВЦЭМ!$E$39:$E$782,СВЦЭМ!$A$39:$A$782,$A177,СВЦЭМ!$B$39:$B$782,Y$155)+'СЕТ СН'!$F$15</f>
        <v>235.85074241999999</v>
      </c>
    </row>
    <row r="178" spans="1:27" ht="15.75" x14ac:dyDescent="0.2">
      <c r="A178" s="35">
        <f t="shared" si="4"/>
        <v>45435</v>
      </c>
      <c r="B178" s="36">
        <f>SUMIFS(СВЦЭМ!$E$39:$E$782,СВЦЭМ!$A$39:$A$782,$A178,СВЦЭМ!$B$39:$B$782,B$155)+'СЕТ СН'!$F$15</f>
        <v>240.09720461000001</v>
      </c>
      <c r="C178" s="36">
        <f>SUMIFS(СВЦЭМ!$E$39:$E$782,СВЦЭМ!$A$39:$A$782,$A178,СВЦЭМ!$B$39:$B$782,C$155)+'СЕТ СН'!$F$15</f>
        <v>250.85225897999999</v>
      </c>
      <c r="D178" s="36">
        <f>SUMIFS(СВЦЭМ!$E$39:$E$782,СВЦЭМ!$A$39:$A$782,$A178,СВЦЭМ!$B$39:$B$782,D$155)+'СЕТ СН'!$F$15</f>
        <v>253.83682865</v>
      </c>
      <c r="E178" s="36">
        <f>SUMIFS(СВЦЭМ!$E$39:$E$782,СВЦЭМ!$A$39:$A$782,$A178,СВЦЭМ!$B$39:$B$782,E$155)+'СЕТ СН'!$F$15</f>
        <v>252.05603352</v>
      </c>
      <c r="F178" s="36">
        <f>SUMIFS(СВЦЭМ!$E$39:$E$782,СВЦЭМ!$A$39:$A$782,$A178,СВЦЭМ!$B$39:$B$782,F$155)+'СЕТ СН'!$F$15</f>
        <v>253.21663716</v>
      </c>
      <c r="G178" s="36">
        <f>SUMIFS(СВЦЭМ!$E$39:$E$782,СВЦЭМ!$A$39:$A$782,$A178,СВЦЭМ!$B$39:$B$782,G$155)+'СЕТ СН'!$F$15</f>
        <v>251.89680942999999</v>
      </c>
      <c r="H178" s="36">
        <f>SUMIFS(СВЦЭМ!$E$39:$E$782,СВЦЭМ!$A$39:$A$782,$A178,СВЦЭМ!$B$39:$B$782,H$155)+'СЕТ СН'!$F$15</f>
        <v>252.67441896</v>
      </c>
      <c r="I178" s="36">
        <f>SUMIFS(СВЦЭМ!$E$39:$E$782,СВЦЭМ!$A$39:$A$782,$A178,СВЦЭМ!$B$39:$B$782,I$155)+'СЕТ СН'!$F$15</f>
        <v>242.85706769000001</v>
      </c>
      <c r="J178" s="36">
        <f>SUMIFS(СВЦЭМ!$E$39:$E$782,СВЦЭМ!$A$39:$A$782,$A178,СВЦЭМ!$B$39:$B$782,J$155)+'СЕТ СН'!$F$15</f>
        <v>238.34729984000001</v>
      </c>
      <c r="K178" s="36">
        <f>SUMIFS(СВЦЭМ!$E$39:$E$782,СВЦЭМ!$A$39:$A$782,$A178,СВЦЭМ!$B$39:$B$782,K$155)+'СЕТ СН'!$F$15</f>
        <v>236.276859</v>
      </c>
      <c r="L178" s="36">
        <f>SUMIFS(СВЦЭМ!$E$39:$E$782,СВЦЭМ!$A$39:$A$782,$A178,СВЦЭМ!$B$39:$B$782,L$155)+'СЕТ СН'!$F$15</f>
        <v>237.52913475</v>
      </c>
      <c r="M178" s="36">
        <f>SUMIFS(СВЦЭМ!$E$39:$E$782,СВЦЭМ!$A$39:$A$782,$A178,СВЦЭМ!$B$39:$B$782,M$155)+'СЕТ СН'!$F$15</f>
        <v>237.36784213999999</v>
      </c>
      <c r="N178" s="36">
        <f>SUMIFS(СВЦЭМ!$E$39:$E$782,СВЦЭМ!$A$39:$A$782,$A178,СВЦЭМ!$B$39:$B$782,N$155)+'СЕТ СН'!$F$15</f>
        <v>236.40860259999999</v>
      </c>
      <c r="O178" s="36">
        <f>SUMIFS(СВЦЭМ!$E$39:$E$782,СВЦЭМ!$A$39:$A$782,$A178,СВЦЭМ!$B$39:$B$782,O$155)+'СЕТ СН'!$F$15</f>
        <v>237.35940224000001</v>
      </c>
      <c r="P178" s="36">
        <f>SUMIFS(СВЦЭМ!$E$39:$E$782,СВЦЭМ!$A$39:$A$782,$A178,СВЦЭМ!$B$39:$B$782,P$155)+'СЕТ СН'!$F$15</f>
        <v>238.58138633999999</v>
      </c>
      <c r="Q178" s="36">
        <f>SUMIFS(СВЦЭМ!$E$39:$E$782,СВЦЭМ!$A$39:$A$782,$A178,СВЦЭМ!$B$39:$B$782,Q$155)+'СЕТ СН'!$F$15</f>
        <v>241.53655671000001</v>
      </c>
      <c r="R178" s="36">
        <f>SUMIFS(СВЦЭМ!$E$39:$E$782,СВЦЭМ!$A$39:$A$782,$A178,СВЦЭМ!$B$39:$B$782,R$155)+'СЕТ СН'!$F$15</f>
        <v>241.92427085</v>
      </c>
      <c r="S178" s="36">
        <f>SUMIFS(СВЦЭМ!$E$39:$E$782,СВЦЭМ!$A$39:$A$782,$A178,СВЦЭМ!$B$39:$B$782,S$155)+'СЕТ СН'!$F$15</f>
        <v>240.10812125999999</v>
      </c>
      <c r="T178" s="36">
        <f>SUMIFS(СВЦЭМ!$E$39:$E$782,СВЦЭМ!$A$39:$A$782,$A178,СВЦЭМ!$B$39:$B$782,T$155)+'СЕТ СН'!$F$15</f>
        <v>240.08499062000001</v>
      </c>
      <c r="U178" s="36">
        <f>SUMIFS(СВЦЭМ!$E$39:$E$782,СВЦЭМ!$A$39:$A$782,$A178,СВЦЭМ!$B$39:$B$782,U$155)+'СЕТ СН'!$F$15</f>
        <v>242.20781228000001</v>
      </c>
      <c r="V178" s="36">
        <f>SUMIFS(СВЦЭМ!$E$39:$E$782,СВЦЭМ!$A$39:$A$782,$A178,СВЦЭМ!$B$39:$B$782,V$155)+'СЕТ СН'!$F$15</f>
        <v>240.47302872</v>
      </c>
      <c r="W178" s="36">
        <f>SUMIFS(СВЦЭМ!$E$39:$E$782,СВЦЭМ!$A$39:$A$782,$A178,СВЦЭМ!$B$39:$B$782,W$155)+'СЕТ СН'!$F$15</f>
        <v>236.74902133000001</v>
      </c>
      <c r="X178" s="36">
        <f>SUMIFS(СВЦЭМ!$E$39:$E$782,СВЦЭМ!$A$39:$A$782,$A178,СВЦЭМ!$B$39:$B$782,X$155)+'СЕТ СН'!$F$15</f>
        <v>240.81966679999999</v>
      </c>
      <c r="Y178" s="36">
        <f>SUMIFS(СВЦЭМ!$E$39:$E$782,СВЦЭМ!$A$39:$A$782,$A178,СВЦЭМ!$B$39:$B$782,Y$155)+'СЕТ СН'!$F$15</f>
        <v>249.75974255</v>
      </c>
    </row>
    <row r="179" spans="1:27" ht="15.75" x14ac:dyDescent="0.2">
      <c r="A179" s="35">
        <f t="shared" si="4"/>
        <v>45436</v>
      </c>
      <c r="B179" s="36">
        <f>SUMIFS(СВЦЭМ!$E$39:$E$782,СВЦЭМ!$A$39:$A$782,$A179,СВЦЭМ!$B$39:$B$782,B$155)+'СЕТ СН'!$F$15</f>
        <v>238.38862334999999</v>
      </c>
      <c r="C179" s="36">
        <f>SUMIFS(СВЦЭМ!$E$39:$E$782,СВЦЭМ!$A$39:$A$782,$A179,СВЦЭМ!$B$39:$B$782,C$155)+'СЕТ СН'!$F$15</f>
        <v>250.39931067000001</v>
      </c>
      <c r="D179" s="36">
        <f>SUMIFS(СВЦЭМ!$E$39:$E$782,СВЦЭМ!$A$39:$A$782,$A179,СВЦЭМ!$B$39:$B$782,D$155)+'СЕТ СН'!$F$15</f>
        <v>253.06128297999999</v>
      </c>
      <c r="E179" s="36">
        <f>SUMIFS(СВЦЭМ!$E$39:$E$782,СВЦЭМ!$A$39:$A$782,$A179,СВЦЭМ!$B$39:$B$782,E$155)+'СЕТ СН'!$F$15</f>
        <v>262.65568271000001</v>
      </c>
      <c r="F179" s="36">
        <f>SUMIFS(СВЦЭМ!$E$39:$E$782,СВЦЭМ!$A$39:$A$782,$A179,СВЦЭМ!$B$39:$B$782,F$155)+'СЕТ СН'!$F$15</f>
        <v>260.72688929999998</v>
      </c>
      <c r="G179" s="36">
        <f>SUMIFS(СВЦЭМ!$E$39:$E$782,СВЦЭМ!$A$39:$A$782,$A179,СВЦЭМ!$B$39:$B$782,G$155)+'СЕТ СН'!$F$15</f>
        <v>255.09947532999999</v>
      </c>
      <c r="H179" s="36">
        <f>SUMIFS(СВЦЭМ!$E$39:$E$782,СВЦЭМ!$A$39:$A$782,$A179,СВЦЭМ!$B$39:$B$782,H$155)+'СЕТ СН'!$F$15</f>
        <v>237.80372743000001</v>
      </c>
      <c r="I179" s="36">
        <f>SUMIFS(СВЦЭМ!$E$39:$E$782,СВЦЭМ!$A$39:$A$782,$A179,СВЦЭМ!$B$39:$B$782,I$155)+'СЕТ СН'!$F$15</f>
        <v>225.03206596999999</v>
      </c>
      <c r="J179" s="36">
        <f>SUMIFS(СВЦЭМ!$E$39:$E$782,СВЦЭМ!$A$39:$A$782,$A179,СВЦЭМ!$B$39:$B$782,J$155)+'СЕТ СН'!$F$15</f>
        <v>219.63114586</v>
      </c>
      <c r="K179" s="36">
        <f>SUMIFS(СВЦЭМ!$E$39:$E$782,СВЦЭМ!$A$39:$A$782,$A179,СВЦЭМ!$B$39:$B$782,K$155)+'СЕТ СН'!$F$15</f>
        <v>216.0911203</v>
      </c>
      <c r="L179" s="36">
        <f>SUMIFS(СВЦЭМ!$E$39:$E$782,СВЦЭМ!$A$39:$A$782,$A179,СВЦЭМ!$B$39:$B$782,L$155)+'СЕТ СН'!$F$15</f>
        <v>213.41821533999999</v>
      </c>
      <c r="M179" s="36">
        <f>SUMIFS(СВЦЭМ!$E$39:$E$782,СВЦЭМ!$A$39:$A$782,$A179,СВЦЭМ!$B$39:$B$782,M$155)+'СЕТ СН'!$F$15</f>
        <v>213.40347345999999</v>
      </c>
      <c r="N179" s="36">
        <f>SUMIFS(СВЦЭМ!$E$39:$E$782,СВЦЭМ!$A$39:$A$782,$A179,СВЦЭМ!$B$39:$B$782,N$155)+'СЕТ СН'!$F$15</f>
        <v>214.76664699</v>
      </c>
      <c r="O179" s="36">
        <f>SUMIFS(СВЦЭМ!$E$39:$E$782,СВЦЭМ!$A$39:$A$782,$A179,СВЦЭМ!$B$39:$B$782,O$155)+'СЕТ СН'!$F$15</f>
        <v>215.56306635999999</v>
      </c>
      <c r="P179" s="36">
        <f>SUMIFS(СВЦЭМ!$E$39:$E$782,СВЦЭМ!$A$39:$A$782,$A179,СВЦЭМ!$B$39:$B$782,P$155)+'СЕТ СН'!$F$15</f>
        <v>216.74819840999999</v>
      </c>
      <c r="Q179" s="36">
        <f>SUMIFS(СВЦЭМ!$E$39:$E$782,СВЦЭМ!$A$39:$A$782,$A179,СВЦЭМ!$B$39:$B$782,Q$155)+'СЕТ СН'!$F$15</f>
        <v>219.32235158</v>
      </c>
      <c r="R179" s="36">
        <f>SUMIFS(СВЦЭМ!$E$39:$E$782,СВЦЭМ!$A$39:$A$782,$A179,СВЦЭМ!$B$39:$B$782,R$155)+'СЕТ СН'!$F$15</f>
        <v>222.23787425</v>
      </c>
      <c r="S179" s="36">
        <f>SUMIFS(СВЦЭМ!$E$39:$E$782,СВЦЭМ!$A$39:$A$782,$A179,СВЦЭМ!$B$39:$B$782,S$155)+'СЕТ СН'!$F$15</f>
        <v>221.42095709</v>
      </c>
      <c r="T179" s="36">
        <f>SUMIFS(СВЦЭМ!$E$39:$E$782,СВЦЭМ!$A$39:$A$782,$A179,СВЦЭМ!$B$39:$B$782,T$155)+'СЕТ СН'!$F$15</f>
        <v>218.61147009999999</v>
      </c>
      <c r="U179" s="36">
        <f>SUMIFS(СВЦЭМ!$E$39:$E$782,СВЦЭМ!$A$39:$A$782,$A179,СВЦЭМ!$B$39:$B$782,U$155)+'СЕТ СН'!$F$15</f>
        <v>216.55438457</v>
      </c>
      <c r="V179" s="36">
        <f>SUMIFS(СВЦЭМ!$E$39:$E$782,СВЦЭМ!$A$39:$A$782,$A179,СВЦЭМ!$B$39:$B$782,V$155)+'СЕТ СН'!$F$15</f>
        <v>214.31509763</v>
      </c>
      <c r="W179" s="36">
        <f>SUMIFS(СВЦЭМ!$E$39:$E$782,СВЦЭМ!$A$39:$A$782,$A179,СВЦЭМ!$B$39:$B$782,W$155)+'СЕТ СН'!$F$15</f>
        <v>211.40204284999999</v>
      </c>
      <c r="X179" s="36">
        <f>SUMIFS(СВЦЭМ!$E$39:$E$782,СВЦЭМ!$A$39:$A$782,$A179,СВЦЭМ!$B$39:$B$782,X$155)+'СЕТ СН'!$F$15</f>
        <v>214.22897696000001</v>
      </c>
      <c r="Y179" s="36">
        <f>SUMIFS(СВЦЭМ!$E$39:$E$782,СВЦЭМ!$A$39:$A$782,$A179,СВЦЭМ!$B$39:$B$782,Y$155)+'СЕТ СН'!$F$15</f>
        <v>227.72895138000001</v>
      </c>
    </row>
    <row r="180" spans="1:27" ht="15.75" x14ac:dyDescent="0.2">
      <c r="A180" s="35">
        <f t="shared" si="4"/>
        <v>45437</v>
      </c>
      <c r="B180" s="36">
        <f>SUMIFS(СВЦЭМ!$E$39:$E$782,СВЦЭМ!$A$39:$A$782,$A180,СВЦЭМ!$B$39:$B$782,B$155)+'СЕТ СН'!$F$15</f>
        <v>225.26733075999999</v>
      </c>
      <c r="C180" s="36">
        <f>SUMIFS(СВЦЭМ!$E$39:$E$782,СВЦЭМ!$A$39:$A$782,$A180,СВЦЭМ!$B$39:$B$782,C$155)+'СЕТ СН'!$F$15</f>
        <v>235.40977745999999</v>
      </c>
      <c r="D180" s="36">
        <f>SUMIFS(СВЦЭМ!$E$39:$E$782,СВЦЭМ!$A$39:$A$782,$A180,СВЦЭМ!$B$39:$B$782,D$155)+'СЕТ СН'!$F$15</f>
        <v>252.56125154</v>
      </c>
      <c r="E180" s="36">
        <f>SUMIFS(СВЦЭМ!$E$39:$E$782,СВЦЭМ!$A$39:$A$782,$A180,СВЦЭМ!$B$39:$B$782,E$155)+'СЕТ СН'!$F$15</f>
        <v>253.41587496</v>
      </c>
      <c r="F180" s="36">
        <f>SUMIFS(СВЦЭМ!$E$39:$E$782,СВЦЭМ!$A$39:$A$782,$A180,СВЦЭМ!$B$39:$B$782,F$155)+'СЕТ СН'!$F$15</f>
        <v>251.98411887</v>
      </c>
      <c r="G180" s="36">
        <f>SUMIFS(СВЦЭМ!$E$39:$E$782,СВЦЭМ!$A$39:$A$782,$A180,СВЦЭМ!$B$39:$B$782,G$155)+'СЕТ СН'!$F$15</f>
        <v>254.19511858000001</v>
      </c>
      <c r="H180" s="36">
        <f>SUMIFS(СВЦЭМ!$E$39:$E$782,СВЦЭМ!$A$39:$A$782,$A180,СВЦЭМ!$B$39:$B$782,H$155)+'СЕТ СН'!$F$15</f>
        <v>246.6689691</v>
      </c>
      <c r="I180" s="36">
        <f>SUMIFS(СВЦЭМ!$E$39:$E$782,СВЦЭМ!$A$39:$A$782,$A180,СВЦЭМ!$B$39:$B$782,I$155)+'СЕТ СН'!$F$15</f>
        <v>234.79286393000001</v>
      </c>
      <c r="J180" s="36">
        <f>SUMIFS(СВЦЭМ!$E$39:$E$782,СВЦЭМ!$A$39:$A$782,$A180,СВЦЭМ!$B$39:$B$782,J$155)+'СЕТ СН'!$F$15</f>
        <v>219.52637114999999</v>
      </c>
      <c r="K180" s="36">
        <f>SUMIFS(СВЦЭМ!$E$39:$E$782,СВЦЭМ!$A$39:$A$782,$A180,СВЦЭМ!$B$39:$B$782,K$155)+'СЕТ СН'!$F$15</f>
        <v>211.99543204</v>
      </c>
      <c r="L180" s="36">
        <f>SUMIFS(СВЦЭМ!$E$39:$E$782,СВЦЭМ!$A$39:$A$782,$A180,СВЦЭМ!$B$39:$B$782,L$155)+'СЕТ СН'!$F$15</f>
        <v>210.86564901</v>
      </c>
      <c r="M180" s="36">
        <f>SUMIFS(СВЦЭМ!$E$39:$E$782,СВЦЭМ!$A$39:$A$782,$A180,СВЦЭМ!$B$39:$B$782,M$155)+'СЕТ СН'!$F$15</f>
        <v>209.78984267999999</v>
      </c>
      <c r="N180" s="36">
        <f>SUMIFS(СВЦЭМ!$E$39:$E$782,СВЦЭМ!$A$39:$A$782,$A180,СВЦЭМ!$B$39:$B$782,N$155)+'СЕТ СН'!$F$15</f>
        <v>209.06456014</v>
      </c>
      <c r="O180" s="36">
        <f>SUMIFS(СВЦЭМ!$E$39:$E$782,СВЦЭМ!$A$39:$A$782,$A180,СВЦЭМ!$B$39:$B$782,O$155)+'СЕТ СН'!$F$15</f>
        <v>211.05840455000001</v>
      </c>
      <c r="P180" s="36">
        <f>SUMIFS(СВЦЭМ!$E$39:$E$782,СВЦЭМ!$A$39:$A$782,$A180,СВЦЭМ!$B$39:$B$782,P$155)+'СЕТ СН'!$F$15</f>
        <v>212.58971557999999</v>
      </c>
      <c r="Q180" s="36">
        <f>SUMIFS(СВЦЭМ!$E$39:$E$782,СВЦЭМ!$A$39:$A$782,$A180,СВЦЭМ!$B$39:$B$782,Q$155)+'СЕТ СН'!$F$15</f>
        <v>215.32897030000001</v>
      </c>
      <c r="R180" s="36">
        <f>SUMIFS(СВЦЭМ!$E$39:$E$782,СВЦЭМ!$A$39:$A$782,$A180,СВЦЭМ!$B$39:$B$782,R$155)+'СЕТ СН'!$F$15</f>
        <v>217.51167580000001</v>
      </c>
      <c r="S180" s="36">
        <f>SUMIFS(СВЦЭМ!$E$39:$E$782,СВЦЭМ!$A$39:$A$782,$A180,СВЦЭМ!$B$39:$B$782,S$155)+'СЕТ СН'!$F$15</f>
        <v>215.51403735</v>
      </c>
      <c r="T180" s="36">
        <f>SUMIFS(СВЦЭМ!$E$39:$E$782,СВЦЭМ!$A$39:$A$782,$A180,СВЦЭМ!$B$39:$B$782,T$155)+'СЕТ СН'!$F$15</f>
        <v>212.30618769</v>
      </c>
      <c r="U180" s="36">
        <f>SUMIFS(СВЦЭМ!$E$39:$E$782,СВЦЭМ!$A$39:$A$782,$A180,СВЦЭМ!$B$39:$B$782,U$155)+'СЕТ СН'!$F$15</f>
        <v>214.06655474999999</v>
      </c>
      <c r="V180" s="36">
        <f>SUMIFS(СВЦЭМ!$E$39:$E$782,СВЦЭМ!$A$39:$A$782,$A180,СВЦЭМ!$B$39:$B$782,V$155)+'СЕТ СН'!$F$15</f>
        <v>214.28752507999999</v>
      </c>
      <c r="W180" s="36">
        <f>SUMIFS(СВЦЭМ!$E$39:$E$782,СВЦЭМ!$A$39:$A$782,$A180,СВЦЭМ!$B$39:$B$782,W$155)+'СЕТ СН'!$F$15</f>
        <v>212.78953192</v>
      </c>
      <c r="X180" s="36">
        <f>SUMIFS(СВЦЭМ!$E$39:$E$782,СВЦЭМ!$A$39:$A$782,$A180,СВЦЭМ!$B$39:$B$782,X$155)+'СЕТ СН'!$F$15</f>
        <v>212.46732064</v>
      </c>
      <c r="Y180" s="36">
        <f>SUMIFS(СВЦЭМ!$E$39:$E$782,СВЦЭМ!$A$39:$A$782,$A180,СВЦЭМ!$B$39:$B$782,Y$155)+'СЕТ СН'!$F$15</f>
        <v>219.28545406999999</v>
      </c>
    </row>
    <row r="181" spans="1:27" ht="15.75" x14ac:dyDescent="0.2">
      <c r="A181" s="35">
        <f t="shared" si="4"/>
        <v>45438</v>
      </c>
      <c r="B181" s="36">
        <f>SUMIFS(СВЦЭМ!$E$39:$E$782,СВЦЭМ!$A$39:$A$782,$A181,СВЦЭМ!$B$39:$B$782,B$155)+'СЕТ СН'!$F$15</f>
        <v>237.61382818999999</v>
      </c>
      <c r="C181" s="36">
        <f>SUMIFS(СВЦЭМ!$E$39:$E$782,СВЦЭМ!$A$39:$A$782,$A181,СВЦЭМ!$B$39:$B$782,C$155)+'СЕТ СН'!$F$15</f>
        <v>246.66044348</v>
      </c>
      <c r="D181" s="36">
        <f>SUMIFS(СВЦЭМ!$E$39:$E$782,СВЦЭМ!$A$39:$A$782,$A181,СВЦЭМ!$B$39:$B$782,D$155)+'СЕТ СН'!$F$15</f>
        <v>253.67088894</v>
      </c>
      <c r="E181" s="36">
        <f>SUMIFS(СВЦЭМ!$E$39:$E$782,СВЦЭМ!$A$39:$A$782,$A181,СВЦЭМ!$B$39:$B$782,E$155)+'СЕТ СН'!$F$15</f>
        <v>252.69225539999999</v>
      </c>
      <c r="F181" s="36">
        <f>SUMIFS(СВЦЭМ!$E$39:$E$782,СВЦЭМ!$A$39:$A$782,$A181,СВЦЭМ!$B$39:$B$782,F$155)+'СЕТ СН'!$F$15</f>
        <v>248.673079</v>
      </c>
      <c r="G181" s="36">
        <f>SUMIFS(СВЦЭМ!$E$39:$E$782,СВЦЭМ!$A$39:$A$782,$A181,СВЦЭМ!$B$39:$B$782,G$155)+'СЕТ СН'!$F$15</f>
        <v>249.73228363000001</v>
      </c>
      <c r="H181" s="36">
        <f>SUMIFS(СВЦЭМ!$E$39:$E$782,СВЦЭМ!$A$39:$A$782,$A181,СВЦЭМ!$B$39:$B$782,H$155)+'СЕТ СН'!$F$15</f>
        <v>248.81646352000001</v>
      </c>
      <c r="I181" s="36">
        <f>SUMIFS(СВЦЭМ!$E$39:$E$782,СВЦЭМ!$A$39:$A$782,$A181,СВЦЭМ!$B$39:$B$782,I$155)+'СЕТ СН'!$F$15</f>
        <v>245.34234559999999</v>
      </c>
      <c r="J181" s="36">
        <f>SUMIFS(СВЦЭМ!$E$39:$E$782,СВЦЭМ!$A$39:$A$782,$A181,СВЦЭМ!$B$39:$B$782,J$155)+'СЕТ СН'!$F$15</f>
        <v>234.28226527000001</v>
      </c>
      <c r="K181" s="36">
        <f>SUMIFS(СВЦЭМ!$E$39:$E$782,СВЦЭМ!$A$39:$A$782,$A181,СВЦЭМ!$B$39:$B$782,K$155)+'СЕТ СН'!$F$15</f>
        <v>223.56449699999999</v>
      </c>
      <c r="L181" s="36">
        <f>SUMIFS(СВЦЭМ!$E$39:$E$782,СВЦЭМ!$A$39:$A$782,$A181,СВЦЭМ!$B$39:$B$782,L$155)+'СЕТ СН'!$F$15</f>
        <v>220.30526098999999</v>
      </c>
      <c r="M181" s="36">
        <f>SUMIFS(СВЦЭМ!$E$39:$E$782,СВЦЭМ!$A$39:$A$782,$A181,СВЦЭМ!$B$39:$B$782,M$155)+'СЕТ СН'!$F$15</f>
        <v>219.43127856999999</v>
      </c>
      <c r="N181" s="36">
        <f>SUMIFS(СВЦЭМ!$E$39:$E$782,СВЦЭМ!$A$39:$A$782,$A181,СВЦЭМ!$B$39:$B$782,N$155)+'СЕТ СН'!$F$15</f>
        <v>220.84303804999999</v>
      </c>
      <c r="O181" s="36">
        <f>SUMIFS(СВЦЭМ!$E$39:$E$782,СВЦЭМ!$A$39:$A$782,$A181,СВЦЭМ!$B$39:$B$782,O$155)+'СЕТ СН'!$F$15</f>
        <v>223.95395047</v>
      </c>
      <c r="P181" s="36">
        <f>SUMIFS(СВЦЭМ!$E$39:$E$782,СВЦЭМ!$A$39:$A$782,$A181,СВЦЭМ!$B$39:$B$782,P$155)+'СЕТ СН'!$F$15</f>
        <v>224.98068122000001</v>
      </c>
      <c r="Q181" s="36">
        <f>SUMIFS(СВЦЭМ!$E$39:$E$782,СВЦЭМ!$A$39:$A$782,$A181,СВЦЭМ!$B$39:$B$782,Q$155)+'СЕТ СН'!$F$15</f>
        <v>227.23944262000001</v>
      </c>
      <c r="R181" s="36">
        <f>SUMIFS(СВЦЭМ!$E$39:$E$782,СВЦЭМ!$A$39:$A$782,$A181,СВЦЭМ!$B$39:$B$782,R$155)+'СЕТ СН'!$F$15</f>
        <v>227.63697257000001</v>
      </c>
      <c r="S181" s="36">
        <f>SUMIFS(СВЦЭМ!$E$39:$E$782,СВЦЭМ!$A$39:$A$782,$A181,СВЦЭМ!$B$39:$B$782,S$155)+'СЕТ СН'!$F$15</f>
        <v>224.90942681999999</v>
      </c>
      <c r="T181" s="36">
        <f>SUMIFS(СВЦЭМ!$E$39:$E$782,СВЦЭМ!$A$39:$A$782,$A181,СВЦЭМ!$B$39:$B$782,T$155)+'СЕТ СН'!$F$15</f>
        <v>220.45758043000001</v>
      </c>
      <c r="U181" s="36">
        <f>SUMIFS(СВЦЭМ!$E$39:$E$782,СВЦЭМ!$A$39:$A$782,$A181,СВЦЭМ!$B$39:$B$782,U$155)+'СЕТ СН'!$F$15</f>
        <v>219.79784272000001</v>
      </c>
      <c r="V181" s="36">
        <f>SUMIFS(СВЦЭМ!$E$39:$E$782,СВЦЭМ!$A$39:$A$782,$A181,СВЦЭМ!$B$39:$B$782,V$155)+'СЕТ СН'!$F$15</f>
        <v>220.90222736000001</v>
      </c>
      <c r="W181" s="36">
        <f>SUMIFS(СВЦЭМ!$E$39:$E$782,СВЦЭМ!$A$39:$A$782,$A181,СВЦЭМ!$B$39:$B$782,W$155)+'СЕТ СН'!$F$15</f>
        <v>217.53874827999999</v>
      </c>
      <c r="X181" s="36">
        <f>SUMIFS(СВЦЭМ!$E$39:$E$782,СВЦЭМ!$A$39:$A$782,$A181,СВЦЭМ!$B$39:$B$782,X$155)+'СЕТ СН'!$F$15</f>
        <v>217.89691694000001</v>
      </c>
      <c r="Y181" s="36">
        <f>SUMIFS(СВЦЭМ!$E$39:$E$782,СВЦЭМ!$A$39:$A$782,$A181,СВЦЭМ!$B$39:$B$782,Y$155)+'СЕТ СН'!$F$15</f>
        <v>222.1731997</v>
      </c>
    </row>
    <row r="182" spans="1:27" ht="15.75" x14ac:dyDescent="0.2">
      <c r="A182" s="35">
        <f t="shared" si="4"/>
        <v>45439</v>
      </c>
      <c r="B182" s="36">
        <f>SUMIFS(СВЦЭМ!$E$39:$E$782,СВЦЭМ!$A$39:$A$782,$A182,СВЦЭМ!$B$39:$B$782,B$155)+'СЕТ СН'!$F$15</f>
        <v>237.44157290999999</v>
      </c>
      <c r="C182" s="36">
        <f>SUMIFS(СВЦЭМ!$E$39:$E$782,СВЦЭМ!$A$39:$A$782,$A182,СВЦЭМ!$B$39:$B$782,C$155)+'СЕТ СН'!$F$15</f>
        <v>249.21374671000001</v>
      </c>
      <c r="D182" s="36">
        <f>SUMIFS(СВЦЭМ!$E$39:$E$782,СВЦЭМ!$A$39:$A$782,$A182,СВЦЭМ!$B$39:$B$782,D$155)+'СЕТ СН'!$F$15</f>
        <v>258.57231436000001</v>
      </c>
      <c r="E182" s="36">
        <f>SUMIFS(СВЦЭМ!$E$39:$E$782,СВЦЭМ!$A$39:$A$782,$A182,СВЦЭМ!$B$39:$B$782,E$155)+'СЕТ СН'!$F$15</f>
        <v>256.50681379000002</v>
      </c>
      <c r="F182" s="36">
        <f>SUMIFS(СВЦЭМ!$E$39:$E$782,СВЦЭМ!$A$39:$A$782,$A182,СВЦЭМ!$B$39:$B$782,F$155)+'СЕТ СН'!$F$15</f>
        <v>256.91135086999998</v>
      </c>
      <c r="G182" s="36">
        <f>SUMIFS(СВЦЭМ!$E$39:$E$782,СВЦЭМ!$A$39:$A$782,$A182,СВЦЭМ!$B$39:$B$782,G$155)+'СЕТ СН'!$F$15</f>
        <v>253.18960109</v>
      </c>
      <c r="H182" s="36">
        <f>SUMIFS(СВЦЭМ!$E$39:$E$782,СВЦЭМ!$A$39:$A$782,$A182,СВЦЭМ!$B$39:$B$782,H$155)+'СЕТ СН'!$F$15</f>
        <v>245.60880700000001</v>
      </c>
      <c r="I182" s="36">
        <f>SUMIFS(СВЦЭМ!$E$39:$E$782,СВЦЭМ!$A$39:$A$782,$A182,СВЦЭМ!$B$39:$B$782,I$155)+'СЕТ СН'!$F$15</f>
        <v>234.47613451000001</v>
      </c>
      <c r="J182" s="36">
        <f>SUMIFS(СВЦЭМ!$E$39:$E$782,СВЦЭМ!$A$39:$A$782,$A182,СВЦЭМ!$B$39:$B$782,J$155)+'СЕТ СН'!$F$15</f>
        <v>229.57003911999999</v>
      </c>
      <c r="K182" s="36">
        <f>SUMIFS(СВЦЭМ!$E$39:$E$782,СВЦЭМ!$A$39:$A$782,$A182,СВЦЭМ!$B$39:$B$782,K$155)+'СЕТ СН'!$F$15</f>
        <v>223.54722036000001</v>
      </c>
      <c r="L182" s="36">
        <f>SUMIFS(СВЦЭМ!$E$39:$E$782,СВЦЭМ!$A$39:$A$782,$A182,СВЦЭМ!$B$39:$B$782,L$155)+'СЕТ СН'!$F$15</f>
        <v>213.97599814</v>
      </c>
      <c r="M182" s="36">
        <f>SUMIFS(СВЦЭМ!$E$39:$E$782,СВЦЭМ!$A$39:$A$782,$A182,СВЦЭМ!$B$39:$B$782,M$155)+'СЕТ СН'!$F$15</f>
        <v>214.88009600000001</v>
      </c>
      <c r="N182" s="36">
        <f>SUMIFS(СВЦЭМ!$E$39:$E$782,СВЦЭМ!$A$39:$A$782,$A182,СВЦЭМ!$B$39:$B$782,N$155)+'СЕТ СН'!$F$15</f>
        <v>223.10961714000001</v>
      </c>
      <c r="O182" s="36">
        <f>SUMIFS(СВЦЭМ!$E$39:$E$782,СВЦЭМ!$A$39:$A$782,$A182,СВЦЭМ!$B$39:$B$782,O$155)+'СЕТ СН'!$F$15</f>
        <v>219.51848802000001</v>
      </c>
      <c r="P182" s="36">
        <f>SUMIFS(СВЦЭМ!$E$39:$E$782,СВЦЭМ!$A$39:$A$782,$A182,СВЦЭМ!$B$39:$B$782,P$155)+'СЕТ СН'!$F$15</f>
        <v>220.60238944</v>
      </c>
      <c r="Q182" s="36">
        <f>SUMIFS(СВЦЭМ!$E$39:$E$782,СВЦЭМ!$A$39:$A$782,$A182,СВЦЭМ!$B$39:$B$782,Q$155)+'СЕТ СН'!$F$15</f>
        <v>223.96213356000001</v>
      </c>
      <c r="R182" s="36">
        <f>SUMIFS(СВЦЭМ!$E$39:$E$782,СВЦЭМ!$A$39:$A$782,$A182,СВЦЭМ!$B$39:$B$782,R$155)+'СЕТ СН'!$F$15</f>
        <v>224.34205997000001</v>
      </c>
      <c r="S182" s="36">
        <f>SUMIFS(СВЦЭМ!$E$39:$E$782,СВЦЭМ!$A$39:$A$782,$A182,СВЦЭМ!$B$39:$B$782,S$155)+'СЕТ СН'!$F$15</f>
        <v>227.28583714999999</v>
      </c>
      <c r="T182" s="36">
        <f>SUMIFS(СВЦЭМ!$E$39:$E$782,СВЦЭМ!$A$39:$A$782,$A182,СВЦЭМ!$B$39:$B$782,T$155)+'СЕТ СН'!$F$15</f>
        <v>227.16192608</v>
      </c>
      <c r="U182" s="36">
        <f>SUMIFS(СВЦЭМ!$E$39:$E$782,СВЦЭМ!$A$39:$A$782,$A182,СВЦЭМ!$B$39:$B$782,U$155)+'СЕТ СН'!$F$15</f>
        <v>225.85511413</v>
      </c>
      <c r="V182" s="36">
        <f>SUMIFS(СВЦЭМ!$E$39:$E$782,СВЦЭМ!$A$39:$A$782,$A182,СВЦЭМ!$B$39:$B$782,V$155)+'СЕТ СН'!$F$15</f>
        <v>220.80304185</v>
      </c>
      <c r="W182" s="36">
        <f>SUMIFS(СВЦЭМ!$E$39:$E$782,СВЦЭМ!$A$39:$A$782,$A182,СВЦЭМ!$B$39:$B$782,W$155)+'СЕТ СН'!$F$15</f>
        <v>215.05810958999999</v>
      </c>
      <c r="X182" s="36">
        <f>SUMIFS(СВЦЭМ!$E$39:$E$782,СВЦЭМ!$A$39:$A$782,$A182,СВЦЭМ!$B$39:$B$782,X$155)+'СЕТ СН'!$F$15</f>
        <v>221.81600053</v>
      </c>
      <c r="Y182" s="36">
        <f>SUMIFS(СВЦЭМ!$E$39:$E$782,СВЦЭМ!$A$39:$A$782,$A182,СВЦЭМ!$B$39:$B$782,Y$155)+'СЕТ СН'!$F$15</f>
        <v>226.37225760000001</v>
      </c>
    </row>
    <row r="183" spans="1:27" ht="15.75" x14ac:dyDescent="0.2">
      <c r="A183" s="35">
        <f t="shared" si="4"/>
        <v>45440</v>
      </c>
      <c r="B183" s="36">
        <f>SUMIFS(СВЦЭМ!$E$39:$E$782,СВЦЭМ!$A$39:$A$782,$A183,СВЦЭМ!$B$39:$B$782,B$155)+'СЕТ СН'!$F$15</f>
        <v>237.12366713</v>
      </c>
      <c r="C183" s="36">
        <f>SUMIFS(СВЦЭМ!$E$39:$E$782,СВЦЭМ!$A$39:$A$782,$A183,СВЦЭМ!$B$39:$B$782,C$155)+'СЕТ СН'!$F$15</f>
        <v>245.42715878000001</v>
      </c>
      <c r="D183" s="36">
        <f>SUMIFS(СВЦЭМ!$E$39:$E$782,СВЦЭМ!$A$39:$A$782,$A183,СВЦЭМ!$B$39:$B$782,D$155)+'СЕТ СН'!$F$15</f>
        <v>255.14431858</v>
      </c>
      <c r="E183" s="36">
        <f>SUMIFS(СВЦЭМ!$E$39:$E$782,СВЦЭМ!$A$39:$A$782,$A183,СВЦЭМ!$B$39:$B$782,E$155)+'СЕТ СН'!$F$15</f>
        <v>255.14439117000001</v>
      </c>
      <c r="F183" s="36">
        <f>SUMIFS(СВЦЭМ!$E$39:$E$782,СВЦЭМ!$A$39:$A$782,$A183,СВЦЭМ!$B$39:$B$782,F$155)+'СЕТ СН'!$F$15</f>
        <v>255.10209555</v>
      </c>
      <c r="G183" s="36">
        <f>SUMIFS(СВЦЭМ!$E$39:$E$782,СВЦЭМ!$A$39:$A$782,$A183,СВЦЭМ!$B$39:$B$782,G$155)+'СЕТ СН'!$F$15</f>
        <v>252.98404241</v>
      </c>
      <c r="H183" s="36">
        <f>SUMIFS(СВЦЭМ!$E$39:$E$782,СВЦЭМ!$A$39:$A$782,$A183,СВЦЭМ!$B$39:$B$782,H$155)+'СЕТ СН'!$F$15</f>
        <v>240.83220227999999</v>
      </c>
      <c r="I183" s="36">
        <f>SUMIFS(СВЦЭМ!$E$39:$E$782,СВЦЭМ!$A$39:$A$782,$A183,СВЦЭМ!$B$39:$B$782,I$155)+'СЕТ СН'!$F$15</f>
        <v>228.43229991999999</v>
      </c>
      <c r="J183" s="36">
        <f>SUMIFS(СВЦЭМ!$E$39:$E$782,СВЦЭМ!$A$39:$A$782,$A183,СВЦЭМ!$B$39:$B$782,J$155)+'СЕТ СН'!$F$15</f>
        <v>223.79957999000001</v>
      </c>
      <c r="K183" s="36">
        <f>SUMIFS(СВЦЭМ!$E$39:$E$782,СВЦЭМ!$A$39:$A$782,$A183,СВЦЭМ!$B$39:$B$782,K$155)+'СЕТ СН'!$F$15</f>
        <v>222.38139541000001</v>
      </c>
      <c r="L183" s="36">
        <f>SUMIFS(СВЦЭМ!$E$39:$E$782,СВЦЭМ!$A$39:$A$782,$A183,СВЦЭМ!$B$39:$B$782,L$155)+'СЕТ СН'!$F$15</f>
        <v>215.01704745000001</v>
      </c>
      <c r="M183" s="36">
        <f>SUMIFS(СВЦЭМ!$E$39:$E$782,СВЦЭМ!$A$39:$A$782,$A183,СВЦЭМ!$B$39:$B$782,M$155)+'СЕТ СН'!$F$15</f>
        <v>217.18618523999999</v>
      </c>
      <c r="N183" s="36">
        <f>SUMIFS(СВЦЭМ!$E$39:$E$782,СВЦЭМ!$A$39:$A$782,$A183,СВЦЭМ!$B$39:$B$782,N$155)+'СЕТ СН'!$F$15</f>
        <v>217.72561275000001</v>
      </c>
      <c r="O183" s="36">
        <f>SUMIFS(СВЦЭМ!$E$39:$E$782,СВЦЭМ!$A$39:$A$782,$A183,СВЦЭМ!$B$39:$B$782,O$155)+'СЕТ СН'!$F$15</f>
        <v>218.59568582</v>
      </c>
      <c r="P183" s="36">
        <f>SUMIFS(СВЦЭМ!$E$39:$E$782,СВЦЭМ!$A$39:$A$782,$A183,СВЦЭМ!$B$39:$B$782,P$155)+'СЕТ СН'!$F$15</f>
        <v>231.29633519999999</v>
      </c>
      <c r="Q183" s="36">
        <f>SUMIFS(СВЦЭМ!$E$39:$E$782,СВЦЭМ!$A$39:$A$782,$A183,СВЦЭМ!$B$39:$B$782,Q$155)+'СЕТ СН'!$F$15</f>
        <v>232.54707698000001</v>
      </c>
      <c r="R183" s="36">
        <f>SUMIFS(СВЦЭМ!$E$39:$E$782,СВЦЭМ!$A$39:$A$782,$A183,СВЦЭМ!$B$39:$B$782,R$155)+'СЕТ СН'!$F$15</f>
        <v>236.02094360999999</v>
      </c>
      <c r="S183" s="36">
        <f>SUMIFS(СВЦЭМ!$E$39:$E$782,СВЦЭМ!$A$39:$A$782,$A183,СВЦЭМ!$B$39:$B$782,S$155)+'СЕТ СН'!$F$15</f>
        <v>232.17676329</v>
      </c>
      <c r="T183" s="36">
        <f>SUMIFS(СВЦЭМ!$E$39:$E$782,СВЦЭМ!$A$39:$A$782,$A183,СВЦЭМ!$B$39:$B$782,T$155)+'СЕТ СН'!$F$15</f>
        <v>234.05132173000001</v>
      </c>
      <c r="U183" s="36">
        <f>SUMIFS(СВЦЭМ!$E$39:$E$782,СВЦЭМ!$A$39:$A$782,$A183,СВЦЭМ!$B$39:$B$782,U$155)+'СЕТ СН'!$F$15</f>
        <v>225.82980825999999</v>
      </c>
      <c r="V183" s="36">
        <f>SUMIFS(СВЦЭМ!$E$39:$E$782,СВЦЭМ!$A$39:$A$782,$A183,СВЦЭМ!$B$39:$B$782,V$155)+'СЕТ СН'!$F$15</f>
        <v>222.35643573999999</v>
      </c>
      <c r="W183" s="36">
        <f>SUMIFS(СВЦЭМ!$E$39:$E$782,СВЦЭМ!$A$39:$A$782,$A183,СВЦЭМ!$B$39:$B$782,W$155)+'СЕТ СН'!$F$15</f>
        <v>216.87081993000001</v>
      </c>
      <c r="X183" s="36">
        <f>SUMIFS(СВЦЭМ!$E$39:$E$782,СВЦЭМ!$A$39:$A$782,$A183,СВЦЭМ!$B$39:$B$782,X$155)+'СЕТ СН'!$F$15</f>
        <v>221.16345003999999</v>
      </c>
      <c r="Y183" s="36">
        <f>SUMIFS(СВЦЭМ!$E$39:$E$782,СВЦЭМ!$A$39:$A$782,$A183,СВЦЭМ!$B$39:$B$782,Y$155)+'СЕТ СН'!$F$15</f>
        <v>222.71925798999999</v>
      </c>
    </row>
    <row r="184" spans="1:27" ht="15.75" x14ac:dyDescent="0.2">
      <c r="A184" s="35">
        <f t="shared" si="4"/>
        <v>45441</v>
      </c>
      <c r="B184" s="36">
        <f>SUMIFS(СВЦЭМ!$E$39:$E$782,СВЦЭМ!$A$39:$A$782,$A184,СВЦЭМ!$B$39:$B$782,B$155)+'СЕТ СН'!$F$15</f>
        <v>247.96325795999999</v>
      </c>
      <c r="C184" s="36">
        <f>SUMIFS(СВЦЭМ!$E$39:$E$782,СВЦЭМ!$A$39:$A$782,$A184,СВЦЭМ!$B$39:$B$782,C$155)+'СЕТ СН'!$F$15</f>
        <v>255.29287854</v>
      </c>
      <c r="D184" s="36">
        <f>SUMIFS(СВЦЭМ!$E$39:$E$782,СВЦЭМ!$A$39:$A$782,$A184,СВЦЭМ!$B$39:$B$782,D$155)+'СЕТ СН'!$F$15</f>
        <v>266.33419492000002</v>
      </c>
      <c r="E184" s="36">
        <f>SUMIFS(СВЦЭМ!$E$39:$E$782,СВЦЭМ!$A$39:$A$782,$A184,СВЦЭМ!$B$39:$B$782,E$155)+'СЕТ СН'!$F$15</f>
        <v>266.78099342000002</v>
      </c>
      <c r="F184" s="36">
        <f>SUMIFS(СВЦЭМ!$E$39:$E$782,СВЦЭМ!$A$39:$A$782,$A184,СВЦЭМ!$B$39:$B$782,F$155)+'СЕТ СН'!$F$15</f>
        <v>267.22842771000001</v>
      </c>
      <c r="G184" s="36">
        <f>SUMIFS(СВЦЭМ!$E$39:$E$782,СВЦЭМ!$A$39:$A$782,$A184,СВЦЭМ!$B$39:$B$782,G$155)+'СЕТ СН'!$F$15</f>
        <v>265.97232962999999</v>
      </c>
      <c r="H184" s="36">
        <f>SUMIFS(СВЦЭМ!$E$39:$E$782,СВЦЭМ!$A$39:$A$782,$A184,СВЦЭМ!$B$39:$B$782,H$155)+'СЕТ СН'!$F$15</f>
        <v>254.54701996</v>
      </c>
      <c r="I184" s="36">
        <f>SUMIFS(СВЦЭМ!$E$39:$E$782,СВЦЭМ!$A$39:$A$782,$A184,СВЦЭМ!$B$39:$B$782,I$155)+'СЕТ СН'!$F$15</f>
        <v>242.36529476999999</v>
      </c>
      <c r="J184" s="36">
        <f>SUMIFS(СВЦЭМ!$E$39:$E$782,СВЦЭМ!$A$39:$A$782,$A184,СВЦЭМ!$B$39:$B$782,J$155)+'СЕТ СН'!$F$15</f>
        <v>228.98497376</v>
      </c>
      <c r="K184" s="36">
        <f>SUMIFS(СВЦЭМ!$E$39:$E$782,СВЦЭМ!$A$39:$A$782,$A184,СВЦЭМ!$B$39:$B$782,K$155)+'СЕТ СН'!$F$15</f>
        <v>226.12177213999999</v>
      </c>
      <c r="L184" s="36">
        <f>SUMIFS(СВЦЭМ!$E$39:$E$782,СВЦЭМ!$A$39:$A$782,$A184,СВЦЭМ!$B$39:$B$782,L$155)+'СЕТ СН'!$F$15</f>
        <v>220.59057768</v>
      </c>
      <c r="M184" s="36">
        <f>SUMIFS(СВЦЭМ!$E$39:$E$782,СВЦЭМ!$A$39:$A$782,$A184,СВЦЭМ!$B$39:$B$782,M$155)+'СЕТ СН'!$F$15</f>
        <v>222.85715285000001</v>
      </c>
      <c r="N184" s="36">
        <f>SUMIFS(СВЦЭМ!$E$39:$E$782,СВЦЭМ!$A$39:$A$782,$A184,СВЦЭМ!$B$39:$B$782,N$155)+'СЕТ СН'!$F$15</f>
        <v>226.19710122999999</v>
      </c>
      <c r="O184" s="36">
        <f>SUMIFS(СВЦЭМ!$E$39:$E$782,СВЦЭМ!$A$39:$A$782,$A184,СВЦЭМ!$B$39:$B$782,O$155)+'СЕТ СН'!$F$15</f>
        <v>224.34977129999999</v>
      </c>
      <c r="P184" s="36">
        <f>SUMIFS(СВЦЭМ!$E$39:$E$782,СВЦЭМ!$A$39:$A$782,$A184,СВЦЭМ!$B$39:$B$782,P$155)+'СЕТ СН'!$F$15</f>
        <v>225.17516484000001</v>
      </c>
      <c r="Q184" s="36">
        <f>SUMIFS(СВЦЭМ!$E$39:$E$782,СВЦЭМ!$A$39:$A$782,$A184,СВЦЭМ!$B$39:$B$782,Q$155)+'СЕТ СН'!$F$15</f>
        <v>226.00964755999999</v>
      </c>
      <c r="R184" s="36">
        <f>SUMIFS(СВЦЭМ!$E$39:$E$782,СВЦЭМ!$A$39:$A$782,$A184,СВЦЭМ!$B$39:$B$782,R$155)+'СЕТ СН'!$F$15</f>
        <v>226.00530974</v>
      </c>
      <c r="S184" s="36">
        <f>SUMIFS(СВЦЭМ!$E$39:$E$782,СВЦЭМ!$A$39:$A$782,$A184,СВЦЭМ!$B$39:$B$782,S$155)+'СЕТ СН'!$F$15</f>
        <v>225.83708501999999</v>
      </c>
      <c r="T184" s="36">
        <f>SUMIFS(СВЦЭМ!$E$39:$E$782,СВЦЭМ!$A$39:$A$782,$A184,СВЦЭМ!$B$39:$B$782,T$155)+'СЕТ СН'!$F$15</f>
        <v>224.84192225999999</v>
      </c>
      <c r="U184" s="36">
        <f>SUMIFS(СВЦЭМ!$E$39:$E$782,СВЦЭМ!$A$39:$A$782,$A184,СВЦЭМ!$B$39:$B$782,U$155)+'СЕТ СН'!$F$15</f>
        <v>223.35098492</v>
      </c>
      <c r="V184" s="36">
        <f>SUMIFS(СВЦЭМ!$E$39:$E$782,СВЦЭМ!$A$39:$A$782,$A184,СВЦЭМ!$B$39:$B$782,V$155)+'СЕТ СН'!$F$15</f>
        <v>224.35801394999999</v>
      </c>
      <c r="W184" s="36">
        <f>SUMIFS(СВЦЭМ!$E$39:$E$782,СВЦЭМ!$A$39:$A$782,$A184,СВЦЭМ!$B$39:$B$782,W$155)+'СЕТ СН'!$F$15</f>
        <v>222.31321879000001</v>
      </c>
      <c r="X184" s="36">
        <f>SUMIFS(СВЦЭМ!$E$39:$E$782,СВЦЭМ!$A$39:$A$782,$A184,СВЦЭМ!$B$39:$B$782,X$155)+'СЕТ СН'!$F$15</f>
        <v>227.0598109</v>
      </c>
      <c r="Y184" s="36">
        <f>SUMIFS(СВЦЭМ!$E$39:$E$782,СВЦЭМ!$A$39:$A$782,$A184,СВЦЭМ!$B$39:$B$782,Y$155)+'СЕТ СН'!$F$15</f>
        <v>235.00291281</v>
      </c>
    </row>
    <row r="185" spans="1:27" ht="15.75" x14ac:dyDescent="0.2">
      <c r="A185" s="35">
        <f t="shared" si="4"/>
        <v>45442</v>
      </c>
      <c r="B185" s="36">
        <f>SUMIFS(СВЦЭМ!$E$39:$E$782,СВЦЭМ!$A$39:$A$782,$A185,СВЦЭМ!$B$39:$B$782,B$155)+'СЕТ СН'!$F$15</f>
        <v>229.67208009000001</v>
      </c>
      <c r="C185" s="36">
        <f>SUMIFS(СВЦЭМ!$E$39:$E$782,СВЦЭМ!$A$39:$A$782,$A185,СВЦЭМ!$B$39:$B$782,C$155)+'СЕТ СН'!$F$15</f>
        <v>241.15419310999999</v>
      </c>
      <c r="D185" s="36">
        <f>SUMIFS(СВЦЭМ!$E$39:$E$782,СВЦЭМ!$A$39:$A$782,$A185,СВЦЭМ!$B$39:$B$782,D$155)+'СЕТ СН'!$F$15</f>
        <v>250.20771832</v>
      </c>
      <c r="E185" s="36">
        <f>SUMIFS(СВЦЭМ!$E$39:$E$782,СВЦЭМ!$A$39:$A$782,$A185,СВЦЭМ!$B$39:$B$782,E$155)+'СЕТ СН'!$F$15</f>
        <v>250.37800429000001</v>
      </c>
      <c r="F185" s="36">
        <f>SUMIFS(СВЦЭМ!$E$39:$E$782,СВЦЭМ!$A$39:$A$782,$A185,СВЦЭМ!$B$39:$B$782,F$155)+'СЕТ СН'!$F$15</f>
        <v>250.94895396999999</v>
      </c>
      <c r="G185" s="36">
        <f>SUMIFS(СВЦЭМ!$E$39:$E$782,СВЦЭМ!$A$39:$A$782,$A185,СВЦЭМ!$B$39:$B$782,G$155)+'СЕТ СН'!$F$15</f>
        <v>251.44517798000001</v>
      </c>
      <c r="H185" s="36">
        <f>SUMIFS(СВЦЭМ!$E$39:$E$782,СВЦЭМ!$A$39:$A$782,$A185,СВЦЭМ!$B$39:$B$782,H$155)+'СЕТ СН'!$F$15</f>
        <v>243.02141298999999</v>
      </c>
      <c r="I185" s="36">
        <f>SUMIFS(СВЦЭМ!$E$39:$E$782,СВЦЭМ!$A$39:$A$782,$A185,СВЦЭМ!$B$39:$B$782,I$155)+'СЕТ СН'!$F$15</f>
        <v>235.03534088999999</v>
      </c>
      <c r="J185" s="36">
        <f>SUMIFS(СВЦЭМ!$E$39:$E$782,СВЦЭМ!$A$39:$A$782,$A185,СВЦЭМ!$B$39:$B$782,J$155)+'СЕТ СН'!$F$15</f>
        <v>222.03611014000001</v>
      </c>
      <c r="K185" s="36">
        <f>SUMIFS(СВЦЭМ!$E$39:$E$782,СВЦЭМ!$A$39:$A$782,$A185,СВЦЭМ!$B$39:$B$782,K$155)+'СЕТ СН'!$F$15</f>
        <v>217.15723076</v>
      </c>
      <c r="L185" s="36">
        <f>SUMIFS(СВЦЭМ!$E$39:$E$782,СВЦЭМ!$A$39:$A$782,$A185,СВЦЭМ!$B$39:$B$782,L$155)+'СЕТ СН'!$F$15</f>
        <v>215.65122861</v>
      </c>
      <c r="M185" s="36">
        <f>SUMIFS(СВЦЭМ!$E$39:$E$782,СВЦЭМ!$A$39:$A$782,$A185,СВЦЭМ!$B$39:$B$782,M$155)+'СЕТ СН'!$F$15</f>
        <v>215.89711639999999</v>
      </c>
      <c r="N185" s="36">
        <f>SUMIFS(СВЦЭМ!$E$39:$E$782,СВЦЭМ!$A$39:$A$782,$A185,СВЦЭМ!$B$39:$B$782,N$155)+'СЕТ СН'!$F$15</f>
        <v>219.34936411999999</v>
      </c>
      <c r="O185" s="36">
        <f>SUMIFS(СВЦЭМ!$E$39:$E$782,СВЦЭМ!$A$39:$A$782,$A185,СВЦЭМ!$B$39:$B$782,O$155)+'СЕТ СН'!$F$15</f>
        <v>221.18094887999999</v>
      </c>
      <c r="P185" s="36">
        <f>SUMIFS(СВЦЭМ!$E$39:$E$782,СВЦЭМ!$A$39:$A$782,$A185,СВЦЭМ!$B$39:$B$782,P$155)+'СЕТ СН'!$F$15</f>
        <v>222.37428543999999</v>
      </c>
      <c r="Q185" s="36">
        <f>SUMIFS(СВЦЭМ!$E$39:$E$782,СВЦЭМ!$A$39:$A$782,$A185,СВЦЭМ!$B$39:$B$782,Q$155)+'СЕТ СН'!$F$15</f>
        <v>224.21289666999999</v>
      </c>
      <c r="R185" s="36">
        <f>SUMIFS(СВЦЭМ!$E$39:$E$782,СВЦЭМ!$A$39:$A$782,$A185,СВЦЭМ!$B$39:$B$782,R$155)+'СЕТ СН'!$F$15</f>
        <v>224.03778083</v>
      </c>
      <c r="S185" s="36">
        <f>SUMIFS(СВЦЭМ!$E$39:$E$782,СВЦЭМ!$A$39:$A$782,$A185,СВЦЭМ!$B$39:$B$782,S$155)+'СЕТ СН'!$F$15</f>
        <v>221.10921429000001</v>
      </c>
      <c r="T185" s="36">
        <f>SUMIFS(СВЦЭМ!$E$39:$E$782,СВЦЭМ!$A$39:$A$782,$A185,СВЦЭМ!$B$39:$B$782,T$155)+'СЕТ СН'!$F$15</f>
        <v>217.74954683000001</v>
      </c>
      <c r="U185" s="36">
        <f>SUMIFS(СВЦЭМ!$E$39:$E$782,СВЦЭМ!$A$39:$A$782,$A185,СВЦЭМ!$B$39:$B$782,U$155)+'СЕТ СН'!$F$15</f>
        <v>217.74355937000001</v>
      </c>
      <c r="V185" s="36">
        <f>SUMIFS(СВЦЭМ!$E$39:$E$782,СВЦЭМ!$A$39:$A$782,$A185,СВЦЭМ!$B$39:$B$782,V$155)+'СЕТ СН'!$F$15</f>
        <v>219.57708588</v>
      </c>
      <c r="W185" s="36">
        <f>SUMIFS(СВЦЭМ!$E$39:$E$782,СВЦЭМ!$A$39:$A$782,$A185,СВЦЭМ!$B$39:$B$782,W$155)+'СЕТ СН'!$F$15</f>
        <v>215.00575015000001</v>
      </c>
      <c r="X185" s="36">
        <f>SUMIFS(СВЦЭМ!$E$39:$E$782,СВЦЭМ!$A$39:$A$782,$A185,СВЦЭМ!$B$39:$B$782,X$155)+'СЕТ СН'!$F$15</f>
        <v>220.08900317999999</v>
      </c>
      <c r="Y185" s="36">
        <f>SUMIFS(СВЦЭМ!$E$39:$E$782,СВЦЭМ!$A$39:$A$782,$A185,СВЦЭМ!$B$39:$B$782,Y$155)+'СЕТ СН'!$F$15</f>
        <v>231.41485574999999</v>
      </c>
    </row>
    <row r="186" spans="1:27" ht="15.75" x14ac:dyDescent="0.2">
      <c r="A186" s="35">
        <f t="shared" si="4"/>
        <v>45443</v>
      </c>
      <c r="B186" s="36">
        <f>SUMIFS(СВЦЭМ!$E$39:$E$782,СВЦЭМ!$A$39:$A$782,$A186,СВЦЭМ!$B$39:$B$782,B$155)+'СЕТ СН'!$F$15</f>
        <v>229.79794358000001</v>
      </c>
      <c r="C186" s="36">
        <f>SUMIFS(СВЦЭМ!$E$39:$E$782,СВЦЭМ!$A$39:$A$782,$A186,СВЦЭМ!$B$39:$B$782,C$155)+'СЕТ СН'!$F$15</f>
        <v>240.30676826000001</v>
      </c>
      <c r="D186" s="36">
        <f>SUMIFS(СВЦЭМ!$E$39:$E$782,СВЦЭМ!$A$39:$A$782,$A186,СВЦЭМ!$B$39:$B$782,D$155)+'СЕТ СН'!$F$15</f>
        <v>245.57668971000001</v>
      </c>
      <c r="E186" s="36">
        <f>SUMIFS(СВЦЭМ!$E$39:$E$782,СВЦЭМ!$A$39:$A$782,$A186,СВЦЭМ!$B$39:$B$782,E$155)+'СЕТ СН'!$F$15</f>
        <v>251.1307941</v>
      </c>
      <c r="F186" s="36">
        <f>SUMIFS(СВЦЭМ!$E$39:$E$782,СВЦЭМ!$A$39:$A$782,$A186,СВЦЭМ!$B$39:$B$782,F$155)+'СЕТ СН'!$F$15</f>
        <v>254.35371086000001</v>
      </c>
      <c r="G186" s="36">
        <f>SUMIFS(СВЦЭМ!$E$39:$E$782,СВЦЭМ!$A$39:$A$782,$A186,СВЦЭМ!$B$39:$B$782,G$155)+'СЕТ СН'!$F$15</f>
        <v>251.46009924000001</v>
      </c>
      <c r="H186" s="36">
        <f>SUMIFS(СВЦЭМ!$E$39:$E$782,СВЦЭМ!$A$39:$A$782,$A186,СВЦЭМ!$B$39:$B$782,H$155)+'СЕТ СН'!$F$15</f>
        <v>239.92035725</v>
      </c>
      <c r="I186" s="36">
        <f>SUMIFS(СВЦЭМ!$E$39:$E$782,СВЦЭМ!$A$39:$A$782,$A186,СВЦЭМ!$B$39:$B$782,I$155)+'СЕТ СН'!$F$15</f>
        <v>237.07685597</v>
      </c>
      <c r="J186" s="36">
        <f>SUMIFS(СВЦЭМ!$E$39:$E$782,СВЦЭМ!$A$39:$A$782,$A186,СВЦЭМ!$B$39:$B$782,J$155)+'СЕТ СН'!$F$15</f>
        <v>228.66357590000001</v>
      </c>
      <c r="K186" s="36">
        <f>SUMIFS(СВЦЭМ!$E$39:$E$782,СВЦЭМ!$A$39:$A$782,$A186,СВЦЭМ!$B$39:$B$782,K$155)+'СЕТ СН'!$F$15</f>
        <v>229.31692991</v>
      </c>
      <c r="L186" s="36">
        <f>SUMIFS(СВЦЭМ!$E$39:$E$782,СВЦЭМ!$A$39:$A$782,$A186,СВЦЭМ!$B$39:$B$782,L$155)+'СЕТ СН'!$F$15</f>
        <v>225.39064246999999</v>
      </c>
      <c r="M186" s="36">
        <f>SUMIFS(СВЦЭМ!$E$39:$E$782,СВЦЭМ!$A$39:$A$782,$A186,СВЦЭМ!$B$39:$B$782,M$155)+'СЕТ СН'!$F$15</f>
        <v>224.75301929</v>
      </c>
      <c r="N186" s="36">
        <f>SUMIFS(СВЦЭМ!$E$39:$E$782,СВЦЭМ!$A$39:$A$782,$A186,СВЦЭМ!$B$39:$B$782,N$155)+'СЕТ СН'!$F$15</f>
        <v>227.56498678</v>
      </c>
      <c r="O186" s="36">
        <f>SUMIFS(СВЦЭМ!$E$39:$E$782,СВЦЭМ!$A$39:$A$782,$A186,СВЦЭМ!$B$39:$B$782,O$155)+'СЕТ СН'!$F$15</f>
        <v>225.71210425000001</v>
      </c>
      <c r="P186" s="36">
        <f>SUMIFS(СВЦЭМ!$E$39:$E$782,СВЦЭМ!$A$39:$A$782,$A186,СВЦЭМ!$B$39:$B$782,P$155)+'СЕТ СН'!$F$15</f>
        <v>226.24177448</v>
      </c>
      <c r="Q186" s="36">
        <f>SUMIFS(СВЦЭМ!$E$39:$E$782,СВЦЭМ!$A$39:$A$782,$A186,СВЦЭМ!$B$39:$B$782,Q$155)+'СЕТ СН'!$F$15</f>
        <v>228.55788520999999</v>
      </c>
      <c r="R186" s="36">
        <f>SUMIFS(СВЦЭМ!$E$39:$E$782,СВЦЭМ!$A$39:$A$782,$A186,СВЦЭМ!$B$39:$B$782,R$155)+'СЕТ СН'!$F$15</f>
        <v>228.62934315999999</v>
      </c>
      <c r="S186" s="36">
        <f>SUMIFS(СВЦЭМ!$E$39:$E$782,СВЦЭМ!$A$39:$A$782,$A186,СВЦЭМ!$B$39:$B$782,S$155)+'СЕТ СН'!$F$15</f>
        <v>225.42922722</v>
      </c>
      <c r="T186" s="36">
        <f>SUMIFS(СВЦЭМ!$E$39:$E$782,СВЦЭМ!$A$39:$A$782,$A186,СВЦЭМ!$B$39:$B$782,T$155)+'СЕТ СН'!$F$15</f>
        <v>219.33763629000001</v>
      </c>
      <c r="U186" s="36">
        <f>SUMIFS(СВЦЭМ!$E$39:$E$782,СВЦЭМ!$A$39:$A$782,$A186,СВЦЭМ!$B$39:$B$782,U$155)+'СЕТ СН'!$F$15</f>
        <v>218.68267413000001</v>
      </c>
      <c r="V186" s="36">
        <f>SUMIFS(СВЦЭМ!$E$39:$E$782,СВЦЭМ!$A$39:$A$782,$A186,СВЦЭМ!$B$39:$B$782,V$155)+'СЕТ СН'!$F$15</f>
        <v>220.30275237000001</v>
      </c>
      <c r="W186" s="36">
        <f>SUMIFS(СВЦЭМ!$E$39:$E$782,СВЦЭМ!$A$39:$A$782,$A186,СВЦЭМ!$B$39:$B$782,W$155)+'СЕТ СН'!$F$15</f>
        <v>217.08055741999999</v>
      </c>
      <c r="X186" s="36">
        <f>SUMIFS(СВЦЭМ!$E$39:$E$782,СВЦЭМ!$A$39:$A$782,$A186,СВЦЭМ!$B$39:$B$782,X$155)+'СЕТ СН'!$F$15</f>
        <v>221.53207049</v>
      </c>
      <c r="Y186" s="36">
        <f>SUMIFS(СВЦЭМ!$E$39:$E$782,СВЦЭМ!$A$39:$A$782,$A186,СВЦЭМ!$B$39:$B$782,Y$155)+'СЕТ СН'!$F$15</f>
        <v>222.90199132000001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37"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38"/>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9"/>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01.05.2024</v>
      </c>
      <c r="B191" s="36">
        <f>SUMIFS(СВЦЭМ!$F$39:$F$782,СВЦЭМ!$A$39:$A$782,$A191,СВЦЭМ!$B$39:$B$782,B$190)+'СЕТ СН'!$F$15</f>
        <v>263.6963174</v>
      </c>
      <c r="C191" s="36">
        <f>SUMIFS(СВЦЭМ!$F$39:$F$782,СВЦЭМ!$A$39:$A$782,$A191,СВЦЭМ!$B$39:$B$782,C$190)+'СЕТ СН'!$F$15</f>
        <v>270.28595049</v>
      </c>
      <c r="D191" s="36">
        <f>SUMIFS(СВЦЭМ!$F$39:$F$782,СВЦЭМ!$A$39:$A$782,$A191,СВЦЭМ!$B$39:$B$782,D$190)+'СЕТ СН'!$F$15</f>
        <v>273.26789239999999</v>
      </c>
      <c r="E191" s="36">
        <f>SUMIFS(СВЦЭМ!$F$39:$F$782,СВЦЭМ!$A$39:$A$782,$A191,СВЦЭМ!$B$39:$B$782,E$190)+'СЕТ СН'!$F$15</f>
        <v>274.59005674000002</v>
      </c>
      <c r="F191" s="36">
        <f>SUMIFS(СВЦЭМ!$F$39:$F$782,СВЦЭМ!$A$39:$A$782,$A191,СВЦЭМ!$B$39:$B$782,F$190)+'СЕТ СН'!$F$15</f>
        <v>273.93474308999998</v>
      </c>
      <c r="G191" s="36">
        <f>SUMIFS(СВЦЭМ!$F$39:$F$782,СВЦЭМ!$A$39:$A$782,$A191,СВЦЭМ!$B$39:$B$782,G$190)+'СЕТ СН'!$F$15</f>
        <v>272.28800312999999</v>
      </c>
      <c r="H191" s="36">
        <f>SUMIFS(СВЦЭМ!$F$39:$F$782,СВЦЭМ!$A$39:$A$782,$A191,СВЦЭМ!$B$39:$B$782,H$190)+'СЕТ СН'!$F$15</f>
        <v>271.26020320999999</v>
      </c>
      <c r="I191" s="36">
        <f>SUMIFS(СВЦЭМ!$F$39:$F$782,СВЦЭМ!$A$39:$A$782,$A191,СВЦЭМ!$B$39:$B$782,I$190)+'СЕТ СН'!$F$15</f>
        <v>265.78247121999999</v>
      </c>
      <c r="J191" s="36">
        <f>SUMIFS(СВЦЭМ!$F$39:$F$782,СВЦЭМ!$A$39:$A$782,$A191,СВЦЭМ!$B$39:$B$782,J$190)+'СЕТ СН'!$F$15</f>
        <v>251.33954166000001</v>
      </c>
      <c r="K191" s="36">
        <f>SUMIFS(СВЦЭМ!$F$39:$F$782,СВЦЭМ!$A$39:$A$782,$A191,СВЦЭМ!$B$39:$B$782,K$190)+'СЕТ СН'!$F$15</f>
        <v>240.93310371000001</v>
      </c>
      <c r="L191" s="36">
        <f>SUMIFS(СВЦЭМ!$F$39:$F$782,СВЦЭМ!$A$39:$A$782,$A191,СВЦЭМ!$B$39:$B$782,L$190)+'СЕТ СН'!$F$15</f>
        <v>239.91830880000001</v>
      </c>
      <c r="M191" s="36">
        <f>SUMIFS(СВЦЭМ!$F$39:$F$782,СВЦЭМ!$A$39:$A$782,$A191,СВЦЭМ!$B$39:$B$782,M$190)+'СЕТ СН'!$F$15</f>
        <v>240.59660421000001</v>
      </c>
      <c r="N191" s="36">
        <f>SUMIFS(СВЦЭМ!$F$39:$F$782,СВЦЭМ!$A$39:$A$782,$A191,СВЦЭМ!$B$39:$B$782,N$190)+'СЕТ СН'!$F$15</f>
        <v>248.19068866000001</v>
      </c>
      <c r="O191" s="36">
        <f>SUMIFS(СВЦЭМ!$F$39:$F$782,СВЦЭМ!$A$39:$A$782,$A191,СВЦЭМ!$B$39:$B$782,O$190)+'СЕТ СН'!$F$15</f>
        <v>251.51358571</v>
      </c>
      <c r="P191" s="36">
        <f>SUMIFS(СВЦЭМ!$F$39:$F$782,СВЦЭМ!$A$39:$A$782,$A191,СВЦЭМ!$B$39:$B$782,P$190)+'СЕТ СН'!$F$15</f>
        <v>254.40879519000001</v>
      </c>
      <c r="Q191" s="36">
        <f>SUMIFS(СВЦЭМ!$F$39:$F$782,СВЦЭМ!$A$39:$A$782,$A191,СВЦЭМ!$B$39:$B$782,Q$190)+'СЕТ СН'!$F$15</f>
        <v>257.29731569</v>
      </c>
      <c r="R191" s="36">
        <f>SUMIFS(СВЦЭМ!$F$39:$F$782,СВЦЭМ!$A$39:$A$782,$A191,СВЦЭМ!$B$39:$B$782,R$190)+'СЕТ СН'!$F$15</f>
        <v>257.63293128999999</v>
      </c>
      <c r="S191" s="36">
        <f>SUMIFS(СВЦЭМ!$F$39:$F$782,СВЦЭМ!$A$39:$A$782,$A191,СВЦЭМ!$B$39:$B$782,S$190)+'СЕТ СН'!$F$15</f>
        <v>255.45158398999999</v>
      </c>
      <c r="T191" s="36">
        <f>SUMIFS(СВЦЭМ!$F$39:$F$782,СВЦЭМ!$A$39:$A$782,$A191,СВЦЭМ!$B$39:$B$782,T$190)+'СЕТ СН'!$F$15</f>
        <v>244.15277223000001</v>
      </c>
      <c r="U191" s="36">
        <f>SUMIFS(СВЦЭМ!$F$39:$F$782,СВЦЭМ!$A$39:$A$782,$A191,СВЦЭМ!$B$39:$B$782,U$190)+'СЕТ СН'!$F$15</f>
        <v>240.16761896</v>
      </c>
      <c r="V191" s="36">
        <f>SUMIFS(СВЦЭМ!$F$39:$F$782,СВЦЭМ!$A$39:$A$782,$A191,СВЦЭМ!$B$39:$B$782,V$190)+'СЕТ СН'!$F$15</f>
        <v>238.70247995</v>
      </c>
      <c r="W191" s="36">
        <f>SUMIFS(СВЦЭМ!$F$39:$F$782,СВЦЭМ!$A$39:$A$782,$A191,СВЦЭМ!$B$39:$B$782,W$190)+'СЕТ СН'!$F$15</f>
        <v>238.18096937999999</v>
      </c>
      <c r="X191" s="36">
        <f>SUMIFS(СВЦЭМ!$F$39:$F$782,СВЦЭМ!$A$39:$A$782,$A191,СВЦЭМ!$B$39:$B$782,X$190)+'СЕТ СН'!$F$15</f>
        <v>238.71884442000001</v>
      </c>
      <c r="Y191" s="36">
        <f>SUMIFS(СВЦЭМ!$F$39:$F$782,СВЦЭМ!$A$39:$A$782,$A191,СВЦЭМ!$B$39:$B$782,Y$190)+'СЕТ СН'!$F$15</f>
        <v>238.20623262000001</v>
      </c>
      <c r="AA191" s="45"/>
    </row>
    <row r="192" spans="1:27" ht="15.75" x14ac:dyDescent="0.2">
      <c r="A192" s="35">
        <f>A191+1</f>
        <v>45414</v>
      </c>
      <c r="B192" s="36">
        <f>SUMIFS(СВЦЭМ!$F$39:$F$782,СВЦЭМ!$A$39:$A$782,$A192,СВЦЭМ!$B$39:$B$782,B$190)+'СЕТ СН'!$F$15</f>
        <v>243.80356204</v>
      </c>
      <c r="C192" s="36">
        <f>SUMIFS(СВЦЭМ!$F$39:$F$782,СВЦЭМ!$A$39:$A$782,$A192,СВЦЭМ!$B$39:$B$782,C$190)+'СЕТ СН'!$F$15</f>
        <v>251.53306789999999</v>
      </c>
      <c r="D192" s="36">
        <f>SUMIFS(СВЦЭМ!$F$39:$F$782,СВЦЭМ!$A$39:$A$782,$A192,СВЦЭМ!$B$39:$B$782,D$190)+'СЕТ СН'!$F$15</f>
        <v>255.25368429</v>
      </c>
      <c r="E192" s="36">
        <f>SUMIFS(СВЦЭМ!$F$39:$F$782,СВЦЭМ!$A$39:$A$782,$A192,СВЦЭМ!$B$39:$B$782,E$190)+'СЕТ СН'!$F$15</f>
        <v>256.83707722999998</v>
      </c>
      <c r="F192" s="36">
        <f>SUMIFS(СВЦЭМ!$F$39:$F$782,СВЦЭМ!$A$39:$A$782,$A192,СВЦЭМ!$B$39:$B$782,F$190)+'СЕТ СН'!$F$15</f>
        <v>256.37065934999998</v>
      </c>
      <c r="G192" s="36">
        <f>SUMIFS(СВЦЭМ!$F$39:$F$782,СВЦЭМ!$A$39:$A$782,$A192,СВЦЭМ!$B$39:$B$782,G$190)+'СЕТ СН'!$F$15</f>
        <v>253.85851087</v>
      </c>
      <c r="H192" s="36">
        <f>SUMIFS(СВЦЭМ!$F$39:$F$782,СВЦЭМ!$A$39:$A$782,$A192,СВЦЭМ!$B$39:$B$782,H$190)+'СЕТ СН'!$F$15</f>
        <v>245.85900544</v>
      </c>
      <c r="I192" s="36">
        <f>SUMIFS(СВЦЭМ!$F$39:$F$782,СВЦЭМ!$A$39:$A$782,$A192,СВЦЭМ!$B$39:$B$782,I$190)+'СЕТ СН'!$F$15</f>
        <v>234.94846519000001</v>
      </c>
      <c r="J192" s="36">
        <f>SUMIFS(СВЦЭМ!$F$39:$F$782,СВЦЭМ!$A$39:$A$782,$A192,СВЦЭМ!$B$39:$B$782,J$190)+'СЕТ СН'!$F$15</f>
        <v>227.21075112</v>
      </c>
      <c r="K192" s="36">
        <f>SUMIFS(СВЦЭМ!$F$39:$F$782,СВЦЭМ!$A$39:$A$782,$A192,СВЦЭМ!$B$39:$B$782,K$190)+'СЕТ СН'!$F$15</f>
        <v>223.21769125</v>
      </c>
      <c r="L192" s="36">
        <f>SUMIFS(СВЦЭМ!$F$39:$F$782,СВЦЭМ!$A$39:$A$782,$A192,СВЦЭМ!$B$39:$B$782,L$190)+'СЕТ СН'!$F$15</f>
        <v>224.05634850999999</v>
      </c>
      <c r="M192" s="36">
        <f>SUMIFS(СВЦЭМ!$F$39:$F$782,СВЦЭМ!$A$39:$A$782,$A192,СВЦЭМ!$B$39:$B$782,M$190)+'СЕТ СН'!$F$15</f>
        <v>226.94876568000001</v>
      </c>
      <c r="N192" s="36">
        <f>SUMIFS(СВЦЭМ!$F$39:$F$782,СВЦЭМ!$A$39:$A$782,$A192,СВЦЭМ!$B$39:$B$782,N$190)+'СЕТ СН'!$F$15</f>
        <v>230.23394873999999</v>
      </c>
      <c r="O192" s="36">
        <f>SUMIFS(СВЦЭМ!$F$39:$F$782,СВЦЭМ!$A$39:$A$782,$A192,СВЦЭМ!$B$39:$B$782,O$190)+'СЕТ СН'!$F$15</f>
        <v>230.01588265000001</v>
      </c>
      <c r="P192" s="36">
        <f>SUMIFS(СВЦЭМ!$F$39:$F$782,СВЦЭМ!$A$39:$A$782,$A192,СВЦЭМ!$B$39:$B$782,P$190)+'СЕТ СН'!$F$15</f>
        <v>231.81685666000001</v>
      </c>
      <c r="Q192" s="36">
        <f>SUMIFS(СВЦЭМ!$F$39:$F$782,СВЦЭМ!$A$39:$A$782,$A192,СВЦЭМ!$B$39:$B$782,Q$190)+'СЕТ СН'!$F$15</f>
        <v>234.83585721</v>
      </c>
      <c r="R192" s="36">
        <f>SUMIFS(СВЦЭМ!$F$39:$F$782,СВЦЭМ!$A$39:$A$782,$A192,СВЦЭМ!$B$39:$B$782,R$190)+'СЕТ СН'!$F$15</f>
        <v>235.39544119999999</v>
      </c>
      <c r="S192" s="36">
        <f>SUMIFS(СВЦЭМ!$F$39:$F$782,СВЦЭМ!$A$39:$A$782,$A192,СВЦЭМ!$B$39:$B$782,S$190)+'СЕТ СН'!$F$15</f>
        <v>235.36785019000001</v>
      </c>
      <c r="T192" s="36">
        <f>SUMIFS(СВЦЭМ!$F$39:$F$782,СВЦЭМ!$A$39:$A$782,$A192,СВЦЭМ!$B$39:$B$782,T$190)+'СЕТ СН'!$F$15</f>
        <v>231.36528634000001</v>
      </c>
      <c r="U192" s="36">
        <f>SUMIFS(СВЦЭМ!$F$39:$F$782,СВЦЭМ!$A$39:$A$782,$A192,СВЦЭМ!$B$39:$B$782,U$190)+'СЕТ СН'!$F$15</f>
        <v>227.07767737</v>
      </c>
      <c r="V192" s="36">
        <f>SUMIFS(СВЦЭМ!$F$39:$F$782,СВЦЭМ!$A$39:$A$782,$A192,СВЦЭМ!$B$39:$B$782,V$190)+'СЕТ СН'!$F$15</f>
        <v>219.91314247</v>
      </c>
      <c r="W192" s="36">
        <f>SUMIFS(СВЦЭМ!$F$39:$F$782,СВЦЭМ!$A$39:$A$782,$A192,СВЦЭМ!$B$39:$B$782,W$190)+'СЕТ СН'!$F$15</f>
        <v>219.3536551</v>
      </c>
      <c r="X192" s="36">
        <f>SUMIFS(СВЦЭМ!$F$39:$F$782,СВЦЭМ!$A$39:$A$782,$A192,СВЦЭМ!$B$39:$B$782,X$190)+'СЕТ СН'!$F$15</f>
        <v>227.28406228</v>
      </c>
      <c r="Y192" s="36">
        <f>SUMIFS(СВЦЭМ!$F$39:$F$782,СВЦЭМ!$A$39:$A$782,$A192,СВЦЭМ!$B$39:$B$782,Y$190)+'СЕТ СН'!$F$15</f>
        <v>247.82637102000001</v>
      </c>
    </row>
    <row r="193" spans="1:25" ht="15.75" x14ac:dyDescent="0.2">
      <c r="A193" s="35">
        <f t="shared" ref="A193:A221" si="5">A192+1</f>
        <v>45415</v>
      </c>
      <c r="B193" s="36">
        <f>SUMIFS(СВЦЭМ!$F$39:$F$782,СВЦЭМ!$A$39:$A$782,$A193,СВЦЭМ!$B$39:$B$782,B$190)+'СЕТ СН'!$F$15</f>
        <v>261.16464521</v>
      </c>
      <c r="C193" s="36">
        <f>SUMIFS(СВЦЭМ!$F$39:$F$782,СВЦЭМ!$A$39:$A$782,$A193,СВЦЭМ!$B$39:$B$782,C$190)+'СЕТ СН'!$F$15</f>
        <v>267.91438084999999</v>
      </c>
      <c r="D193" s="36">
        <f>SUMIFS(СВЦЭМ!$F$39:$F$782,СВЦЭМ!$A$39:$A$782,$A193,СВЦЭМ!$B$39:$B$782,D$190)+'СЕТ СН'!$F$15</f>
        <v>271.81132613</v>
      </c>
      <c r="E193" s="36">
        <f>SUMIFS(СВЦЭМ!$F$39:$F$782,СВЦЭМ!$A$39:$A$782,$A193,СВЦЭМ!$B$39:$B$782,E$190)+'СЕТ СН'!$F$15</f>
        <v>274.86056733999999</v>
      </c>
      <c r="F193" s="36">
        <f>SUMIFS(СВЦЭМ!$F$39:$F$782,СВЦЭМ!$A$39:$A$782,$A193,СВЦЭМ!$B$39:$B$782,F$190)+'СЕТ СН'!$F$15</f>
        <v>273.98115875000002</v>
      </c>
      <c r="G193" s="36">
        <f>SUMIFS(СВЦЭМ!$F$39:$F$782,СВЦЭМ!$A$39:$A$782,$A193,СВЦЭМ!$B$39:$B$782,G$190)+'СЕТ СН'!$F$15</f>
        <v>272.27175481</v>
      </c>
      <c r="H193" s="36">
        <f>SUMIFS(СВЦЭМ!$F$39:$F$782,СВЦЭМ!$A$39:$A$782,$A193,СВЦЭМ!$B$39:$B$782,H$190)+'СЕТ СН'!$F$15</f>
        <v>261.56994427000001</v>
      </c>
      <c r="I193" s="36">
        <f>SUMIFS(СВЦЭМ!$F$39:$F$782,СВЦЭМ!$A$39:$A$782,$A193,СВЦЭМ!$B$39:$B$782,I$190)+'СЕТ СН'!$F$15</f>
        <v>248.57821902000001</v>
      </c>
      <c r="J193" s="36">
        <f>SUMIFS(СВЦЭМ!$F$39:$F$782,СВЦЭМ!$A$39:$A$782,$A193,СВЦЭМ!$B$39:$B$782,J$190)+'СЕТ СН'!$F$15</f>
        <v>240.83126439</v>
      </c>
      <c r="K193" s="36">
        <f>SUMIFS(СВЦЭМ!$F$39:$F$782,СВЦЭМ!$A$39:$A$782,$A193,СВЦЭМ!$B$39:$B$782,K$190)+'СЕТ СН'!$F$15</f>
        <v>238.62644315</v>
      </c>
      <c r="L193" s="36">
        <f>SUMIFS(СВЦЭМ!$F$39:$F$782,СВЦЭМ!$A$39:$A$782,$A193,СВЦЭМ!$B$39:$B$782,L$190)+'СЕТ СН'!$F$15</f>
        <v>236.95181714</v>
      </c>
      <c r="M193" s="36">
        <f>SUMIFS(СВЦЭМ!$F$39:$F$782,СВЦЭМ!$A$39:$A$782,$A193,СВЦЭМ!$B$39:$B$782,M$190)+'СЕТ СН'!$F$15</f>
        <v>238.60277452</v>
      </c>
      <c r="N193" s="36">
        <f>SUMIFS(СВЦЭМ!$F$39:$F$782,СВЦЭМ!$A$39:$A$782,$A193,СВЦЭМ!$B$39:$B$782,N$190)+'СЕТ СН'!$F$15</f>
        <v>233.44825015000001</v>
      </c>
      <c r="O193" s="36">
        <f>SUMIFS(СВЦЭМ!$F$39:$F$782,СВЦЭМ!$A$39:$A$782,$A193,СВЦЭМ!$B$39:$B$782,O$190)+'СЕТ СН'!$F$15</f>
        <v>233.30801342999999</v>
      </c>
      <c r="P193" s="36">
        <f>SUMIFS(СВЦЭМ!$F$39:$F$782,СВЦЭМ!$A$39:$A$782,$A193,СВЦЭМ!$B$39:$B$782,P$190)+'СЕТ СН'!$F$15</f>
        <v>240.93266168</v>
      </c>
      <c r="Q193" s="36">
        <f>SUMIFS(СВЦЭМ!$F$39:$F$782,СВЦЭМ!$A$39:$A$782,$A193,СВЦЭМ!$B$39:$B$782,Q$190)+'СЕТ СН'!$F$15</f>
        <v>243.78755738000001</v>
      </c>
      <c r="R193" s="36">
        <f>SUMIFS(СВЦЭМ!$F$39:$F$782,СВЦЭМ!$A$39:$A$782,$A193,СВЦЭМ!$B$39:$B$782,R$190)+'СЕТ СН'!$F$15</f>
        <v>246.56388464</v>
      </c>
      <c r="S193" s="36">
        <f>SUMIFS(СВЦЭМ!$F$39:$F$782,СВЦЭМ!$A$39:$A$782,$A193,СВЦЭМ!$B$39:$B$782,S$190)+'СЕТ СН'!$F$15</f>
        <v>243.71346521999999</v>
      </c>
      <c r="T193" s="36">
        <f>SUMIFS(СВЦЭМ!$F$39:$F$782,СВЦЭМ!$A$39:$A$782,$A193,СВЦЭМ!$B$39:$B$782,T$190)+'СЕТ СН'!$F$15</f>
        <v>240.82203675</v>
      </c>
      <c r="U193" s="36">
        <f>SUMIFS(СВЦЭМ!$F$39:$F$782,СВЦЭМ!$A$39:$A$782,$A193,СВЦЭМ!$B$39:$B$782,U$190)+'СЕТ СН'!$F$15</f>
        <v>238.78382445</v>
      </c>
      <c r="V193" s="36">
        <f>SUMIFS(СВЦЭМ!$F$39:$F$782,СВЦЭМ!$A$39:$A$782,$A193,СВЦЭМ!$B$39:$B$782,V$190)+'СЕТ СН'!$F$15</f>
        <v>236.01790571999999</v>
      </c>
      <c r="W193" s="36">
        <f>SUMIFS(СВЦЭМ!$F$39:$F$782,СВЦЭМ!$A$39:$A$782,$A193,СВЦЭМ!$B$39:$B$782,W$190)+'СЕТ СН'!$F$15</f>
        <v>233.81155043000001</v>
      </c>
      <c r="X193" s="36">
        <f>SUMIFS(СВЦЭМ!$F$39:$F$782,СВЦЭМ!$A$39:$A$782,$A193,СВЦЭМ!$B$39:$B$782,X$190)+'СЕТ СН'!$F$15</f>
        <v>239.95715702000001</v>
      </c>
      <c r="Y193" s="36">
        <f>SUMIFS(СВЦЭМ!$F$39:$F$782,СВЦЭМ!$A$39:$A$782,$A193,СВЦЭМ!$B$39:$B$782,Y$190)+'СЕТ СН'!$F$15</f>
        <v>251.06529384000001</v>
      </c>
    </row>
    <row r="194" spans="1:25" ht="15.75" x14ac:dyDescent="0.2">
      <c r="A194" s="35">
        <f t="shared" si="5"/>
        <v>45416</v>
      </c>
      <c r="B194" s="36">
        <f>SUMIFS(СВЦЭМ!$F$39:$F$782,СВЦЭМ!$A$39:$A$782,$A194,СВЦЭМ!$B$39:$B$782,B$190)+'СЕТ СН'!$F$15</f>
        <v>250.68473111</v>
      </c>
      <c r="C194" s="36">
        <f>SUMIFS(СВЦЭМ!$F$39:$F$782,СВЦЭМ!$A$39:$A$782,$A194,СВЦЭМ!$B$39:$B$782,C$190)+'СЕТ СН'!$F$15</f>
        <v>253.83672741000001</v>
      </c>
      <c r="D194" s="36">
        <f>SUMIFS(СВЦЭМ!$F$39:$F$782,СВЦЭМ!$A$39:$A$782,$A194,СВЦЭМ!$B$39:$B$782,D$190)+'СЕТ СН'!$F$15</f>
        <v>259.08144592000002</v>
      </c>
      <c r="E194" s="36">
        <f>SUMIFS(СВЦЭМ!$F$39:$F$782,СВЦЭМ!$A$39:$A$782,$A194,СВЦЭМ!$B$39:$B$782,E$190)+'СЕТ СН'!$F$15</f>
        <v>263.18765596999998</v>
      </c>
      <c r="F194" s="36">
        <f>SUMIFS(СВЦЭМ!$F$39:$F$782,СВЦЭМ!$A$39:$A$782,$A194,СВЦЭМ!$B$39:$B$782,F$190)+'СЕТ СН'!$F$15</f>
        <v>266.91992132000001</v>
      </c>
      <c r="G194" s="36">
        <f>SUMIFS(СВЦЭМ!$F$39:$F$782,СВЦЭМ!$A$39:$A$782,$A194,СВЦЭМ!$B$39:$B$782,G$190)+'СЕТ СН'!$F$15</f>
        <v>265.38000425000001</v>
      </c>
      <c r="H194" s="36">
        <f>SUMIFS(СВЦЭМ!$F$39:$F$782,СВЦЭМ!$A$39:$A$782,$A194,СВЦЭМ!$B$39:$B$782,H$190)+'СЕТ СН'!$F$15</f>
        <v>247.85426335</v>
      </c>
      <c r="I194" s="36">
        <f>SUMIFS(СВЦЭМ!$F$39:$F$782,СВЦЭМ!$A$39:$A$782,$A194,СВЦЭМ!$B$39:$B$782,I$190)+'СЕТ СН'!$F$15</f>
        <v>240.15219922</v>
      </c>
      <c r="J194" s="36">
        <f>SUMIFS(СВЦЭМ!$F$39:$F$782,СВЦЭМ!$A$39:$A$782,$A194,СВЦЭМ!$B$39:$B$782,J$190)+'СЕТ СН'!$F$15</f>
        <v>229.35073295999999</v>
      </c>
      <c r="K194" s="36">
        <f>SUMIFS(СВЦЭМ!$F$39:$F$782,СВЦЭМ!$A$39:$A$782,$A194,СВЦЭМ!$B$39:$B$782,K$190)+'СЕТ СН'!$F$15</f>
        <v>224.31929604000001</v>
      </c>
      <c r="L194" s="36">
        <f>SUMIFS(СВЦЭМ!$F$39:$F$782,СВЦЭМ!$A$39:$A$782,$A194,СВЦЭМ!$B$39:$B$782,L$190)+'СЕТ СН'!$F$15</f>
        <v>215.86859100000001</v>
      </c>
      <c r="M194" s="36">
        <f>SUMIFS(СВЦЭМ!$F$39:$F$782,СВЦЭМ!$A$39:$A$782,$A194,СВЦЭМ!$B$39:$B$782,M$190)+'СЕТ СН'!$F$15</f>
        <v>215.87571159999999</v>
      </c>
      <c r="N194" s="36">
        <f>SUMIFS(СВЦЭМ!$F$39:$F$782,СВЦЭМ!$A$39:$A$782,$A194,СВЦЭМ!$B$39:$B$782,N$190)+'СЕТ СН'!$F$15</f>
        <v>218.35996342000001</v>
      </c>
      <c r="O194" s="36">
        <f>SUMIFS(СВЦЭМ!$F$39:$F$782,СВЦЭМ!$A$39:$A$782,$A194,СВЦЭМ!$B$39:$B$782,O$190)+'СЕТ СН'!$F$15</f>
        <v>220.38384128000001</v>
      </c>
      <c r="P194" s="36">
        <f>SUMIFS(СВЦЭМ!$F$39:$F$782,СВЦЭМ!$A$39:$A$782,$A194,СВЦЭМ!$B$39:$B$782,P$190)+'СЕТ СН'!$F$15</f>
        <v>222.7295331</v>
      </c>
      <c r="Q194" s="36">
        <f>SUMIFS(СВЦЭМ!$F$39:$F$782,СВЦЭМ!$A$39:$A$782,$A194,СВЦЭМ!$B$39:$B$782,Q$190)+'СЕТ СН'!$F$15</f>
        <v>224.72632873000001</v>
      </c>
      <c r="R194" s="36">
        <f>SUMIFS(СВЦЭМ!$F$39:$F$782,СВЦЭМ!$A$39:$A$782,$A194,СВЦЭМ!$B$39:$B$782,R$190)+'СЕТ СН'!$F$15</f>
        <v>226.08406054</v>
      </c>
      <c r="S194" s="36">
        <f>SUMIFS(СВЦЭМ!$F$39:$F$782,СВЦЭМ!$A$39:$A$782,$A194,СВЦЭМ!$B$39:$B$782,S$190)+'СЕТ СН'!$F$15</f>
        <v>224.39295665</v>
      </c>
      <c r="T194" s="36">
        <f>SUMIFS(СВЦЭМ!$F$39:$F$782,СВЦЭМ!$A$39:$A$782,$A194,СВЦЭМ!$B$39:$B$782,T$190)+'СЕТ СН'!$F$15</f>
        <v>220.9570861</v>
      </c>
      <c r="U194" s="36">
        <f>SUMIFS(СВЦЭМ!$F$39:$F$782,СВЦЭМ!$A$39:$A$782,$A194,СВЦЭМ!$B$39:$B$782,U$190)+'СЕТ СН'!$F$15</f>
        <v>221.17997335000001</v>
      </c>
      <c r="V194" s="36">
        <f>SUMIFS(СВЦЭМ!$F$39:$F$782,СВЦЭМ!$A$39:$A$782,$A194,СВЦЭМ!$B$39:$B$782,V$190)+'СЕТ СН'!$F$15</f>
        <v>225.77971077999999</v>
      </c>
      <c r="W194" s="36">
        <f>SUMIFS(СВЦЭМ!$F$39:$F$782,СВЦЭМ!$A$39:$A$782,$A194,СВЦЭМ!$B$39:$B$782,W$190)+'СЕТ СН'!$F$15</f>
        <v>220.49563476</v>
      </c>
      <c r="X194" s="36">
        <f>SUMIFS(СВЦЭМ!$F$39:$F$782,СВЦЭМ!$A$39:$A$782,$A194,СВЦЭМ!$B$39:$B$782,X$190)+'СЕТ СН'!$F$15</f>
        <v>227.31582745</v>
      </c>
      <c r="Y194" s="36">
        <f>SUMIFS(СВЦЭМ!$F$39:$F$782,СВЦЭМ!$A$39:$A$782,$A194,СВЦЭМ!$B$39:$B$782,Y$190)+'СЕТ СН'!$F$15</f>
        <v>238.51883667000001</v>
      </c>
    </row>
    <row r="195" spans="1:25" ht="15.75" x14ac:dyDescent="0.2">
      <c r="A195" s="35">
        <f t="shared" si="5"/>
        <v>45417</v>
      </c>
      <c r="B195" s="36">
        <f>SUMIFS(СВЦЭМ!$F$39:$F$782,СВЦЭМ!$A$39:$A$782,$A195,СВЦЭМ!$B$39:$B$782,B$190)+'СЕТ СН'!$F$15</f>
        <v>248.48051531999999</v>
      </c>
      <c r="C195" s="36">
        <f>SUMIFS(СВЦЭМ!$F$39:$F$782,СВЦЭМ!$A$39:$A$782,$A195,СВЦЭМ!$B$39:$B$782,C$190)+'СЕТ СН'!$F$15</f>
        <v>257.49252966</v>
      </c>
      <c r="D195" s="36">
        <f>SUMIFS(СВЦЭМ!$F$39:$F$782,СВЦЭМ!$A$39:$A$782,$A195,СВЦЭМ!$B$39:$B$782,D$190)+'СЕТ СН'!$F$15</f>
        <v>262.20252627000002</v>
      </c>
      <c r="E195" s="36">
        <f>SUMIFS(СВЦЭМ!$F$39:$F$782,СВЦЭМ!$A$39:$A$782,$A195,СВЦЭМ!$B$39:$B$782,E$190)+'СЕТ СН'!$F$15</f>
        <v>265.57994573000002</v>
      </c>
      <c r="F195" s="36">
        <f>SUMIFS(СВЦЭМ!$F$39:$F$782,СВЦЭМ!$A$39:$A$782,$A195,СВЦЭМ!$B$39:$B$782,F$190)+'СЕТ СН'!$F$15</f>
        <v>267.08225506999997</v>
      </c>
      <c r="G195" s="36">
        <f>SUMIFS(СВЦЭМ!$F$39:$F$782,СВЦЭМ!$A$39:$A$782,$A195,СВЦЭМ!$B$39:$B$782,G$190)+'СЕТ СН'!$F$15</f>
        <v>264.14820908000002</v>
      </c>
      <c r="H195" s="36">
        <f>SUMIFS(СВЦЭМ!$F$39:$F$782,СВЦЭМ!$A$39:$A$782,$A195,СВЦЭМ!$B$39:$B$782,H$190)+'СЕТ СН'!$F$15</f>
        <v>263.50884803000002</v>
      </c>
      <c r="I195" s="36">
        <f>SUMIFS(СВЦЭМ!$F$39:$F$782,СВЦЭМ!$A$39:$A$782,$A195,СВЦЭМ!$B$39:$B$782,I$190)+'СЕТ СН'!$F$15</f>
        <v>257.53483820000002</v>
      </c>
      <c r="J195" s="36">
        <f>SUMIFS(СВЦЭМ!$F$39:$F$782,СВЦЭМ!$A$39:$A$782,$A195,СВЦЭМ!$B$39:$B$782,J$190)+'СЕТ СН'!$F$15</f>
        <v>243.74379988999999</v>
      </c>
      <c r="K195" s="36">
        <f>SUMIFS(СВЦЭМ!$F$39:$F$782,СВЦЭМ!$A$39:$A$782,$A195,СВЦЭМ!$B$39:$B$782,K$190)+'СЕТ СН'!$F$15</f>
        <v>235.22841539000001</v>
      </c>
      <c r="L195" s="36">
        <f>SUMIFS(СВЦЭМ!$F$39:$F$782,СВЦЭМ!$A$39:$A$782,$A195,СВЦЭМ!$B$39:$B$782,L$190)+'СЕТ СН'!$F$15</f>
        <v>227.96934736</v>
      </c>
      <c r="M195" s="36">
        <f>SUMIFS(СВЦЭМ!$F$39:$F$782,СВЦЭМ!$A$39:$A$782,$A195,СВЦЭМ!$B$39:$B$782,M$190)+'СЕТ СН'!$F$15</f>
        <v>226.6602455</v>
      </c>
      <c r="N195" s="36">
        <f>SUMIFS(СВЦЭМ!$F$39:$F$782,СВЦЭМ!$A$39:$A$782,$A195,СВЦЭМ!$B$39:$B$782,N$190)+'СЕТ СН'!$F$15</f>
        <v>227.89962474999999</v>
      </c>
      <c r="O195" s="36">
        <f>SUMIFS(СВЦЭМ!$F$39:$F$782,СВЦЭМ!$A$39:$A$782,$A195,СВЦЭМ!$B$39:$B$782,O$190)+'СЕТ СН'!$F$15</f>
        <v>232.61307590000001</v>
      </c>
      <c r="P195" s="36">
        <f>SUMIFS(СВЦЭМ!$F$39:$F$782,СВЦЭМ!$A$39:$A$782,$A195,СВЦЭМ!$B$39:$B$782,P$190)+'СЕТ СН'!$F$15</f>
        <v>235.25934660999999</v>
      </c>
      <c r="Q195" s="36">
        <f>SUMIFS(СВЦЭМ!$F$39:$F$782,СВЦЭМ!$A$39:$A$782,$A195,СВЦЭМ!$B$39:$B$782,Q$190)+'СЕТ СН'!$F$15</f>
        <v>238.26296755000001</v>
      </c>
      <c r="R195" s="36">
        <f>SUMIFS(СВЦЭМ!$F$39:$F$782,СВЦЭМ!$A$39:$A$782,$A195,СВЦЭМ!$B$39:$B$782,R$190)+'СЕТ СН'!$F$15</f>
        <v>240.95059981</v>
      </c>
      <c r="S195" s="36">
        <f>SUMIFS(СВЦЭМ!$F$39:$F$782,СВЦЭМ!$A$39:$A$782,$A195,СВЦЭМ!$B$39:$B$782,S$190)+'СЕТ СН'!$F$15</f>
        <v>238.58188537000001</v>
      </c>
      <c r="T195" s="36">
        <f>SUMIFS(СВЦЭМ!$F$39:$F$782,СВЦЭМ!$A$39:$A$782,$A195,СВЦЭМ!$B$39:$B$782,T$190)+'СЕТ СН'!$F$15</f>
        <v>232.55880898000001</v>
      </c>
      <c r="U195" s="36">
        <f>SUMIFS(СВЦЭМ!$F$39:$F$782,СВЦЭМ!$A$39:$A$782,$A195,СВЦЭМ!$B$39:$B$782,U$190)+'СЕТ СН'!$F$15</f>
        <v>231.47397712</v>
      </c>
      <c r="V195" s="36">
        <f>SUMIFS(СВЦЭМ!$F$39:$F$782,СВЦЭМ!$A$39:$A$782,$A195,СВЦЭМ!$B$39:$B$782,V$190)+'СЕТ СН'!$F$15</f>
        <v>225.98873406999999</v>
      </c>
      <c r="W195" s="36">
        <f>SUMIFS(СВЦЭМ!$F$39:$F$782,СВЦЭМ!$A$39:$A$782,$A195,СВЦЭМ!$B$39:$B$782,W$190)+'СЕТ СН'!$F$15</f>
        <v>220.8296622</v>
      </c>
      <c r="X195" s="36">
        <f>SUMIFS(СВЦЭМ!$F$39:$F$782,СВЦЭМ!$A$39:$A$782,$A195,СВЦЭМ!$B$39:$B$782,X$190)+'СЕТ СН'!$F$15</f>
        <v>228.13440675999999</v>
      </c>
      <c r="Y195" s="36">
        <f>SUMIFS(СВЦЭМ!$F$39:$F$782,СВЦЭМ!$A$39:$A$782,$A195,СВЦЭМ!$B$39:$B$782,Y$190)+'СЕТ СН'!$F$15</f>
        <v>237.91135337</v>
      </c>
    </row>
    <row r="196" spans="1:25" ht="15.75" x14ac:dyDescent="0.2">
      <c r="A196" s="35">
        <f t="shared" si="5"/>
        <v>45418</v>
      </c>
      <c r="B196" s="36">
        <f>SUMIFS(СВЦЭМ!$F$39:$F$782,СВЦЭМ!$A$39:$A$782,$A196,СВЦЭМ!$B$39:$B$782,B$190)+'СЕТ СН'!$F$15</f>
        <v>242.49544318</v>
      </c>
      <c r="C196" s="36">
        <f>SUMIFS(СВЦЭМ!$F$39:$F$782,СВЦЭМ!$A$39:$A$782,$A196,СВЦЭМ!$B$39:$B$782,C$190)+'СЕТ СН'!$F$15</f>
        <v>244.518486</v>
      </c>
      <c r="D196" s="36">
        <f>SUMIFS(СВЦЭМ!$F$39:$F$782,СВЦЭМ!$A$39:$A$782,$A196,СВЦЭМ!$B$39:$B$782,D$190)+'СЕТ СН'!$F$15</f>
        <v>253.56592144999999</v>
      </c>
      <c r="E196" s="36">
        <f>SUMIFS(СВЦЭМ!$F$39:$F$782,СВЦЭМ!$A$39:$A$782,$A196,СВЦЭМ!$B$39:$B$782,E$190)+'СЕТ СН'!$F$15</f>
        <v>260.1268058</v>
      </c>
      <c r="F196" s="36">
        <f>SUMIFS(СВЦЭМ!$F$39:$F$782,СВЦЭМ!$A$39:$A$782,$A196,СВЦЭМ!$B$39:$B$782,F$190)+'СЕТ СН'!$F$15</f>
        <v>258.77053802</v>
      </c>
      <c r="G196" s="36">
        <f>SUMIFS(СВЦЭМ!$F$39:$F$782,СВЦЭМ!$A$39:$A$782,$A196,СВЦЭМ!$B$39:$B$782,G$190)+'СЕТ СН'!$F$15</f>
        <v>256.26950646</v>
      </c>
      <c r="H196" s="36">
        <f>SUMIFS(СВЦЭМ!$F$39:$F$782,СВЦЭМ!$A$39:$A$782,$A196,СВЦЭМ!$B$39:$B$782,H$190)+'СЕТ СН'!$F$15</f>
        <v>252.00470252</v>
      </c>
      <c r="I196" s="36">
        <f>SUMIFS(СВЦЭМ!$F$39:$F$782,СВЦЭМ!$A$39:$A$782,$A196,СВЦЭМ!$B$39:$B$782,I$190)+'СЕТ СН'!$F$15</f>
        <v>245.58690243999999</v>
      </c>
      <c r="J196" s="36">
        <f>SUMIFS(СВЦЭМ!$F$39:$F$782,СВЦЭМ!$A$39:$A$782,$A196,СВЦЭМ!$B$39:$B$782,J$190)+'СЕТ СН'!$F$15</f>
        <v>241.50236199</v>
      </c>
      <c r="K196" s="36">
        <f>SUMIFS(СВЦЭМ!$F$39:$F$782,СВЦЭМ!$A$39:$A$782,$A196,СВЦЭМ!$B$39:$B$782,K$190)+'СЕТ СН'!$F$15</f>
        <v>242.25288983999999</v>
      </c>
      <c r="L196" s="36">
        <f>SUMIFS(СВЦЭМ!$F$39:$F$782,СВЦЭМ!$A$39:$A$782,$A196,СВЦЭМ!$B$39:$B$782,L$190)+'СЕТ СН'!$F$15</f>
        <v>237.40799478</v>
      </c>
      <c r="M196" s="36">
        <f>SUMIFS(СВЦЭМ!$F$39:$F$782,СВЦЭМ!$A$39:$A$782,$A196,СВЦЭМ!$B$39:$B$782,M$190)+'СЕТ СН'!$F$15</f>
        <v>238.09624191</v>
      </c>
      <c r="N196" s="36">
        <f>SUMIFS(СВЦЭМ!$F$39:$F$782,СВЦЭМ!$A$39:$A$782,$A196,СВЦЭМ!$B$39:$B$782,N$190)+'СЕТ СН'!$F$15</f>
        <v>238.88686389</v>
      </c>
      <c r="O196" s="36">
        <f>SUMIFS(СВЦЭМ!$F$39:$F$782,СВЦЭМ!$A$39:$A$782,$A196,СВЦЭМ!$B$39:$B$782,O$190)+'СЕТ СН'!$F$15</f>
        <v>239.85838765</v>
      </c>
      <c r="P196" s="36">
        <f>SUMIFS(СВЦЭМ!$F$39:$F$782,СВЦЭМ!$A$39:$A$782,$A196,СВЦЭМ!$B$39:$B$782,P$190)+'СЕТ СН'!$F$15</f>
        <v>241.05414271000001</v>
      </c>
      <c r="Q196" s="36">
        <f>SUMIFS(СВЦЭМ!$F$39:$F$782,СВЦЭМ!$A$39:$A$782,$A196,СВЦЭМ!$B$39:$B$782,Q$190)+'СЕТ СН'!$F$15</f>
        <v>243.20326585000001</v>
      </c>
      <c r="R196" s="36">
        <f>SUMIFS(СВЦЭМ!$F$39:$F$782,СВЦЭМ!$A$39:$A$782,$A196,СВЦЭМ!$B$39:$B$782,R$190)+'СЕТ СН'!$F$15</f>
        <v>243.50373399</v>
      </c>
      <c r="S196" s="36">
        <f>SUMIFS(СВЦЭМ!$F$39:$F$782,СВЦЭМ!$A$39:$A$782,$A196,СВЦЭМ!$B$39:$B$782,S$190)+'СЕТ СН'!$F$15</f>
        <v>241.39274789999999</v>
      </c>
      <c r="T196" s="36">
        <f>SUMIFS(СВЦЭМ!$F$39:$F$782,СВЦЭМ!$A$39:$A$782,$A196,СВЦЭМ!$B$39:$B$782,T$190)+'СЕТ СН'!$F$15</f>
        <v>238.58000518</v>
      </c>
      <c r="U196" s="36">
        <f>SUMIFS(СВЦЭМ!$F$39:$F$782,СВЦЭМ!$A$39:$A$782,$A196,СВЦЭМ!$B$39:$B$782,U$190)+'СЕТ СН'!$F$15</f>
        <v>237.79113792000001</v>
      </c>
      <c r="V196" s="36">
        <f>SUMIFS(СВЦЭМ!$F$39:$F$782,СВЦЭМ!$A$39:$A$782,$A196,СВЦЭМ!$B$39:$B$782,V$190)+'СЕТ СН'!$F$15</f>
        <v>235.86773607999999</v>
      </c>
      <c r="W196" s="36">
        <f>SUMIFS(СВЦЭМ!$F$39:$F$782,СВЦЭМ!$A$39:$A$782,$A196,СВЦЭМ!$B$39:$B$782,W$190)+'СЕТ СН'!$F$15</f>
        <v>232.17675273</v>
      </c>
      <c r="X196" s="36">
        <f>SUMIFS(СВЦЭМ!$F$39:$F$782,СВЦЭМ!$A$39:$A$782,$A196,СВЦЭМ!$B$39:$B$782,X$190)+'СЕТ СН'!$F$15</f>
        <v>239.01535218999999</v>
      </c>
      <c r="Y196" s="36">
        <f>SUMIFS(СВЦЭМ!$F$39:$F$782,СВЦЭМ!$A$39:$A$782,$A196,СВЦЭМ!$B$39:$B$782,Y$190)+'СЕТ СН'!$F$15</f>
        <v>241.92657839</v>
      </c>
    </row>
    <row r="197" spans="1:25" ht="15.75" x14ac:dyDescent="0.2">
      <c r="A197" s="35">
        <f t="shared" si="5"/>
        <v>45419</v>
      </c>
      <c r="B197" s="36">
        <f>SUMIFS(СВЦЭМ!$F$39:$F$782,СВЦЭМ!$A$39:$A$782,$A197,СВЦЭМ!$B$39:$B$782,B$190)+'СЕТ СН'!$F$15</f>
        <v>243.70766706000001</v>
      </c>
      <c r="C197" s="36">
        <f>SUMIFS(СВЦЭМ!$F$39:$F$782,СВЦЭМ!$A$39:$A$782,$A197,СВЦЭМ!$B$39:$B$782,C$190)+'СЕТ СН'!$F$15</f>
        <v>256.75280511</v>
      </c>
      <c r="D197" s="36">
        <f>SUMIFS(СВЦЭМ!$F$39:$F$782,СВЦЭМ!$A$39:$A$782,$A197,СВЦЭМ!$B$39:$B$782,D$190)+'СЕТ СН'!$F$15</f>
        <v>272.43424376000002</v>
      </c>
      <c r="E197" s="36">
        <f>SUMIFS(СВЦЭМ!$F$39:$F$782,СВЦЭМ!$A$39:$A$782,$A197,СВЦЭМ!$B$39:$B$782,E$190)+'СЕТ СН'!$F$15</f>
        <v>275.35571526000001</v>
      </c>
      <c r="F197" s="36">
        <f>SUMIFS(СВЦЭМ!$F$39:$F$782,СВЦЭМ!$A$39:$A$782,$A197,СВЦЭМ!$B$39:$B$782,F$190)+'СЕТ СН'!$F$15</f>
        <v>278.00768113999999</v>
      </c>
      <c r="G197" s="36">
        <f>SUMIFS(СВЦЭМ!$F$39:$F$782,СВЦЭМ!$A$39:$A$782,$A197,СВЦЭМ!$B$39:$B$782,G$190)+'СЕТ СН'!$F$15</f>
        <v>272.06994318</v>
      </c>
      <c r="H197" s="36">
        <f>SUMIFS(СВЦЭМ!$F$39:$F$782,СВЦЭМ!$A$39:$A$782,$A197,СВЦЭМ!$B$39:$B$782,H$190)+'СЕТ СН'!$F$15</f>
        <v>262.48441303999999</v>
      </c>
      <c r="I197" s="36">
        <f>SUMIFS(СВЦЭМ!$F$39:$F$782,СВЦЭМ!$A$39:$A$782,$A197,СВЦЭМ!$B$39:$B$782,I$190)+'СЕТ СН'!$F$15</f>
        <v>250.45298126</v>
      </c>
      <c r="J197" s="36">
        <f>SUMIFS(СВЦЭМ!$F$39:$F$782,СВЦЭМ!$A$39:$A$782,$A197,СВЦЭМ!$B$39:$B$782,J$190)+'СЕТ СН'!$F$15</f>
        <v>241.89474573000001</v>
      </c>
      <c r="K197" s="36">
        <f>SUMIFS(СВЦЭМ!$F$39:$F$782,СВЦЭМ!$A$39:$A$782,$A197,СВЦЭМ!$B$39:$B$782,K$190)+'СЕТ СН'!$F$15</f>
        <v>240.53770134000001</v>
      </c>
      <c r="L197" s="36">
        <f>SUMIFS(СВЦЭМ!$F$39:$F$782,СВЦЭМ!$A$39:$A$782,$A197,СВЦЭМ!$B$39:$B$782,L$190)+'СЕТ СН'!$F$15</f>
        <v>234.42328947999999</v>
      </c>
      <c r="M197" s="36">
        <f>SUMIFS(СВЦЭМ!$F$39:$F$782,СВЦЭМ!$A$39:$A$782,$A197,СВЦЭМ!$B$39:$B$782,M$190)+'СЕТ СН'!$F$15</f>
        <v>236.24166215</v>
      </c>
      <c r="N197" s="36">
        <f>SUMIFS(СВЦЭМ!$F$39:$F$782,СВЦЭМ!$A$39:$A$782,$A197,СВЦЭМ!$B$39:$B$782,N$190)+'СЕТ СН'!$F$15</f>
        <v>235.02820426</v>
      </c>
      <c r="O197" s="36">
        <f>SUMIFS(СВЦЭМ!$F$39:$F$782,СВЦЭМ!$A$39:$A$782,$A197,СВЦЭМ!$B$39:$B$782,O$190)+'СЕТ СН'!$F$15</f>
        <v>237.80290088999999</v>
      </c>
      <c r="P197" s="36">
        <f>SUMIFS(СВЦЭМ!$F$39:$F$782,СВЦЭМ!$A$39:$A$782,$A197,СВЦЭМ!$B$39:$B$782,P$190)+'СЕТ СН'!$F$15</f>
        <v>240.03876731</v>
      </c>
      <c r="Q197" s="36">
        <f>SUMIFS(СВЦЭМ!$F$39:$F$782,СВЦЭМ!$A$39:$A$782,$A197,СВЦЭМ!$B$39:$B$782,Q$190)+'СЕТ СН'!$F$15</f>
        <v>245.01249376999999</v>
      </c>
      <c r="R197" s="36">
        <f>SUMIFS(СВЦЭМ!$F$39:$F$782,СВЦЭМ!$A$39:$A$782,$A197,СВЦЭМ!$B$39:$B$782,R$190)+'СЕТ СН'!$F$15</f>
        <v>246.57765954000001</v>
      </c>
      <c r="S197" s="36">
        <f>SUMIFS(СВЦЭМ!$F$39:$F$782,СВЦЭМ!$A$39:$A$782,$A197,СВЦЭМ!$B$39:$B$782,S$190)+'СЕТ СН'!$F$15</f>
        <v>242.19108695</v>
      </c>
      <c r="T197" s="36">
        <f>SUMIFS(СВЦЭМ!$F$39:$F$782,СВЦЭМ!$A$39:$A$782,$A197,СВЦЭМ!$B$39:$B$782,T$190)+'СЕТ СН'!$F$15</f>
        <v>237.43210938999999</v>
      </c>
      <c r="U197" s="36">
        <f>SUMIFS(СВЦЭМ!$F$39:$F$782,СВЦЭМ!$A$39:$A$782,$A197,СВЦЭМ!$B$39:$B$782,U$190)+'СЕТ СН'!$F$15</f>
        <v>237.47562972</v>
      </c>
      <c r="V197" s="36">
        <f>SUMIFS(СВЦЭМ!$F$39:$F$782,СВЦЭМ!$A$39:$A$782,$A197,СВЦЭМ!$B$39:$B$782,V$190)+'СЕТ СН'!$F$15</f>
        <v>233.61668327999999</v>
      </c>
      <c r="W197" s="36">
        <f>SUMIFS(СВЦЭМ!$F$39:$F$782,СВЦЭМ!$A$39:$A$782,$A197,СВЦЭМ!$B$39:$B$782,W$190)+'СЕТ СН'!$F$15</f>
        <v>229.39746172</v>
      </c>
      <c r="X197" s="36">
        <f>SUMIFS(СВЦЭМ!$F$39:$F$782,СВЦЭМ!$A$39:$A$782,$A197,СВЦЭМ!$B$39:$B$782,X$190)+'СЕТ СН'!$F$15</f>
        <v>235.23757707999999</v>
      </c>
      <c r="Y197" s="36">
        <f>SUMIFS(СВЦЭМ!$F$39:$F$782,СВЦЭМ!$A$39:$A$782,$A197,СВЦЭМ!$B$39:$B$782,Y$190)+'СЕТ СН'!$F$15</f>
        <v>240.21590963</v>
      </c>
    </row>
    <row r="198" spans="1:25" ht="15.75" x14ac:dyDescent="0.2">
      <c r="A198" s="35">
        <f t="shared" si="5"/>
        <v>45420</v>
      </c>
      <c r="B198" s="36">
        <f>SUMIFS(СВЦЭМ!$F$39:$F$782,СВЦЭМ!$A$39:$A$782,$A198,СВЦЭМ!$B$39:$B$782,B$190)+'СЕТ СН'!$F$15</f>
        <v>239.28676766999999</v>
      </c>
      <c r="C198" s="36">
        <f>SUMIFS(СВЦЭМ!$F$39:$F$782,СВЦЭМ!$A$39:$A$782,$A198,СВЦЭМ!$B$39:$B$782,C$190)+'СЕТ СН'!$F$15</f>
        <v>247.40908168000001</v>
      </c>
      <c r="D198" s="36">
        <f>SUMIFS(СВЦЭМ!$F$39:$F$782,СВЦЭМ!$A$39:$A$782,$A198,СВЦЭМ!$B$39:$B$782,D$190)+'СЕТ СН'!$F$15</f>
        <v>253.83353609</v>
      </c>
      <c r="E198" s="36">
        <f>SUMIFS(СВЦЭМ!$F$39:$F$782,СВЦЭМ!$A$39:$A$782,$A198,СВЦЭМ!$B$39:$B$782,E$190)+'СЕТ СН'!$F$15</f>
        <v>257.62970025999999</v>
      </c>
      <c r="F198" s="36">
        <f>SUMIFS(СВЦЭМ!$F$39:$F$782,СВЦЭМ!$A$39:$A$782,$A198,СВЦЭМ!$B$39:$B$782,F$190)+'СЕТ СН'!$F$15</f>
        <v>259.85077203999998</v>
      </c>
      <c r="G198" s="36">
        <f>SUMIFS(СВЦЭМ!$F$39:$F$782,СВЦЭМ!$A$39:$A$782,$A198,СВЦЭМ!$B$39:$B$782,G$190)+'СЕТ СН'!$F$15</f>
        <v>255.80161552999999</v>
      </c>
      <c r="H198" s="36">
        <f>SUMIFS(СВЦЭМ!$F$39:$F$782,СВЦЭМ!$A$39:$A$782,$A198,СВЦЭМ!$B$39:$B$782,H$190)+'СЕТ СН'!$F$15</f>
        <v>246.5495482</v>
      </c>
      <c r="I198" s="36">
        <f>SUMIFS(СВЦЭМ!$F$39:$F$782,СВЦЭМ!$A$39:$A$782,$A198,СВЦЭМ!$B$39:$B$782,I$190)+'СЕТ СН'!$F$15</f>
        <v>234.25759484</v>
      </c>
      <c r="J198" s="36">
        <f>SUMIFS(СВЦЭМ!$F$39:$F$782,СВЦЭМ!$A$39:$A$782,$A198,СВЦЭМ!$B$39:$B$782,J$190)+'СЕТ СН'!$F$15</f>
        <v>225.24021776999999</v>
      </c>
      <c r="K198" s="36">
        <f>SUMIFS(СВЦЭМ!$F$39:$F$782,СВЦЭМ!$A$39:$A$782,$A198,СВЦЭМ!$B$39:$B$782,K$190)+'СЕТ СН'!$F$15</f>
        <v>223.46670248000001</v>
      </c>
      <c r="L198" s="36">
        <f>SUMIFS(СВЦЭМ!$F$39:$F$782,СВЦЭМ!$A$39:$A$782,$A198,СВЦЭМ!$B$39:$B$782,L$190)+'СЕТ СН'!$F$15</f>
        <v>220.77080337999999</v>
      </c>
      <c r="M198" s="36">
        <f>SUMIFS(СВЦЭМ!$F$39:$F$782,СВЦЭМ!$A$39:$A$782,$A198,СВЦЭМ!$B$39:$B$782,M$190)+'СЕТ СН'!$F$15</f>
        <v>220.45851084</v>
      </c>
      <c r="N198" s="36">
        <f>SUMIFS(СВЦЭМ!$F$39:$F$782,СВЦЭМ!$A$39:$A$782,$A198,СВЦЭМ!$B$39:$B$782,N$190)+'СЕТ СН'!$F$15</f>
        <v>221.03150478000001</v>
      </c>
      <c r="O198" s="36">
        <f>SUMIFS(СВЦЭМ!$F$39:$F$782,СВЦЭМ!$A$39:$A$782,$A198,СВЦЭМ!$B$39:$B$782,O$190)+'СЕТ СН'!$F$15</f>
        <v>224.57647562</v>
      </c>
      <c r="P198" s="36">
        <f>SUMIFS(СВЦЭМ!$F$39:$F$782,СВЦЭМ!$A$39:$A$782,$A198,СВЦЭМ!$B$39:$B$782,P$190)+'СЕТ СН'!$F$15</f>
        <v>226.58872079</v>
      </c>
      <c r="Q198" s="36">
        <f>SUMIFS(СВЦЭМ!$F$39:$F$782,СВЦЭМ!$A$39:$A$782,$A198,СВЦЭМ!$B$39:$B$782,Q$190)+'СЕТ СН'!$F$15</f>
        <v>230.13380398000001</v>
      </c>
      <c r="R198" s="36">
        <f>SUMIFS(СВЦЭМ!$F$39:$F$782,СВЦЭМ!$A$39:$A$782,$A198,СВЦЭМ!$B$39:$B$782,R$190)+'СЕТ СН'!$F$15</f>
        <v>230.61776853999999</v>
      </c>
      <c r="S198" s="36">
        <f>SUMIFS(СВЦЭМ!$F$39:$F$782,СВЦЭМ!$A$39:$A$782,$A198,СВЦЭМ!$B$39:$B$782,S$190)+'СЕТ СН'!$F$15</f>
        <v>229.08502246</v>
      </c>
      <c r="T198" s="36">
        <f>SUMIFS(СВЦЭМ!$F$39:$F$782,СВЦЭМ!$A$39:$A$782,$A198,СВЦЭМ!$B$39:$B$782,T$190)+'СЕТ СН'!$F$15</f>
        <v>226.88478258999999</v>
      </c>
      <c r="U198" s="36">
        <f>SUMIFS(СВЦЭМ!$F$39:$F$782,СВЦЭМ!$A$39:$A$782,$A198,СВЦЭМ!$B$39:$B$782,U$190)+'СЕТ СН'!$F$15</f>
        <v>224.75940036</v>
      </c>
      <c r="V198" s="36">
        <f>SUMIFS(СВЦЭМ!$F$39:$F$782,СВЦЭМ!$A$39:$A$782,$A198,СВЦЭМ!$B$39:$B$782,V$190)+'СЕТ СН'!$F$15</f>
        <v>221.65840421999999</v>
      </c>
      <c r="W198" s="36">
        <f>SUMIFS(СВЦЭМ!$F$39:$F$782,СВЦЭМ!$A$39:$A$782,$A198,СВЦЭМ!$B$39:$B$782,W$190)+'СЕТ СН'!$F$15</f>
        <v>217.44734693000001</v>
      </c>
      <c r="X198" s="36">
        <f>SUMIFS(СВЦЭМ!$F$39:$F$782,СВЦЭМ!$A$39:$A$782,$A198,СВЦЭМ!$B$39:$B$782,X$190)+'СЕТ СН'!$F$15</f>
        <v>218.19162385999999</v>
      </c>
      <c r="Y198" s="36">
        <f>SUMIFS(СВЦЭМ!$F$39:$F$782,СВЦЭМ!$A$39:$A$782,$A198,СВЦЭМ!$B$39:$B$782,Y$190)+'СЕТ СН'!$F$15</f>
        <v>221.46939592000001</v>
      </c>
    </row>
    <row r="199" spans="1:25" ht="15.75" x14ac:dyDescent="0.2">
      <c r="A199" s="35">
        <f t="shared" si="5"/>
        <v>45421</v>
      </c>
      <c r="B199" s="36">
        <f>SUMIFS(СВЦЭМ!$F$39:$F$782,СВЦЭМ!$A$39:$A$782,$A199,СВЦЭМ!$B$39:$B$782,B$190)+'СЕТ СН'!$F$15</f>
        <v>245.05400494</v>
      </c>
      <c r="C199" s="36">
        <f>SUMIFS(СВЦЭМ!$F$39:$F$782,СВЦЭМ!$A$39:$A$782,$A199,СВЦЭМ!$B$39:$B$782,C$190)+'СЕТ СН'!$F$15</f>
        <v>253.80856231999999</v>
      </c>
      <c r="D199" s="36">
        <f>SUMIFS(СВЦЭМ!$F$39:$F$782,СВЦЭМ!$A$39:$A$782,$A199,СВЦЭМ!$B$39:$B$782,D$190)+'СЕТ СН'!$F$15</f>
        <v>260.22919424000003</v>
      </c>
      <c r="E199" s="36">
        <f>SUMIFS(СВЦЭМ!$F$39:$F$782,СВЦЭМ!$A$39:$A$782,$A199,СВЦЭМ!$B$39:$B$782,E$190)+'СЕТ СН'!$F$15</f>
        <v>264.50931327000001</v>
      </c>
      <c r="F199" s="36">
        <f>SUMIFS(СВЦЭМ!$F$39:$F$782,СВЦЭМ!$A$39:$A$782,$A199,СВЦЭМ!$B$39:$B$782,F$190)+'СЕТ СН'!$F$15</f>
        <v>264.51923998000001</v>
      </c>
      <c r="G199" s="36">
        <f>SUMIFS(СВЦЭМ!$F$39:$F$782,СВЦЭМ!$A$39:$A$782,$A199,СВЦЭМ!$B$39:$B$782,G$190)+'СЕТ СН'!$F$15</f>
        <v>262.20474655999999</v>
      </c>
      <c r="H199" s="36">
        <f>SUMIFS(СВЦЭМ!$F$39:$F$782,СВЦЭМ!$A$39:$A$782,$A199,СВЦЭМ!$B$39:$B$782,H$190)+'СЕТ СН'!$F$15</f>
        <v>262.05072779</v>
      </c>
      <c r="I199" s="36">
        <f>SUMIFS(СВЦЭМ!$F$39:$F$782,СВЦЭМ!$A$39:$A$782,$A199,СВЦЭМ!$B$39:$B$782,I$190)+'СЕТ СН'!$F$15</f>
        <v>255.04117558999999</v>
      </c>
      <c r="J199" s="36">
        <f>SUMIFS(СВЦЭМ!$F$39:$F$782,СВЦЭМ!$A$39:$A$782,$A199,СВЦЭМ!$B$39:$B$782,J$190)+'СЕТ СН'!$F$15</f>
        <v>243.44829297000001</v>
      </c>
      <c r="K199" s="36">
        <f>SUMIFS(СВЦЭМ!$F$39:$F$782,СВЦЭМ!$A$39:$A$782,$A199,СВЦЭМ!$B$39:$B$782,K$190)+'СЕТ СН'!$F$15</f>
        <v>234.77050463</v>
      </c>
      <c r="L199" s="36">
        <f>SUMIFS(СВЦЭМ!$F$39:$F$782,СВЦЭМ!$A$39:$A$782,$A199,СВЦЭМ!$B$39:$B$782,L$190)+'СЕТ СН'!$F$15</f>
        <v>227.37188309999999</v>
      </c>
      <c r="M199" s="36">
        <f>SUMIFS(СВЦЭМ!$F$39:$F$782,СВЦЭМ!$A$39:$A$782,$A199,СВЦЭМ!$B$39:$B$782,M$190)+'СЕТ СН'!$F$15</f>
        <v>226.93828662999999</v>
      </c>
      <c r="N199" s="36">
        <f>SUMIFS(СВЦЭМ!$F$39:$F$782,СВЦЭМ!$A$39:$A$782,$A199,СВЦЭМ!$B$39:$B$782,N$190)+'СЕТ СН'!$F$15</f>
        <v>232.77180136999999</v>
      </c>
      <c r="O199" s="36">
        <f>SUMIFS(СВЦЭМ!$F$39:$F$782,СВЦЭМ!$A$39:$A$782,$A199,СВЦЭМ!$B$39:$B$782,O$190)+'СЕТ СН'!$F$15</f>
        <v>237.03694218999999</v>
      </c>
      <c r="P199" s="36">
        <f>SUMIFS(СВЦЭМ!$F$39:$F$782,СВЦЭМ!$A$39:$A$782,$A199,СВЦЭМ!$B$39:$B$782,P$190)+'СЕТ СН'!$F$15</f>
        <v>233.67846302999999</v>
      </c>
      <c r="Q199" s="36">
        <f>SUMIFS(СВЦЭМ!$F$39:$F$782,СВЦЭМ!$A$39:$A$782,$A199,СВЦЭМ!$B$39:$B$782,Q$190)+'СЕТ СН'!$F$15</f>
        <v>238.43910074999999</v>
      </c>
      <c r="R199" s="36">
        <f>SUMIFS(СВЦЭМ!$F$39:$F$782,СВЦЭМ!$A$39:$A$782,$A199,СВЦЭМ!$B$39:$B$782,R$190)+'СЕТ СН'!$F$15</f>
        <v>238.83506575999999</v>
      </c>
      <c r="S199" s="36">
        <f>SUMIFS(СВЦЭМ!$F$39:$F$782,СВЦЭМ!$A$39:$A$782,$A199,СВЦЭМ!$B$39:$B$782,S$190)+'СЕТ СН'!$F$15</f>
        <v>237.96291497000001</v>
      </c>
      <c r="T199" s="36">
        <f>SUMIFS(СВЦЭМ!$F$39:$F$782,СВЦЭМ!$A$39:$A$782,$A199,СВЦЭМ!$B$39:$B$782,T$190)+'СЕТ СН'!$F$15</f>
        <v>232.80403544000001</v>
      </c>
      <c r="U199" s="36">
        <f>SUMIFS(СВЦЭМ!$F$39:$F$782,СВЦЭМ!$A$39:$A$782,$A199,СВЦЭМ!$B$39:$B$782,U$190)+'СЕТ СН'!$F$15</f>
        <v>232.23830722</v>
      </c>
      <c r="V199" s="36">
        <f>SUMIFS(СВЦЭМ!$F$39:$F$782,СВЦЭМ!$A$39:$A$782,$A199,СВЦЭМ!$B$39:$B$782,V$190)+'СЕТ СН'!$F$15</f>
        <v>225.48446697</v>
      </c>
      <c r="W199" s="36">
        <f>SUMIFS(СВЦЭМ!$F$39:$F$782,СВЦЭМ!$A$39:$A$782,$A199,СВЦЭМ!$B$39:$B$782,W$190)+'СЕТ СН'!$F$15</f>
        <v>220.22797009999999</v>
      </c>
      <c r="X199" s="36">
        <f>SUMIFS(СВЦЭМ!$F$39:$F$782,СВЦЭМ!$A$39:$A$782,$A199,СВЦЭМ!$B$39:$B$782,X$190)+'СЕТ СН'!$F$15</f>
        <v>226.6026986</v>
      </c>
      <c r="Y199" s="36">
        <f>SUMIFS(СВЦЭМ!$F$39:$F$782,СВЦЭМ!$A$39:$A$782,$A199,СВЦЭМ!$B$39:$B$782,Y$190)+'СЕТ СН'!$F$15</f>
        <v>237.24600781000001</v>
      </c>
    </row>
    <row r="200" spans="1:25" ht="15.75" x14ac:dyDescent="0.2">
      <c r="A200" s="35">
        <f t="shared" si="5"/>
        <v>45422</v>
      </c>
      <c r="B200" s="36">
        <f>SUMIFS(СВЦЭМ!$F$39:$F$782,СВЦЭМ!$A$39:$A$782,$A200,СВЦЭМ!$B$39:$B$782,B$190)+'СЕТ СН'!$F$15</f>
        <v>252.26154954</v>
      </c>
      <c r="C200" s="36">
        <f>SUMIFS(СВЦЭМ!$F$39:$F$782,СВЦЭМ!$A$39:$A$782,$A200,СВЦЭМ!$B$39:$B$782,C$190)+'СЕТ СН'!$F$15</f>
        <v>260.36439625000003</v>
      </c>
      <c r="D200" s="36">
        <f>SUMIFS(СВЦЭМ!$F$39:$F$782,СВЦЭМ!$A$39:$A$782,$A200,СВЦЭМ!$B$39:$B$782,D$190)+'СЕТ СН'!$F$15</f>
        <v>264.18548834000001</v>
      </c>
      <c r="E200" s="36">
        <f>SUMIFS(СВЦЭМ!$F$39:$F$782,СВЦЭМ!$A$39:$A$782,$A200,СВЦЭМ!$B$39:$B$782,E$190)+'СЕТ СН'!$F$15</f>
        <v>268.46542799000002</v>
      </c>
      <c r="F200" s="36">
        <f>SUMIFS(СВЦЭМ!$F$39:$F$782,СВЦЭМ!$A$39:$A$782,$A200,СВЦЭМ!$B$39:$B$782,F$190)+'СЕТ СН'!$F$15</f>
        <v>268.33449230999997</v>
      </c>
      <c r="G200" s="36">
        <f>SUMIFS(СВЦЭМ!$F$39:$F$782,СВЦЭМ!$A$39:$A$782,$A200,СВЦЭМ!$B$39:$B$782,G$190)+'СЕТ СН'!$F$15</f>
        <v>268.67725051999997</v>
      </c>
      <c r="H200" s="36">
        <f>SUMIFS(СВЦЭМ!$F$39:$F$782,СВЦЭМ!$A$39:$A$782,$A200,СВЦЭМ!$B$39:$B$782,H$190)+'СЕТ СН'!$F$15</f>
        <v>263.08142801000002</v>
      </c>
      <c r="I200" s="36">
        <f>SUMIFS(СВЦЭМ!$F$39:$F$782,СВЦЭМ!$A$39:$A$782,$A200,СВЦЭМ!$B$39:$B$782,I$190)+'СЕТ СН'!$F$15</f>
        <v>256.53894796999998</v>
      </c>
      <c r="J200" s="36">
        <f>SUMIFS(СВЦЭМ!$F$39:$F$782,СВЦЭМ!$A$39:$A$782,$A200,СВЦЭМ!$B$39:$B$782,J$190)+'СЕТ СН'!$F$15</f>
        <v>244.80019551000001</v>
      </c>
      <c r="K200" s="36">
        <f>SUMIFS(СВЦЭМ!$F$39:$F$782,СВЦЭМ!$A$39:$A$782,$A200,СВЦЭМ!$B$39:$B$782,K$190)+'СЕТ СН'!$F$15</f>
        <v>235.80513712000001</v>
      </c>
      <c r="L200" s="36">
        <f>SUMIFS(СВЦЭМ!$F$39:$F$782,СВЦЭМ!$A$39:$A$782,$A200,СВЦЭМ!$B$39:$B$782,L$190)+'СЕТ СН'!$F$15</f>
        <v>229.24279371</v>
      </c>
      <c r="M200" s="36">
        <f>SUMIFS(СВЦЭМ!$F$39:$F$782,СВЦЭМ!$A$39:$A$782,$A200,СВЦЭМ!$B$39:$B$782,M$190)+'СЕТ СН'!$F$15</f>
        <v>229.42114656999999</v>
      </c>
      <c r="N200" s="36">
        <f>SUMIFS(СВЦЭМ!$F$39:$F$782,СВЦЭМ!$A$39:$A$782,$A200,СВЦЭМ!$B$39:$B$782,N$190)+'СЕТ СН'!$F$15</f>
        <v>231.56033078999999</v>
      </c>
      <c r="O200" s="36">
        <f>SUMIFS(СВЦЭМ!$F$39:$F$782,СВЦЭМ!$A$39:$A$782,$A200,СВЦЭМ!$B$39:$B$782,O$190)+'СЕТ СН'!$F$15</f>
        <v>233.1535116</v>
      </c>
      <c r="P200" s="36">
        <f>SUMIFS(СВЦЭМ!$F$39:$F$782,СВЦЭМ!$A$39:$A$782,$A200,СВЦЭМ!$B$39:$B$782,P$190)+'СЕТ СН'!$F$15</f>
        <v>234.15435751000001</v>
      </c>
      <c r="Q200" s="36">
        <f>SUMIFS(СВЦЭМ!$F$39:$F$782,СВЦЭМ!$A$39:$A$782,$A200,СВЦЭМ!$B$39:$B$782,Q$190)+'СЕТ СН'!$F$15</f>
        <v>238.72253222000001</v>
      </c>
      <c r="R200" s="36">
        <f>SUMIFS(СВЦЭМ!$F$39:$F$782,СВЦЭМ!$A$39:$A$782,$A200,СВЦЭМ!$B$39:$B$782,R$190)+'СЕТ СН'!$F$15</f>
        <v>240.98947357</v>
      </c>
      <c r="S200" s="36">
        <f>SUMIFS(СВЦЭМ!$F$39:$F$782,СВЦЭМ!$A$39:$A$782,$A200,СВЦЭМ!$B$39:$B$782,S$190)+'СЕТ СН'!$F$15</f>
        <v>240.32999052</v>
      </c>
      <c r="T200" s="36">
        <f>SUMIFS(СВЦЭМ!$F$39:$F$782,СВЦЭМ!$A$39:$A$782,$A200,СВЦЭМ!$B$39:$B$782,T$190)+'СЕТ СН'!$F$15</f>
        <v>235.65276333</v>
      </c>
      <c r="U200" s="36">
        <f>SUMIFS(СВЦЭМ!$F$39:$F$782,СВЦЭМ!$A$39:$A$782,$A200,СВЦЭМ!$B$39:$B$782,U$190)+'СЕТ СН'!$F$15</f>
        <v>232.75375500999999</v>
      </c>
      <c r="V200" s="36">
        <f>SUMIFS(СВЦЭМ!$F$39:$F$782,СВЦЭМ!$A$39:$A$782,$A200,СВЦЭМ!$B$39:$B$782,V$190)+'СЕТ СН'!$F$15</f>
        <v>227.36531126</v>
      </c>
      <c r="W200" s="36">
        <f>SUMIFS(СВЦЭМ!$F$39:$F$782,СВЦЭМ!$A$39:$A$782,$A200,СВЦЭМ!$B$39:$B$782,W$190)+'СЕТ СН'!$F$15</f>
        <v>226.36592578</v>
      </c>
      <c r="X200" s="36">
        <f>SUMIFS(СВЦЭМ!$F$39:$F$782,СВЦЭМ!$A$39:$A$782,$A200,СВЦЭМ!$B$39:$B$782,X$190)+'СЕТ СН'!$F$15</f>
        <v>231.66313557999999</v>
      </c>
      <c r="Y200" s="36">
        <f>SUMIFS(СВЦЭМ!$F$39:$F$782,СВЦЭМ!$A$39:$A$782,$A200,СВЦЭМ!$B$39:$B$782,Y$190)+'СЕТ СН'!$F$15</f>
        <v>239.60634074000001</v>
      </c>
    </row>
    <row r="201" spans="1:25" ht="15.75" x14ac:dyDescent="0.2">
      <c r="A201" s="35">
        <f t="shared" si="5"/>
        <v>45423</v>
      </c>
      <c r="B201" s="36">
        <f>SUMIFS(СВЦЭМ!$F$39:$F$782,СВЦЭМ!$A$39:$A$782,$A201,СВЦЭМ!$B$39:$B$782,B$190)+'СЕТ СН'!$F$15</f>
        <v>246.54450967</v>
      </c>
      <c r="C201" s="36">
        <f>SUMIFS(СВЦЭМ!$F$39:$F$782,СВЦЭМ!$A$39:$A$782,$A201,СВЦЭМ!$B$39:$B$782,C$190)+'СЕТ СН'!$F$15</f>
        <v>261.21663508</v>
      </c>
      <c r="D201" s="36">
        <f>SUMIFS(СВЦЭМ!$F$39:$F$782,СВЦЭМ!$A$39:$A$782,$A201,СВЦЭМ!$B$39:$B$782,D$190)+'СЕТ СН'!$F$15</f>
        <v>265.28242270999999</v>
      </c>
      <c r="E201" s="36">
        <f>SUMIFS(СВЦЭМ!$F$39:$F$782,СВЦЭМ!$A$39:$A$782,$A201,СВЦЭМ!$B$39:$B$782,E$190)+'СЕТ СН'!$F$15</f>
        <v>267.48860751000001</v>
      </c>
      <c r="F201" s="36">
        <f>SUMIFS(СВЦЭМ!$F$39:$F$782,СВЦЭМ!$A$39:$A$782,$A201,СВЦЭМ!$B$39:$B$782,F$190)+'СЕТ СН'!$F$15</f>
        <v>269.65822508000002</v>
      </c>
      <c r="G201" s="36">
        <f>SUMIFS(СВЦЭМ!$F$39:$F$782,СВЦЭМ!$A$39:$A$782,$A201,СВЦЭМ!$B$39:$B$782,G$190)+'СЕТ СН'!$F$15</f>
        <v>267.67950439999998</v>
      </c>
      <c r="H201" s="36">
        <f>SUMIFS(СВЦЭМ!$F$39:$F$782,СВЦЭМ!$A$39:$A$782,$A201,СВЦЭМ!$B$39:$B$782,H$190)+'СЕТ СН'!$F$15</f>
        <v>262.49457075999999</v>
      </c>
      <c r="I201" s="36">
        <f>SUMIFS(СВЦЭМ!$F$39:$F$782,СВЦЭМ!$A$39:$A$782,$A201,СВЦЭМ!$B$39:$B$782,I$190)+'СЕТ СН'!$F$15</f>
        <v>257.67423711999999</v>
      </c>
      <c r="J201" s="36">
        <f>SUMIFS(СВЦЭМ!$F$39:$F$782,СВЦЭМ!$A$39:$A$782,$A201,СВЦЭМ!$B$39:$B$782,J$190)+'СЕТ СН'!$F$15</f>
        <v>245.79146818999999</v>
      </c>
      <c r="K201" s="36">
        <f>SUMIFS(СВЦЭМ!$F$39:$F$782,СВЦЭМ!$A$39:$A$782,$A201,СВЦЭМ!$B$39:$B$782,K$190)+'СЕТ СН'!$F$15</f>
        <v>239.87139092000001</v>
      </c>
      <c r="L201" s="36">
        <f>SUMIFS(СВЦЭМ!$F$39:$F$782,СВЦЭМ!$A$39:$A$782,$A201,СВЦЭМ!$B$39:$B$782,L$190)+'СЕТ СН'!$F$15</f>
        <v>234.90740585</v>
      </c>
      <c r="M201" s="36">
        <f>SUMIFS(СВЦЭМ!$F$39:$F$782,СВЦЭМ!$A$39:$A$782,$A201,СВЦЭМ!$B$39:$B$782,M$190)+'СЕТ СН'!$F$15</f>
        <v>235.31611268</v>
      </c>
      <c r="N201" s="36">
        <f>SUMIFS(СВЦЭМ!$F$39:$F$782,СВЦЭМ!$A$39:$A$782,$A201,СВЦЭМ!$B$39:$B$782,N$190)+'СЕТ СН'!$F$15</f>
        <v>237.1953729</v>
      </c>
      <c r="O201" s="36">
        <f>SUMIFS(СВЦЭМ!$F$39:$F$782,СВЦЭМ!$A$39:$A$782,$A201,СВЦЭМ!$B$39:$B$782,O$190)+'СЕТ СН'!$F$15</f>
        <v>239.98632406999999</v>
      </c>
      <c r="P201" s="36">
        <f>SUMIFS(СВЦЭМ!$F$39:$F$782,СВЦЭМ!$A$39:$A$782,$A201,СВЦЭМ!$B$39:$B$782,P$190)+'СЕТ СН'!$F$15</f>
        <v>242.33224874999999</v>
      </c>
      <c r="Q201" s="36">
        <f>SUMIFS(СВЦЭМ!$F$39:$F$782,СВЦЭМ!$A$39:$A$782,$A201,СВЦЭМ!$B$39:$B$782,Q$190)+'СЕТ СН'!$F$15</f>
        <v>244.56183206</v>
      </c>
      <c r="R201" s="36">
        <f>SUMIFS(СВЦЭМ!$F$39:$F$782,СВЦЭМ!$A$39:$A$782,$A201,СВЦЭМ!$B$39:$B$782,R$190)+'СЕТ СН'!$F$15</f>
        <v>245.37040658999999</v>
      </c>
      <c r="S201" s="36">
        <f>SUMIFS(СВЦЭМ!$F$39:$F$782,СВЦЭМ!$A$39:$A$782,$A201,СВЦЭМ!$B$39:$B$782,S$190)+'СЕТ СН'!$F$15</f>
        <v>243.74240695</v>
      </c>
      <c r="T201" s="36">
        <f>SUMIFS(СВЦЭМ!$F$39:$F$782,СВЦЭМ!$A$39:$A$782,$A201,СВЦЭМ!$B$39:$B$782,T$190)+'СЕТ СН'!$F$15</f>
        <v>241.6625755</v>
      </c>
      <c r="U201" s="36">
        <f>SUMIFS(СВЦЭМ!$F$39:$F$782,СВЦЭМ!$A$39:$A$782,$A201,СВЦЭМ!$B$39:$B$782,U$190)+'СЕТ СН'!$F$15</f>
        <v>240.20278958</v>
      </c>
      <c r="V201" s="36">
        <f>SUMIFS(СВЦЭМ!$F$39:$F$782,СВЦЭМ!$A$39:$A$782,$A201,СВЦЭМ!$B$39:$B$782,V$190)+'СЕТ СН'!$F$15</f>
        <v>235.13030234999999</v>
      </c>
      <c r="W201" s="36">
        <f>SUMIFS(СВЦЭМ!$F$39:$F$782,СВЦЭМ!$A$39:$A$782,$A201,СВЦЭМ!$B$39:$B$782,W$190)+'СЕТ СН'!$F$15</f>
        <v>232.67320107</v>
      </c>
      <c r="X201" s="36">
        <f>SUMIFS(СВЦЭМ!$F$39:$F$782,СВЦЭМ!$A$39:$A$782,$A201,СВЦЭМ!$B$39:$B$782,X$190)+'СЕТ СН'!$F$15</f>
        <v>236.63053477</v>
      </c>
      <c r="Y201" s="36">
        <f>SUMIFS(СВЦЭМ!$F$39:$F$782,СВЦЭМ!$A$39:$A$782,$A201,СВЦЭМ!$B$39:$B$782,Y$190)+'СЕТ СН'!$F$15</f>
        <v>244.96474671999999</v>
      </c>
    </row>
    <row r="202" spans="1:25" ht="15.75" x14ac:dyDescent="0.2">
      <c r="A202" s="35">
        <f t="shared" si="5"/>
        <v>45424</v>
      </c>
      <c r="B202" s="36">
        <f>SUMIFS(СВЦЭМ!$F$39:$F$782,СВЦЭМ!$A$39:$A$782,$A202,СВЦЭМ!$B$39:$B$782,B$190)+'СЕТ СН'!$F$15</f>
        <v>257.42723889000001</v>
      </c>
      <c r="C202" s="36">
        <f>SUMIFS(СВЦЭМ!$F$39:$F$782,СВЦЭМ!$A$39:$A$782,$A202,СВЦЭМ!$B$39:$B$782,C$190)+'СЕТ СН'!$F$15</f>
        <v>264.10518895000001</v>
      </c>
      <c r="D202" s="36">
        <f>SUMIFS(СВЦЭМ!$F$39:$F$782,СВЦЭМ!$A$39:$A$782,$A202,СВЦЭМ!$B$39:$B$782,D$190)+'СЕТ СН'!$F$15</f>
        <v>268.38881170000002</v>
      </c>
      <c r="E202" s="36">
        <f>SUMIFS(СВЦЭМ!$F$39:$F$782,СВЦЭМ!$A$39:$A$782,$A202,СВЦЭМ!$B$39:$B$782,E$190)+'СЕТ СН'!$F$15</f>
        <v>271.87824257</v>
      </c>
      <c r="F202" s="36">
        <f>SUMIFS(СВЦЭМ!$F$39:$F$782,СВЦЭМ!$A$39:$A$782,$A202,СВЦЭМ!$B$39:$B$782,F$190)+'СЕТ СН'!$F$15</f>
        <v>273.76574004999998</v>
      </c>
      <c r="G202" s="36">
        <f>SUMIFS(СВЦЭМ!$F$39:$F$782,СВЦЭМ!$A$39:$A$782,$A202,СВЦЭМ!$B$39:$B$782,G$190)+'СЕТ СН'!$F$15</f>
        <v>270.90539625999997</v>
      </c>
      <c r="H202" s="36">
        <f>SUMIFS(СВЦЭМ!$F$39:$F$782,СВЦЭМ!$A$39:$A$782,$A202,СВЦЭМ!$B$39:$B$782,H$190)+'СЕТ СН'!$F$15</f>
        <v>267.34616129</v>
      </c>
      <c r="I202" s="36">
        <f>SUMIFS(СВЦЭМ!$F$39:$F$782,СВЦЭМ!$A$39:$A$782,$A202,СВЦЭМ!$B$39:$B$782,I$190)+'СЕТ СН'!$F$15</f>
        <v>262.27494435</v>
      </c>
      <c r="J202" s="36">
        <f>SUMIFS(СВЦЭМ!$F$39:$F$782,СВЦЭМ!$A$39:$A$782,$A202,СВЦЭМ!$B$39:$B$782,J$190)+'СЕТ СН'!$F$15</f>
        <v>249.65690875000001</v>
      </c>
      <c r="K202" s="36">
        <f>SUMIFS(СВЦЭМ!$F$39:$F$782,СВЦЭМ!$A$39:$A$782,$A202,СВЦЭМ!$B$39:$B$782,K$190)+'СЕТ СН'!$F$15</f>
        <v>237.80700299</v>
      </c>
      <c r="L202" s="36">
        <f>SUMIFS(СВЦЭМ!$F$39:$F$782,СВЦЭМ!$A$39:$A$782,$A202,СВЦЭМ!$B$39:$B$782,L$190)+'СЕТ СН'!$F$15</f>
        <v>234.84668452</v>
      </c>
      <c r="M202" s="36">
        <f>SUMIFS(СВЦЭМ!$F$39:$F$782,СВЦЭМ!$A$39:$A$782,$A202,СВЦЭМ!$B$39:$B$782,M$190)+'СЕТ СН'!$F$15</f>
        <v>234.04228412000001</v>
      </c>
      <c r="N202" s="36">
        <f>SUMIFS(СВЦЭМ!$F$39:$F$782,СВЦЭМ!$A$39:$A$782,$A202,СВЦЭМ!$B$39:$B$782,N$190)+'СЕТ СН'!$F$15</f>
        <v>236.06758578</v>
      </c>
      <c r="O202" s="36">
        <f>SUMIFS(СВЦЭМ!$F$39:$F$782,СВЦЭМ!$A$39:$A$782,$A202,СВЦЭМ!$B$39:$B$782,O$190)+'СЕТ СН'!$F$15</f>
        <v>240.19361465</v>
      </c>
      <c r="P202" s="36">
        <f>SUMIFS(СВЦЭМ!$F$39:$F$782,СВЦЭМ!$A$39:$A$782,$A202,СВЦЭМ!$B$39:$B$782,P$190)+'СЕТ СН'!$F$15</f>
        <v>242.33874900000001</v>
      </c>
      <c r="Q202" s="36">
        <f>SUMIFS(СВЦЭМ!$F$39:$F$782,СВЦЭМ!$A$39:$A$782,$A202,СВЦЭМ!$B$39:$B$782,Q$190)+'СЕТ СН'!$F$15</f>
        <v>245.78425546</v>
      </c>
      <c r="R202" s="36">
        <f>SUMIFS(СВЦЭМ!$F$39:$F$782,СВЦЭМ!$A$39:$A$782,$A202,СВЦЭМ!$B$39:$B$782,R$190)+'СЕТ СН'!$F$15</f>
        <v>248.08989363000001</v>
      </c>
      <c r="S202" s="36">
        <f>SUMIFS(СВЦЭМ!$F$39:$F$782,СВЦЭМ!$A$39:$A$782,$A202,СВЦЭМ!$B$39:$B$782,S$190)+'СЕТ СН'!$F$15</f>
        <v>246.10884071000001</v>
      </c>
      <c r="T202" s="36">
        <f>SUMIFS(СВЦЭМ!$F$39:$F$782,СВЦЭМ!$A$39:$A$782,$A202,СВЦЭМ!$B$39:$B$782,T$190)+'СЕТ СН'!$F$15</f>
        <v>239.97150877999999</v>
      </c>
      <c r="U202" s="36">
        <f>SUMIFS(СВЦЭМ!$F$39:$F$782,СВЦЭМ!$A$39:$A$782,$A202,СВЦЭМ!$B$39:$B$782,U$190)+'СЕТ СН'!$F$15</f>
        <v>230.28221156000001</v>
      </c>
      <c r="V202" s="36">
        <f>SUMIFS(СВЦЭМ!$F$39:$F$782,СВЦЭМ!$A$39:$A$782,$A202,СВЦЭМ!$B$39:$B$782,V$190)+'СЕТ СН'!$F$15</f>
        <v>224.40203701999999</v>
      </c>
      <c r="W202" s="36">
        <f>SUMIFS(СВЦЭМ!$F$39:$F$782,СВЦЭМ!$A$39:$A$782,$A202,СВЦЭМ!$B$39:$B$782,W$190)+'СЕТ СН'!$F$15</f>
        <v>220.58329420000001</v>
      </c>
      <c r="X202" s="36">
        <f>SUMIFS(СВЦЭМ!$F$39:$F$782,СВЦЭМ!$A$39:$A$782,$A202,СВЦЭМ!$B$39:$B$782,X$190)+'СЕТ СН'!$F$15</f>
        <v>226.81919134</v>
      </c>
      <c r="Y202" s="36">
        <f>SUMIFS(СВЦЭМ!$F$39:$F$782,СВЦЭМ!$A$39:$A$782,$A202,СВЦЭМ!$B$39:$B$782,Y$190)+'СЕТ СН'!$F$15</f>
        <v>233.87075788000001</v>
      </c>
    </row>
    <row r="203" spans="1:25" ht="15.75" x14ac:dyDescent="0.2">
      <c r="A203" s="35">
        <f t="shared" si="5"/>
        <v>45425</v>
      </c>
      <c r="B203" s="36">
        <f>SUMIFS(СВЦЭМ!$F$39:$F$782,СВЦЭМ!$A$39:$A$782,$A203,СВЦЭМ!$B$39:$B$782,B$190)+'СЕТ СН'!$F$15</f>
        <v>241.7649941</v>
      </c>
      <c r="C203" s="36">
        <f>SUMIFS(СВЦЭМ!$F$39:$F$782,СВЦЭМ!$A$39:$A$782,$A203,СВЦЭМ!$B$39:$B$782,C$190)+'СЕТ СН'!$F$15</f>
        <v>252.96334730999999</v>
      </c>
      <c r="D203" s="36">
        <f>SUMIFS(СВЦЭМ!$F$39:$F$782,СВЦЭМ!$A$39:$A$782,$A203,СВЦЭМ!$B$39:$B$782,D$190)+'СЕТ СН'!$F$15</f>
        <v>260.84399073999998</v>
      </c>
      <c r="E203" s="36">
        <f>SUMIFS(СВЦЭМ!$F$39:$F$782,СВЦЭМ!$A$39:$A$782,$A203,СВЦЭМ!$B$39:$B$782,E$190)+'СЕТ СН'!$F$15</f>
        <v>270.61337827</v>
      </c>
      <c r="F203" s="36">
        <f>SUMIFS(СВЦЭМ!$F$39:$F$782,СВЦЭМ!$A$39:$A$782,$A203,СВЦЭМ!$B$39:$B$782,F$190)+'СЕТ СН'!$F$15</f>
        <v>272.15352953000001</v>
      </c>
      <c r="G203" s="36">
        <f>SUMIFS(СВЦЭМ!$F$39:$F$782,СВЦЭМ!$A$39:$A$782,$A203,СВЦЭМ!$B$39:$B$782,G$190)+'СЕТ СН'!$F$15</f>
        <v>268.31348111</v>
      </c>
      <c r="H203" s="36">
        <f>SUMIFS(СВЦЭМ!$F$39:$F$782,СВЦЭМ!$A$39:$A$782,$A203,СВЦЭМ!$B$39:$B$782,H$190)+'СЕТ СН'!$F$15</f>
        <v>260.86134546</v>
      </c>
      <c r="I203" s="36">
        <f>SUMIFS(СВЦЭМ!$F$39:$F$782,СВЦЭМ!$A$39:$A$782,$A203,СВЦЭМ!$B$39:$B$782,I$190)+'СЕТ СН'!$F$15</f>
        <v>247.02387948000001</v>
      </c>
      <c r="J203" s="36">
        <f>SUMIFS(СВЦЭМ!$F$39:$F$782,СВЦЭМ!$A$39:$A$782,$A203,СВЦЭМ!$B$39:$B$782,J$190)+'СЕТ СН'!$F$15</f>
        <v>242.47786065</v>
      </c>
      <c r="K203" s="36">
        <f>SUMIFS(СВЦЭМ!$F$39:$F$782,СВЦЭМ!$A$39:$A$782,$A203,СВЦЭМ!$B$39:$B$782,K$190)+'СЕТ СН'!$F$15</f>
        <v>239.40424476999999</v>
      </c>
      <c r="L203" s="36">
        <f>SUMIFS(СВЦЭМ!$F$39:$F$782,СВЦЭМ!$A$39:$A$782,$A203,СВЦЭМ!$B$39:$B$782,L$190)+'СЕТ СН'!$F$15</f>
        <v>234.96654341000001</v>
      </c>
      <c r="M203" s="36">
        <f>SUMIFS(СВЦЭМ!$F$39:$F$782,СВЦЭМ!$A$39:$A$782,$A203,СВЦЭМ!$B$39:$B$782,M$190)+'СЕТ СН'!$F$15</f>
        <v>237.51885446</v>
      </c>
      <c r="N203" s="36">
        <f>SUMIFS(СВЦЭМ!$F$39:$F$782,СВЦЭМ!$A$39:$A$782,$A203,СВЦЭМ!$B$39:$B$782,N$190)+'СЕТ СН'!$F$15</f>
        <v>241.56627227999999</v>
      </c>
      <c r="O203" s="36">
        <f>SUMIFS(СВЦЭМ!$F$39:$F$782,СВЦЭМ!$A$39:$A$782,$A203,СВЦЭМ!$B$39:$B$782,O$190)+'СЕТ СН'!$F$15</f>
        <v>242.44110140999999</v>
      </c>
      <c r="P203" s="36">
        <f>SUMIFS(СВЦЭМ!$F$39:$F$782,СВЦЭМ!$A$39:$A$782,$A203,СВЦЭМ!$B$39:$B$782,P$190)+'СЕТ СН'!$F$15</f>
        <v>243.1672293</v>
      </c>
      <c r="Q203" s="36">
        <f>SUMIFS(СВЦЭМ!$F$39:$F$782,СВЦЭМ!$A$39:$A$782,$A203,СВЦЭМ!$B$39:$B$782,Q$190)+'СЕТ СН'!$F$15</f>
        <v>247.26172356999999</v>
      </c>
      <c r="R203" s="36">
        <f>SUMIFS(СВЦЭМ!$F$39:$F$782,СВЦЭМ!$A$39:$A$782,$A203,СВЦЭМ!$B$39:$B$782,R$190)+'СЕТ СН'!$F$15</f>
        <v>249.22137248999999</v>
      </c>
      <c r="S203" s="36">
        <f>SUMIFS(СВЦЭМ!$F$39:$F$782,СВЦЭМ!$A$39:$A$782,$A203,СВЦЭМ!$B$39:$B$782,S$190)+'СЕТ СН'!$F$15</f>
        <v>247.89979220999999</v>
      </c>
      <c r="T203" s="36">
        <f>SUMIFS(СВЦЭМ!$F$39:$F$782,СВЦЭМ!$A$39:$A$782,$A203,СВЦЭМ!$B$39:$B$782,T$190)+'СЕТ СН'!$F$15</f>
        <v>242.79099124999999</v>
      </c>
      <c r="U203" s="36">
        <f>SUMIFS(СВЦЭМ!$F$39:$F$782,СВЦЭМ!$A$39:$A$782,$A203,СВЦЭМ!$B$39:$B$782,U$190)+'СЕТ СН'!$F$15</f>
        <v>241.61633549999999</v>
      </c>
      <c r="V203" s="36">
        <f>SUMIFS(СВЦЭМ!$F$39:$F$782,СВЦЭМ!$A$39:$A$782,$A203,СВЦЭМ!$B$39:$B$782,V$190)+'СЕТ СН'!$F$15</f>
        <v>236.24344013999999</v>
      </c>
      <c r="W203" s="36">
        <f>SUMIFS(СВЦЭМ!$F$39:$F$782,СВЦЭМ!$A$39:$A$782,$A203,СВЦЭМ!$B$39:$B$782,W$190)+'СЕТ СН'!$F$15</f>
        <v>233.02898646</v>
      </c>
      <c r="X203" s="36">
        <f>SUMIFS(СВЦЭМ!$F$39:$F$782,СВЦЭМ!$A$39:$A$782,$A203,СВЦЭМ!$B$39:$B$782,X$190)+'СЕТ СН'!$F$15</f>
        <v>238.67454832000001</v>
      </c>
      <c r="Y203" s="36">
        <f>SUMIFS(СВЦЭМ!$F$39:$F$782,СВЦЭМ!$A$39:$A$782,$A203,СВЦЭМ!$B$39:$B$782,Y$190)+'СЕТ СН'!$F$15</f>
        <v>242.88546259</v>
      </c>
    </row>
    <row r="204" spans="1:25" ht="15.75" x14ac:dyDescent="0.2">
      <c r="A204" s="35">
        <f t="shared" si="5"/>
        <v>45426</v>
      </c>
      <c r="B204" s="36">
        <f>SUMIFS(СВЦЭМ!$F$39:$F$782,СВЦЭМ!$A$39:$A$782,$A204,СВЦЭМ!$B$39:$B$782,B$190)+'СЕТ СН'!$F$15</f>
        <v>257.66620797000002</v>
      </c>
      <c r="C204" s="36">
        <f>SUMIFS(СВЦЭМ!$F$39:$F$782,СВЦЭМ!$A$39:$A$782,$A204,СВЦЭМ!$B$39:$B$782,C$190)+'СЕТ СН'!$F$15</f>
        <v>265.4912357</v>
      </c>
      <c r="D204" s="36">
        <f>SUMIFS(СВЦЭМ!$F$39:$F$782,СВЦЭМ!$A$39:$A$782,$A204,СВЦЭМ!$B$39:$B$782,D$190)+'СЕТ СН'!$F$15</f>
        <v>265.94230291000002</v>
      </c>
      <c r="E204" s="36">
        <f>SUMIFS(СВЦЭМ!$F$39:$F$782,СВЦЭМ!$A$39:$A$782,$A204,СВЦЭМ!$B$39:$B$782,E$190)+'СЕТ СН'!$F$15</f>
        <v>273.36858892999999</v>
      </c>
      <c r="F204" s="36">
        <f>SUMIFS(СВЦЭМ!$F$39:$F$782,СВЦЭМ!$A$39:$A$782,$A204,СВЦЭМ!$B$39:$B$782,F$190)+'СЕТ СН'!$F$15</f>
        <v>273.96633858000001</v>
      </c>
      <c r="G204" s="36">
        <f>SUMIFS(СВЦЭМ!$F$39:$F$782,СВЦЭМ!$A$39:$A$782,$A204,СВЦЭМ!$B$39:$B$782,G$190)+'СЕТ СН'!$F$15</f>
        <v>269.08545083000001</v>
      </c>
      <c r="H204" s="36">
        <f>SUMIFS(СВЦЭМ!$F$39:$F$782,СВЦЭМ!$A$39:$A$782,$A204,СВЦЭМ!$B$39:$B$782,H$190)+'СЕТ СН'!$F$15</f>
        <v>263.04404521999999</v>
      </c>
      <c r="I204" s="36">
        <f>SUMIFS(СВЦЭМ!$F$39:$F$782,СВЦЭМ!$A$39:$A$782,$A204,СВЦЭМ!$B$39:$B$782,I$190)+'СЕТ СН'!$F$15</f>
        <v>253.24399101</v>
      </c>
      <c r="J204" s="36">
        <f>SUMIFS(СВЦЭМ!$F$39:$F$782,СВЦЭМ!$A$39:$A$782,$A204,СВЦЭМ!$B$39:$B$782,J$190)+'СЕТ СН'!$F$15</f>
        <v>242.7960339</v>
      </c>
      <c r="K204" s="36">
        <f>SUMIFS(СВЦЭМ!$F$39:$F$782,СВЦЭМ!$A$39:$A$782,$A204,СВЦЭМ!$B$39:$B$782,K$190)+'СЕТ СН'!$F$15</f>
        <v>241.13935925000001</v>
      </c>
      <c r="L204" s="36">
        <f>SUMIFS(СВЦЭМ!$F$39:$F$782,СВЦЭМ!$A$39:$A$782,$A204,СВЦЭМ!$B$39:$B$782,L$190)+'СЕТ СН'!$F$15</f>
        <v>240.54075227999999</v>
      </c>
      <c r="M204" s="36">
        <f>SUMIFS(СВЦЭМ!$F$39:$F$782,СВЦЭМ!$A$39:$A$782,$A204,СВЦЭМ!$B$39:$B$782,M$190)+'СЕТ СН'!$F$15</f>
        <v>241.91026360999999</v>
      </c>
      <c r="N204" s="36">
        <f>SUMIFS(СВЦЭМ!$F$39:$F$782,СВЦЭМ!$A$39:$A$782,$A204,СВЦЭМ!$B$39:$B$782,N$190)+'СЕТ СН'!$F$15</f>
        <v>243.02618125000001</v>
      </c>
      <c r="O204" s="36">
        <f>SUMIFS(СВЦЭМ!$F$39:$F$782,СВЦЭМ!$A$39:$A$782,$A204,СВЦЭМ!$B$39:$B$782,O$190)+'СЕТ СН'!$F$15</f>
        <v>244.09377513999999</v>
      </c>
      <c r="P204" s="36">
        <f>SUMIFS(СВЦЭМ!$F$39:$F$782,СВЦЭМ!$A$39:$A$782,$A204,СВЦЭМ!$B$39:$B$782,P$190)+'СЕТ СН'!$F$15</f>
        <v>244.21492946999999</v>
      </c>
      <c r="Q204" s="36">
        <f>SUMIFS(СВЦЭМ!$F$39:$F$782,СВЦЭМ!$A$39:$A$782,$A204,СВЦЭМ!$B$39:$B$782,Q$190)+'СЕТ СН'!$F$15</f>
        <v>247.93165753</v>
      </c>
      <c r="R204" s="36">
        <f>SUMIFS(СВЦЭМ!$F$39:$F$782,СВЦЭМ!$A$39:$A$782,$A204,СВЦЭМ!$B$39:$B$782,R$190)+'СЕТ СН'!$F$15</f>
        <v>250.48446791000001</v>
      </c>
      <c r="S204" s="36">
        <f>SUMIFS(СВЦЭМ!$F$39:$F$782,СВЦЭМ!$A$39:$A$782,$A204,СВЦЭМ!$B$39:$B$782,S$190)+'СЕТ СН'!$F$15</f>
        <v>247.68665521</v>
      </c>
      <c r="T204" s="36">
        <f>SUMIFS(СВЦЭМ!$F$39:$F$782,СВЦЭМ!$A$39:$A$782,$A204,СВЦЭМ!$B$39:$B$782,T$190)+'СЕТ СН'!$F$15</f>
        <v>242.57491519000001</v>
      </c>
      <c r="U204" s="36">
        <f>SUMIFS(СВЦЭМ!$F$39:$F$782,СВЦЭМ!$A$39:$A$782,$A204,СВЦЭМ!$B$39:$B$782,U$190)+'СЕТ СН'!$F$15</f>
        <v>241.02903552999999</v>
      </c>
      <c r="V204" s="36">
        <f>SUMIFS(СВЦЭМ!$F$39:$F$782,СВЦЭМ!$A$39:$A$782,$A204,СВЦЭМ!$B$39:$B$782,V$190)+'СЕТ СН'!$F$15</f>
        <v>237.25338149000001</v>
      </c>
      <c r="W204" s="36">
        <f>SUMIFS(СВЦЭМ!$F$39:$F$782,СВЦЭМ!$A$39:$A$782,$A204,СВЦЭМ!$B$39:$B$782,W$190)+'СЕТ СН'!$F$15</f>
        <v>233.62160782999999</v>
      </c>
      <c r="X204" s="36">
        <f>SUMIFS(СВЦЭМ!$F$39:$F$782,СВЦЭМ!$A$39:$A$782,$A204,СВЦЭМ!$B$39:$B$782,X$190)+'СЕТ СН'!$F$15</f>
        <v>238.98229332</v>
      </c>
      <c r="Y204" s="36">
        <f>SUMIFS(СВЦЭМ!$F$39:$F$782,СВЦЭМ!$A$39:$A$782,$A204,СВЦЭМ!$B$39:$B$782,Y$190)+'СЕТ СН'!$F$15</f>
        <v>247.68711045000001</v>
      </c>
    </row>
    <row r="205" spans="1:25" ht="15.75" x14ac:dyDescent="0.2">
      <c r="A205" s="35">
        <f t="shared" si="5"/>
        <v>45427</v>
      </c>
      <c r="B205" s="36">
        <f>SUMIFS(СВЦЭМ!$F$39:$F$782,СВЦЭМ!$A$39:$A$782,$A205,СВЦЭМ!$B$39:$B$782,B$190)+'СЕТ СН'!$F$15</f>
        <v>255.02700866000001</v>
      </c>
      <c r="C205" s="36">
        <f>SUMIFS(СВЦЭМ!$F$39:$F$782,СВЦЭМ!$A$39:$A$782,$A205,СВЦЭМ!$B$39:$B$782,C$190)+'СЕТ СН'!$F$15</f>
        <v>265.96824742000001</v>
      </c>
      <c r="D205" s="36">
        <f>SUMIFS(СВЦЭМ!$F$39:$F$782,СВЦЭМ!$A$39:$A$782,$A205,СВЦЭМ!$B$39:$B$782,D$190)+'СЕТ СН'!$F$15</f>
        <v>267.86754755999999</v>
      </c>
      <c r="E205" s="36">
        <f>SUMIFS(СВЦЭМ!$F$39:$F$782,СВЦЭМ!$A$39:$A$782,$A205,СВЦЭМ!$B$39:$B$782,E$190)+'СЕТ СН'!$F$15</f>
        <v>275.84385415999998</v>
      </c>
      <c r="F205" s="36">
        <f>SUMIFS(СВЦЭМ!$F$39:$F$782,СВЦЭМ!$A$39:$A$782,$A205,СВЦЭМ!$B$39:$B$782,F$190)+'СЕТ СН'!$F$15</f>
        <v>277.01360437</v>
      </c>
      <c r="G205" s="36">
        <f>SUMIFS(СВЦЭМ!$F$39:$F$782,СВЦЭМ!$A$39:$A$782,$A205,СВЦЭМ!$B$39:$B$782,G$190)+'СЕТ СН'!$F$15</f>
        <v>271.10968106000001</v>
      </c>
      <c r="H205" s="36">
        <f>SUMIFS(СВЦЭМ!$F$39:$F$782,СВЦЭМ!$A$39:$A$782,$A205,СВЦЭМ!$B$39:$B$782,H$190)+'СЕТ СН'!$F$15</f>
        <v>262.95437565999998</v>
      </c>
      <c r="I205" s="36">
        <f>SUMIFS(СВЦЭМ!$F$39:$F$782,СВЦЭМ!$A$39:$A$782,$A205,СВЦЭМ!$B$39:$B$782,I$190)+'СЕТ СН'!$F$15</f>
        <v>252.03144938</v>
      </c>
      <c r="J205" s="36">
        <f>SUMIFS(СВЦЭМ!$F$39:$F$782,СВЦЭМ!$A$39:$A$782,$A205,СВЦЭМ!$B$39:$B$782,J$190)+'СЕТ СН'!$F$15</f>
        <v>245.99090175000001</v>
      </c>
      <c r="K205" s="36">
        <f>SUMIFS(СВЦЭМ!$F$39:$F$782,СВЦЭМ!$A$39:$A$782,$A205,СВЦЭМ!$B$39:$B$782,K$190)+'СЕТ СН'!$F$15</f>
        <v>241.40612139000001</v>
      </c>
      <c r="L205" s="36">
        <f>SUMIFS(СВЦЭМ!$F$39:$F$782,СВЦЭМ!$A$39:$A$782,$A205,СВЦЭМ!$B$39:$B$782,L$190)+'СЕТ СН'!$F$15</f>
        <v>236.66105331</v>
      </c>
      <c r="M205" s="36">
        <f>SUMIFS(СВЦЭМ!$F$39:$F$782,СВЦЭМ!$A$39:$A$782,$A205,СВЦЭМ!$B$39:$B$782,M$190)+'СЕТ СН'!$F$15</f>
        <v>241.04003961000001</v>
      </c>
      <c r="N205" s="36">
        <f>SUMIFS(СВЦЭМ!$F$39:$F$782,СВЦЭМ!$A$39:$A$782,$A205,СВЦЭМ!$B$39:$B$782,N$190)+'СЕТ СН'!$F$15</f>
        <v>243.04451186</v>
      </c>
      <c r="O205" s="36">
        <f>SUMIFS(СВЦЭМ!$F$39:$F$782,СВЦЭМ!$A$39:$A$782,$A205,СВЦЭМ!$B$39:$B$782,O$190)+'СЕТ СН'!$F$15</f>
        <v>245.17295554</v>
      </c>
      <c r="P205" s="36">
        <f>SUMIFS(СВЦЭМ!$F$39:$F$782,СВЦЭМ!$A$39:$A$782,$A205,СВЦЭМ!$B$39:$B$782,P$190)+'СЕТ СН'!$F$15</f>
        <v>246.94572674</v>
      </c>
      <c r="Q205" s="36">
        <f>SUMIFS(СВЦЭМ!$F$39:$F$782,СВЦЭМ!$A$39:$A$782,$A205,СВЦЭМ!$B$39:$B$782,Q$190)+'СЕТ СН'!$F$15</f>
        <v>251.56318569999999</v>
      </c>
      <c r="R205" s="36">
        <f>SUMIFS(СВЦЭМ!$F$39:$F$782,СВЦЭМ!$A$39:$A$782,$A205,СВЦЭМ!$B$39:$B$782,R$190)+'СЕТ СН'!$F$15</f>
        <v>252.63830379999999</v>
      </c>
      <c r="S205" s="36">
        <f>SUMIFS(СВЦЭМ!$F$39:$F$782,СВЦЭМ!$A$39:$A$782,$A205,СВЦЭМ!$B$39:$B$782,S$190)+'СЕТ СН'!$F$15</f>
        <v>249.31316061999999</v>
      </c>
      <c r="T205" s="36">
        <f>SUMIFS(СВЦЭМ!$F$39:$F$782,СВЦЭМ!$A$39:$A$782,$A205,СВЦЭМ!$B$39:$B$782,T$190)+'СЕТ СН'!$F$15</f>
        <v>244.82473691000001</v>
      </c>
      <c r="U205" s="36">
        <f>SUMIFS(СВЦЭМ!$F$39:$F$782,СВЦЭМ!$A$39:$A$782,$A205,СВЦЭМ!$B$39:$B$782,U$190)+'СЕТ СН'!$F$15</f>
        <v>242.91953894</v>
      </c>
      <c r="V205" s="36">
        <f>SUMIFS(СВЦЭМ!$F$39:$F$782,СВЦЭМ!$A$39:$A$782,$A205,СВЦЭМ!$B$39:$B$782,V$190)+'СЕТ СН'!$F$15</f>
        <v>236.90849607000001</v>
      </c>
      <c r="W205" s="36">
        <f>SUMIFS(СВЦЭМ!$F$39:$F$782,СВЦЭМ!$A$39:$A$782,$A205,СВЦЭМ!$B$39:$B$782,W$190)+'СЕТ СН'!$F$15</f>
        <v>230.24617846999999</v>
      </c>
      <c r="X205" s="36">
        <f>SUMIFS(СВЦЭМ!$F$39:$F$782,СВЦЭМ!$A$39:$A$782,$A205,СВЦЭМ!$B$39:$B$782,X$190)+'СЕТ СН'!$F$15</f>
        <v>235.96372086</v>
      </c>
      <c r="Y205" s="36">
        <f>SUMIFS(СВЦЭМ!$F$39:$F$782,СВЦЭМ!$A$39:$A$782,$A205,СВЦЭМ!$B$39:$B$782,Y$190)+'СЕТ СН'!$F$15</f>
        <v>243.76518587000001</v>
      </c>
    </row>
    <row r="206" spans="1:25" ht="15.75" x14ac:dyDescent="0.2">
      <c r="A206" s="35">
        <f t="shared" si="5"/>
        <v>45428</v>
      </c>
      <c r="B206" s="36">
        <f>SUMIFS(СВЦЭМ!$F$39:$F$782,СВЦЭМ!$A$39:$A$782,$A206,СВЦЭМ!$B$39:$B$782,B$190)+'СЕТ СН'!$F$15</f>
        <v>255.57801828999999</v>
      </c>
      <c r="C206" s="36">
        <f>SUMIFS(СВЦЭМ!$F$39:$F$782,СВЦЭМ!$A$39:$A$782,$A206,СВЦЭМ!$B$39:$B$782,C$190)+'СЕТ СН'!$F$15</f>
        <v>269.60008644999999</v>
      </c>
      <c r="D206" s="36">
        <f>SUMIFS(СВЦЭМ!$F$39:$F$782,СВЦЭМ!$A$39:$A$782,$A206,СВЦЭМ!$B$39:$B$782,D$190)+'СЕТ СН'!$F$15</f>
        <v>270.36456190000001</v>
      </c>
      <c r="E206" s="36">
        <f>SUMIFS(СВЦЭМ!$F$39:$F$782,СВЦЭМ!$A$39:$A$782,$A206,СВЦЭМ!$B$39:$B$782,E$190)+'СЕТ СН'!$F$15</f>
        <v>278.53224233999998</v>
      </c>
      <c r="F206" s="36">
        <f>SUMIFS(СВЦЭМ!$F$39:$F$782,СВЦЭМ!$A$39:$A$782,$A206,СВЦЭМ!$B$39:$B$782,F$190)+'СЕТ СН'!$F$15</f>
        <v>276.09558929999997</v>
      </c>
      <c r="G206" s="36">
        <f>SUMIFS(СВЦЭМ!$F$39:$F$782,СВЦЭМ!$A$39:$A$782,$A206,СВЦЭМ!$B$39:$B$782,G$190)+'СЕТ СН'!$F$15</f>
        <v>270.99328650000001</v>
      </c>
      <c r="H206" s="36">
        <f>SUMIFS(СВЦЭМ!$F$39:$F$782,СВЦЭМ!$A$39:$A$782,$A206,СВЦЭМ!$B$39:$B$782,H$190)+'СЕТ СН'!$F$15</f>
        <v>259.33384477999999</v>
      </c>
      <c r="I206" s="36">
        <f>SUMIFS(СВЦЭМ!$F$39:$F$782,СВЦЭМ!$A$39:$A$782,$A206,СВЦЭМ!$B$39:$B$782,I$190)+'СЕТ СН'!$F$15</f>
        <v>245.52391881</v>
      </c>
      <c r="J206" s="36">
        <f>SUMIFS(СВЦЭМ!$F$39:$F$782,СВЦЭМ!$A$39:$A$782,$A206,СВЦЭМ!$B$39:$B$782,J$190)+'СЕТ СН'!$F$15</f>
        <v>238.21856647999999</v>
      </c>
      <c r="K206" s="36">
        <f>SUMIFS(СВЦЭМ!$F$39:$F$782,СВЦЭМ!$A$39:$A$782,$A206,СВЦЭМ!$B$39:$B$782,K$190)+'СЕТ СН'!$F$15</f>
        <v>235.1068583</v>
      </c>
      <c r="L206" s="36">
        <f>SUMIFS(СВЦЭМ!$F$39:$F$782,СВЦЭМ!$A$39:$A$782,$A206,СВЦЭМ!$B$39:$B$782,L$190)+'СЕТ СН'!$F$15</f>
        <v>231.38358613</v>
      </c>
      <c r="M206" s="36">
        <f>SUMIFS(СВЦЭМ!$F$39:$F$782,СВЦЭМ!$A$39:$A$782,$A206,СВЦЭМ!$B$39:$B$782,M$190)+'СЕТ СН'!$F$15</f>
        <v>233.90441996000001</v>
      </c>
      <c r="N206" s="36">
        <f>SUMIFS(СВЦЭМ!$F$39:$F$782,СВЦЭМ!$A$39:$A$782,$A206,СВЦЭМ!$B$39:$B$782,N$190)+'СЕТ СН'!$F$15</f>
        <v>237.33695084999999</v>
      </c>
      <c r="O206" s="36">
        <f>SUMIFS(СВЦЭМ!$F$39:$F$782,СВЦЭМ!$A$39:$A$782,$A206,СВЦЭМ!$B$39:$B$782,O$190)+'СЕТ СН'!$F$15</f>
        <v>238.03167195</v>
      </c>
      <c r="P206" s="36">
        <f>SUMIFS(СВЦЭМ!$F$39:$F$782,СВЦЭМ!$A$39:$A$782,$A206,СВЦЭМ!$B$39:$B$782,P$190)+'СЕТ СН'!$F$15</f>
        <v>239.68390826999999</v>
      </c>
      <c r="Q206" s="36">
        <f>SUMIFS(СВЦЭМ!$F$39:$F$782,СВЦЭМ!$A$39:$A$782,$A206,СВЦЭМ!$B$39:$B$782,Q$190)+'СЕТ СН'!$F$15</f>
        <v>242.85762356999999</v>
      </c>
      <c r="R206" s="36">
        <f>SUMIFS(СВЦЭМ!$F$39:$F$782,СВЦЭМ!$A$39:$A$782,$A206,СВЦЭМ!$B$39:$B$782,R$190)+'СЕТ СН'!$F$15</f>
        <v>242.30475254999999</v>
      </c>
      <c r="S206" s="36">
        <f>SUMIFS(СВЦЭМ!$F$39:$F$782,СВЦЭМ!$A$39:$A$782,$A206,СВЦЭМ!$B$39:$B$782,S$190)+'СЕТ СН'!$F$15</f>
        <v>241.14712965999999</v>
      </c>
      <c r="T206" s="36">
        <f>SUMIFS(СВЦЭМ!$F$39:$F$782,СВЦЭМ!$A$39:$A$782,$A206,СВЦЭМ!$B$39:$B$782,T$190)+'СЕТ СН'!$F$15</f>
        <v>239.11940473999999</v>
      </c>
      <c r="U206" s="36">
        <f>SUMIFS(СВЦЭМ!$F$39:$F$782,СВЦЭМ!$A$39:$A$782,$A206,СВЦЭМ!$B$39:$B$782,U$190)+'СЕТ СН'!$F$15</f>
        <v>237.02109009</v>
      </c>
      <c r="V206" s="36">
        <f>SUMIFS(СВЦЭМ!$F$39:$F$782,СВЦЭМ!$A$39:$A$782,$A206,СВЦЭМ!$B$39:$B$782,V$190)+'СЕТ СН'!$F$15</f>
        <v>234.45789918</v>
      </c>
      <c r="W206" s="36">
        <f>SUMIFS(СВЦЭМ!$F$39:$F$782,СВЦЭМ!$A$39:$A$782,$A206,СВЦЭМ!$B$39:$B$782,W$190)+'СЕТ СН'!$F$15</f>
        <v>230.05182160999999</v>
      </c>
      <c r="X206" s="36">
        <f>SUMIFS(СВЦЭМ!$F$39:$F$782,СВЦЭМ!$A$39:$A$782,$A206,СВЦЭМ!$B$39:$B$782,X$190)+'СЕТ СН'!$F$15</f>
        <v>235.59805488999999</v>
      </c>
      <c r="Y206" s="36">
        <f>SUMIFS(СВЦЭМ!$F$39:$F$782,СВЦЭМ!$A$39:$A$782,$A206,СВЦЭМ!$B$39:$B$782,Y$190)+'СЕТ СН'!$F$15</f>
        <v>244.21953762999999</v>
      </c>
    </row>
    <row r="207" spans="1:25" ht="15.75" x14ac:dyDescent="0.2">
      <c r="A207" s="35">
        <f t="shared" si="5"/>
        <v>45429</v>
      </c>
      <c r="B207" s="36">
        <f>SUMIFS(СВЦЭМ!$F$39:$F$782,СВЦЭМ!$A$39:$A$782,$A207,СВЦЭМ!$B$39:$B$782,B$190)+'СЕТ СН'!$F$15</f>
        <v>241.91442316999999</v>
      </c>
      <c r="C207" s="36">
        <f>SUMIFS(СВЦЭМ!$F$39:$F$782,СВЦЭМ!$A$39:$A$782,$A207,СВЦЭМ!$B$39:$B$782,C$190)+'СЕТ СН'!$F$15</f>
        <v>245.87791014000001</v>
      </c>
      <c r="D207" s="36">
        <f>SUMIFS(СВЦЭМ!$F$39:$F$782,СВЦЭМ!$A$39:$A$782,$A207,СВЦЭМ!$B$39:$B$782,D$190)+'СЕТ СН'!$F$15</f>
        <v>246.79129259999999</v>
      </c>
      <c r="E207" s="36">
        <f>SUMIFS(СВЦЭМ!$F$39:$F$782,СВЦЭМ!$A$39:$A$782,$A207,СВЦЭМ!$B$39:$B$782,E$190)+'СЕТ СН'!$F$15</f>
        <v>258.73908038000002</v>
      </c>
      <c r="F207" s="36">
        <f>SUMIFS(СВЦЭМ!$F$39:$F$782,СВЦЭМ!$A$39:$A$782,$A207,СВЦЭМ!$B$39:$B$782,F$190)+'СЕТ СН'!$F$15</f>
        <v>261.71204992999998</v>
      </c>
      <c r="G207" s="36">
        <f>SUMIFS(СВЦЭМ!$F$39:$F$782,СВЦЭМ!$A$39:$A$782,$A207,СВЦЭМ!$B$39:$B$782,G$190)+'СЕТ СН'!$F$15</f>
        <v>256.97014901</v>
      </c>
      <c r="H207" s="36">
        <f>SUMIFS(СВЦЭМ!$F$39:$F$782,СВЦЭМ!$A$39:$A$782,$A207,СВЦЭМ!$B$39:$B$782,H$190)+'СЕТ СН'!$F$15</f>
        <v>254.01996076</v>
      </c>
      <c r="I207" s="36">
        <f>SUMIFS(СВЦЭМ!$F$39:$F$782,СВЦЭМ!$A$39:$A$782,$A207,СВЦЭМ!$B$39:$B$782,I$190)+'СЕТ СН'!$F$15</f>
        <v>255.82421518000001</v>
      </c>
      <c r="J207" s="36">
        <f>SUMIFS(СВЦЭМ!$F$39:$F$782,СВЦЭМ!$A$39:$A$782,$A207,СВЦЭМ!$B$39:$B$782,J$190)+'СЕТ СН'!$F$15</f>
        <v>247.12940943000001</v>
      </c>
      <c r="K207" s="36">
        <f>SUMIFS(СВЦЭМ!$F$39:$F$782,СВЦЭМ!$A$39:$A$782,$A207,СВЦЭМ!$B$39:$B$782,K$190)+'СЕТ СН'!$F$15</f>
        <v>245.28006614</v>
      </c>
      <c r="L207" s="36">
        <f>SUMIFS(СВЦЭМ!$F$39:$F$782,СВЦЭМ!$A$39:$A$782,$A207,СВЦЭМ!$B$39:$B$782,L$190)+'СЕТ СН'!$F$15</f>
        <v>242.93620973</v>
      </c>
      <c r="M207" s="36">
        <f>SUMIFS(СВЦЭМ!$F$39:$F$782,СВЦЭМ!$A$39:$A$782,$A207,СВЦЭМ!$B$39:$B$782,M$190)+'СЕТ СН'!$F$15</f>
        <v>247.98100804000001</v>
      </c>
      <c r="N207" s="36">
        <f>SUMIFS(СВЦЭМ!$F$39:$F$782,СВЦЭМ!$A$39:$A$782,$A207,СВЦЭМ!$B$39:$B$782,N$190)+'СЕТ СН'!$F$15</f>
        <v>248.67361679000001</v>
      </c>
      <c r="O207" s="36">
        <f>SUMIFS(СВЦЭМ!$F$39:$F$782,СВЦЭМ!$A$39:$A$782,$A207,СВЦЭМ!$B$39:$B$782,O$190)+'СЕТ СН'!$F$15</f>
        <v>250.93459636</v>
      </c>
      <c r="P207" s="36">
        <f>SUMIFS(СВЦЭМ!$F$39:$F$782,СВЦЭМ!$A$39:$A$782,$A207,СВЦЭМ!$B$39:$B$782,P$190)+'СЕТ СН'!$F$15</f>
        <v>251.79793802</v>
      </c>
      <c r="Q207" s="36">
        <f>SUMIFS(СВЦЭМ!$F$39:$F$782,СВЦЭМ!$A$39:$A$782,$A207,СВЦЭМ!$B$39:$B$782,Q$190)+'СЕТ СН'!$F$15</f>
        <v>257.05434875999998</v>
      </c>
      <c r="R207" s="36">
        <f>SUMIFS(СВЦЭМ!$F$39:$F$782,СВЦЭМ!$A$39:$A$782,$A207,СВЦЭМ!$B$39:$B$782,R$190)+'СЕТ СН'!$F$15</f>
        <v>258.43542874000002</v>
      </c>
      <c r="S207" s="36">
        <f>SUMIFS(СВЦЭМ!$F$39:$F$782,СВЦЭМ!$A$39:$A$782,$A207,СВЦЭМ!$B$39:$B$782,S$190)+'СЕТ СН'!$F$15</f>
        <v>255.85689126</v>
      </c>
      <c r="T207" s="36">
        <f>SUMIFS(СВЦЭМ!$F$39:$F$782,СВЦЭМ!$A$39:$A$782,$A207,СВЦЭМ!$B$39:$B$782,T$190)+'СЕТ СН'!$F$15</f>
        <v>249.07286089999999</v>
      </c>
      <c r="U207" s="36">
        <f>SUMIFS(СВЦЭМ!$F$39:$F$782,СВЦЭМ!$A$39:$A$782,$A207,СВЦЭМ!$B$39:$B$782,U$190)+'СЕТ СН'!$F$15</f>
        <v>247.99411125</v>
      </c>
      <c r="V207" s="36">
        <f>SUMIFS(СВЦЭМ!$F$39:$F$782,СВЦЭМ!$A$39:$A$782,$A207,СВЦЭМ!$B$39:$B$782,V$190)+'СЕТ СН'!$F$15</f>
        <v>245.57897579999999</v>
      </c>
      <c r="W207" s="36">
        <f>SUMIFS(СВЦЭМ!$F$39:$F$782,СВЦЭМ!$A$39:$A$782,$A207,СВЦЭМ!$B$39:$B$782,W$190)+'СЕТ СН'!$F$15</f>
        <v>240.55204537</v>
      </c>
      <c r="X207" s="36">
        <f>SUMIFS(СВЦЭМ!$F$39:$F$782,СВЦЭМ!$A$39:$A$782,$A207,СВЦЭМ!$B$39:$B$782,X$190)+'СЕТ СН'!$F$15</f>
        <v>246.19458244</v>
      </c>
      <c r="Y207" s="36">
        <f>SUMIFS(СВЦЭМ!$F$39:$F$782,СВЦЭМ!$A$39:$A$782,$A207,СВЦЭМ!$B$39:$B$782,Y$190)+'СЕТ СН'!$F$15</f>
        <v>255.73985492</v>
      </c>
    </row>
    <row r="208" spans="1:25" ht="15.75" x14ac:dyDescent="0.2">
      <c r="A208" s="35">
        <f t="shared" si="5"/>
        <v>45430</v>
      </c>
      <c r="B208" s="36">
        <f>SUMIFS(СВЦЭМ!$F$39:$F$782,СВЦЭМ!$A$39:$A$782,$A208,СВЦЭМ!$B$39:$B$782,B$190)+'СЕТ СН'!$F$15</f>
        <v>248.55060214</v>
      </c>
      <c r="C208" s="36">
        <f>SUMIFS(СВЦЭМ!$F$39:$F$782,СВЦЭМ!$A$39:$A$782,$A208,СВЦЭМ!$B$39:$B$782,C$190)+'СЕТ СН'!$F$15</f>
        <v>260.21052652999998</v>
      </c>
      <c r="D208" s="36">
        <f>SUMIFS(СВЦЭМ!$F$39:$F$782,СВЦЭМ!$A$39:$A$782,$A208,СВЦЭМ!$B$39:$B$782,D$190)+'СЕТ СН'!$F$15</f>
        <v>259.42863963000002</v>
      </c>
      <c r="E208" s="36">
        <f>SUMIFS(СВЦЭМ!$F$39:$F$782,СВЦЭМ!$A$39:$A$782,$A208,СВЦЭМ!$B$39:$B$782,E$190)+'СЕТ СН'!$F$15</f>
        <v>262.40029721000002</v>
      </c>
      <c r="F208" s="36">
        <f>SUMIFS(СВЦЭМ!$F$39:$F$782,СВЦЭМ!$A$39:$A$782,$A208,СВЦЭМ!$B$39:$B$782,F$190)+'СЕТ СН'!$F$15</f>
        <v>263.02117375</v>
      </c>
      <c r="G208" s="36">
        <f>SUMIFS(СВЦЭМ!$F$39:$F$782,СВЦЭМ!$A$39:$A$782,$A208,СВЦЭМ!$B$39:$B$782,G$190)+'СЕТ СН'!$F$15</f>
        <v>263.71768094999999</v>
      </c>
      <c r="H208" s="36">
        <f>SUMIFS(СВЦЭМ!$F$39:$F$782,СВЦЭМ!$A$39:$A$782,$A208,СВЦЭМ!$B$39:$B$782,H$190)+'СЕТ СН'!$F$15</f>
        <v>260.27695641999998</v>
      </c>
      <c r="I208" s="36">
        <f>SUMIFS(СВЦЭМ!$F$39:$F$782,СВЦЭМ!$A$39:$A$782,$A208,СВЦЭМ!$B$39:$B$782,I$190)+'СЕТ СН'!$F$15</f>
        <v>255.70395703</v>
      </c>
      <c r="J208" s="36">
        <f>SUMIFS(СВЦЭМ!$F$39:$F$782,СВЦЭМ!$A$39:$A$782,$A208,СВЦЭМ!$B$39:$B$782,J$190)+'СЕТ СН'!$F$15</f>
        <v>248.54796554000001</v>
      </c>
      <c r="K208" s="36">
        <f>SUMIFS(СВЦЭМ!$F$39:$F$782,СВЦЭМ!$A$39:$A$782,$A208,СВЦЭМ!$B$39:$B$782,K$190)+'СЕТ СН'!$F$15</f>
        <v>245.04264552999999</v>
      </c>
      <c r="L208" s="36">
        <f>SUMIFS(СВЦЭМ!$F$39:$F$782,СВЦЭМ!$A$39:$A$782,$A208,СВЦЭМ!$B$39:$B$782,L$190)+'СЕТ СН'!$F$15</f>
        <v>244.70204484999999</v>
      </c>
      <c r="M208" s="36">
        <f>SUMIFS(СВЦЭМ!$F$39:$F$782,СВЦЭМ!$A$39:$A$782,$A208,СВЦЭМ!$B$39:$B$782,M$190)+'СЕТ СН'!$F$15</f>
        <v>248.72586878000001</v>
      </c>
      <c r="N208" s="36">
        <f>SUMIFS(СВЦЭМ!$F$39:$F$782,СВЦЭМ!$A$39:$A$782,$A208,СВЦЭМ!$B$39:$B$782,N$190)+'СЕТ СН'!$F$15</f>
        <v>249.42627475</v>
      </c>
      <c r="O208" s="36">
        <f>SUMIFS(СВЦЭМ!$F$39:$F$782,СВЦЭМ!$A$39:$A$782,$A208,СВЦЭМ!$B$39:$B$782,O$190)+'СЕТ СН'!$F$15</f>
        <v>250.49629704</v>
      </c>
      <c r="P208" s="36">
        <f>SUMIFS(СВЦЭМ!$F$39:$F$782,СВЦЭМ!$A$39:$A$782,$A208,СВЦЭМ!$B$39:$B$782,P$190)+'СЕТ СН'!$F$15</f>
        <v>253.73775180000001</v>
      </c>
      <c r="Q208" s="36">
        <f>SUMIFS(СВЦЭМ!$F$39:$F$782,СВЦЭМ!$A$39:$A$782,$A208,СВЦЭМ!$B$39:$B$782,Q$190)+'СЕТ СН'!$F$15</f>
        <v>256.48123945999998</v>
      </c>
      <c r="R208" s="36">
        <f>SUMIFS(СВЦЭМ!$F$39:$F$782,СВЦЭМ!$A$39:$A$782,$A208,СВЦЭМ!$B$39:$B$782,R$190)+'СЕТ СН'!$F$15</f>
        <v>258.75933306000002</v>
      </c>
      <c r="S208" s="36">
        <f>SUMIFS(СВЦЭМ!$F$39:$F$782,СВЦЭМ!$A$39:$A$782,$A208,СВЦЭМ!$B$39:$B$782,S$190)+'СЕТ СН'!$F$15</f>
        <v>257.92329331000002</v>
      </c>
      <c r="T208" s="36">
        <f>SUMIFS(СВЦЭМ!$F$39:$F$782,СВЦЭМ!$A$39:$A$782,$A208,СВЦЭМ!$B$39:$B$782,T$190)+'СЕТ СН'!$F$15</f>
        <v>254.11608232</v>
      </c>
      <c r="U208" s="36">
        <f>SUMIFS(СВЦЭМ!$F$39:$F$782,СВЦЭМ!$A$39:$A$782,$A208,СВЦЭМ!$B$39:$B$782,U$190)+'СЕТ СН'!$F$15</f>
        <v>250.43902488000001</v>
      </c>
      <c r="V208" s="36">
        <f>SUMIFS(СВЦЭМ!$F$39:$F$782,СВЦЭМ!$A$39:$A$782,$A208,СВЦЭМ!$B$39:$B$782,V$190)+'СЕТ СН'!$F$15</f>
        <v>242.99659767</v>
      </c>
      <c r="W208" s="36">
        <f>SUMIFS(СВЦЭМ!$F$39:$F$782,СВЦЭМ!$A$39:$A$782,$A208,СВЦЭМ!$B$39:$B$782,W$190)+'СЕТ СН'!$F$15</f>
        <v>236.69355849999999</v>
      </c>
      <c r="X208" s="36">
        <f>SUMIFS(СВЦЭМ!$F$39:$F$782,СВЦЭМ!$A$39:$A$782,$A208,СВЦЭМ!$B$39:$B$782,X$190)+'СЕТ СН'!$F$15</f>
        <v>241.99097322</v>
      </c>
      <c r="Y208" s="36">
        <f>SUMIFS(СВЦЭМ!$F$39:$F$782,СВЦЭМ!$A$39:$A$782,$A208,СВЦЭМ!$B$39:$B$782,Y$190)+'СЕТ СН'!$F$15</f>
        <v>252.81012622</v>
      </c>
    </row>
    <row r="209" spans="1:25" ht="15.75" x14ac:dyDescent="0.2">
      <c r="A209" s="35">
        <f t="shared" si="5"/>
        <v>45431</v>
      </c>
      <c r="B209" s="36">
        <f>SUMIFS(СВЦЭМ!$F$39:$F$782,СВЦЭМ!$A$39:$A$782,$A209,СВЦЭМ!$B$39:$B$782,B$190)+'СЕТ СН'!$F$15</f>
        <v>259.28266573000002</v>
      </c>
      <c r="C209" s="36">
        <f>SUMIFS(СВЦЭМ!$F$39:$F$782,СВЦЭМ!$A$39:$A$782,$A209,СВЦЭМ!$B$39:$B$782,C$190)+'СЕТ СН'!$F$15</f>
        <v>262.19846445000002</v>
      </c>
      <c r="D209" s="36">
        <f>SUMIFS(СВЦЭМ!$F$39:$F$782,СВЦЭМ!$A$39:$A$782,$A209,СВЦЭМ!$B$39:$B$782,D$190)+'СЕТ СН'!$F$15</f>
        <v>266.55154306999998</v>
      </c>
      <c r="E209" s="36">
        <f>SUMIFS(СВЦЭМ!$F$39:$F$782,СВЦЭМ!$A$39:$A$782,$A209,СВЦЭМ!$B$39:$B$782,E$190)+'СЕТ СН'!$F$15</f>
        <v>269.85039681000001</v>
      </c>
      <c r="F209" s="36">
        <f>SUMIFS(СВЦЭМ!$F$39:$F$782,СВЦЭМ!$A$39:$A$782,$A209,СВЦЭМ!$B$39:$B$782,F$190)+'СЕТ СН'!$F$15</f>
        <v>270.02693675</v>
      </c>
      <c r="G209" s="36">
        <f>SUMIFS(СВЦЭМ!$F$39:$F$782,СВЦЭМ!$A$39:$A$782,$A209,СВЦЭМ!$B$39:$B$782,G$190)+'СЕТ СН'!$F$15</f>
        <v>267.47002543999997</v>
      </c>
      <c r="H209" s="36">
        <f>SUMIFS(СВЦЭМ!$F$39:$F$782,СВЦЭМ!$A$39:$A$782,$A209,СВЦЭМ!$B$39:$B$782,H$190)+'СЕТ СН'!$F$15</f>
        <v>269.75639359000002</v>
      </c>
      <c r="I209" s="36">
        <f>SUMIFS(СВЦЭМ!$F$39:$F$782,СВЦЭМ!$A$39:$A$782,$A209,СВЦЭМ!$B$39:$B$782,I$190)+'СЕТ СН'!$F$15</f>
        <v>264.81755919</v>
      </c>
      <c r="J209" s="36">
        <f>SUMIFS(СВЦЭМ!$F$39:$F$782,СВЦЭМ!$A$39:$A$782,$A209,СВЦЭМ!$B$39:$B$782,J$190)+'СЕТ СН'!$F$15</f>
        <v>250.54290585999999</v>
      </c>
      <c r="K209" s="36">
        <f>SUMIFS(СВЦЭМ!$F$39:$F$782,СВЦЭМ!$A$39:$A$782,$A209,СВЦЭМ!$B$39:$B$782,K$190)+'СЕТ СН'!$F$15</f>
        <v>242.15321761999999</v>
      </c>
      <c r="L209" s="36">
        <f>SUMIFS(СВЦЭМ!$F$39:$F$782,СВЦЭМ!$A$39:$A$782,$A209,СВЦЭМ!$B$39:$B$782,L$190)+'СЕТ СН'!$F$15</f>
        <v>240.16114016</v>
      </c>
      <c r="M209" s="36">
        <f>SUMIFS(СВЦЭМ!$F$39:$F$782,СВЦЭМ!$A$39:$A$782,$A209,СВЦЭМ!$B$39:$B$782,M$190)+'СЕТ СН'!$F$15</f>
        <v>241.63800900000001</v>
      </c>
      <c r="N209" s="36">
        <f>SUMIFS(СВЦЭМ!$F$39:$F$782,СВЦЭМ!$A$39:$A$782,$A209,СВЦЭМ!$B$39:$B$782,N$190)+'СЕТ СН'!$F$15</f>
        <v>241.11222404</v>
      </c>
      <c r="O209" s="36">
        <f>SUMIFS(СВЦЭМ!$F$39:$F$782,СВЦЭМ!$A$39:$A$782,$A209,СВЦЭМ!$B$39:$B$782,O$190)+'СЕТ СН'!$F$15</f>
        <v>241.30445501</v>
      </c>
      <c r="P209" s="36">
        <f>SUMIFS(СВЦЭМ!$F$39:$F$782,СВЦЭМ!$A$39:$A$782,$A209,СВЦЭМ!$B$39:$B$782,P$190)+'СЕТ СН'!$F$15</f>
        <v>243.94743478999999</v>
      </c>
      <c r="Q209" s="36">
        <f>SUMIFS(СВЦЭМ!$F$39:$F$782,СВЦЭМ!$A$39:$A$782,$A209,СВЦЭМ!$B$39:$B$782,Q$190)+'СЕТ СН'!$F$15</f>
        <v>247.22192303</v>
      </c>
      <c r="R209" s="36">
        <f>SUMIFS(СВЦЭМ!$F$39:$F$782,СВЦЭМ!$A$39:$A$782,$A209,СВЦЭМ!$B$39:$B$782,R$190)+'СЕТ СН'!$F$15</f>
        <v>247.71939216999999</v>
      </c>
      <c r="S209" s="36">
        <f>SUMIFS(СВЦЭМ!$F$39:$F$782,СВЦЭМ!$A$39:$A$782,$A209,СВЦЭМ!$B$39:$B$782,S$190)+'СЕТ СН'!$F$15</f>
        <v>245.75912934999999</v>
      </c>
      <c r="T209" s="36">
        <f>SUMIFS(СВЦЭМ!$F$39:$F$782,СВЦЭМ!$A$39:$A$782,$A209,СВЦЭМ!$B$39:$B$782,T$190)+'СЕТ СН'!$F$15</f>
        <v>242.93726658</v>
      </c>
      <c r="U209" s="36">
        <f>SUMIFS(СВЦЭМ!$F$39:$F$782,СВЦЭМ!$A$39:$A$782,$A209,СВЦЭМ!$B$39:$B$782,U$190)+'СЕТ СН'!$F$15</f>
        <v>242.59072148000001</v>
      </c>
      <c r="V209" s="36">
        <f>SUMIFS(СВЦЭМ!$F$39:$F$782,СВЦЭМ!$A$39:$A$782,$A209,СВЦЭМ!$B$39:$B$782,V$190)+'СЕТ СН'!$F$15</f>
        <v>241.47291202</v>
      </c>
      <c r="W209" s="36">
        <f>SUMIFS(СВЦЭМ!$F$39:$F$782,СВЦЭМ!$A$39:$A$782,$A209,СВЦЭМ!$B$39:$B$782,W$190)+'СЕТ СН'!$F$15</f>
        <v>235.99330839999999</v>
      </c>
      <c r="X209" s="36">
        <f>SUMIFS(СВЦЭМ!$F$39:$F$782,СВЦЭМ!$A$39:$A$782,$A209,СВЦЭМ!$B$39:$B$782,X$190)+'СЕТ СН'!$F$15</f>
        <v>241.75778360000001</v>
      </c>
      <c r="Y209" s="36">
        <f>SUMIFS(СВЦЭМ!$F$39:$F$782,СВЦЭМ!$A$39:$A$782,$A209,СВЦЭМ!$B$39:$B$782,Y$190)+'СЕТ СН'!$F$15</f>
        <v>246.54749838999999</v>
      </c>
    </row>
    <row r="210" spans="1:25" ht="15.75" x14ac:dyDescent="0.2">
      <c r="A210" s="35">
        <f t="shared" si="5"/>
        <v>45432</v>
      </c>
      <c r="B210" s="36">
        <f>SUMIFS(СВЦЭМ!$F$39:$F$782,СВЦЭМ!$A$39:$A$782,$A210,СВЦЭМ!$B$39:$B$782,B$190)+'СЕТ СН'!$F$15</f>
        <v>250.14329354</v>
      </c>
      <c r="C210" s="36">
        <f>SUMIFS(СВЦЭМ!$F$39:$F$782,СВЦЭМ!$A$39:$A$782,$A210,СВЦЭМ!$B$39:$B$782,C$190)+'СЕТ СН'!$F$15</f>
        <v>264.48860005</v>
      </c>
      <c r="D210" s="36">
        <f>SUMIFS(СВЦЭМ!$F$39:$F$782,СВЦЭМ!$A$39:$A$782,$A210,СВЦЭМ!$B$39:$B$782,D$190)+'СЕТ СН'!$F$15</f>
        <v>264.88604662</v>
      </c>
      <c r="E210" s="36">
        <f>SUMIFS(СВЦЭМ!$F$39:$F$782,СВЦЭМ!$A$39:$A$782,$A210,СВЦЭМ!$B$39:$B$782,E$190)+'СЕТ СН'!$F$15</f>
        <v>274.16511790999999</v>
      </c>
      <c r="F210" s="36">
        <f>SUMIFS(СВЦЭМ!$F$39:$F$782,СВЦЭМ!$A$39:$A$782,$A210,СВЦЭМ!$B$39:$B$782,F$190)+'СЕТ СН'!$F$15</f>
        <v>273.76170647999999</v>
      </c>
      <c r="G210" s="36">
        <f>SUMIFS(СВЦЭМ!$F$39:$F$782,СВЦЭМ!$A$39:$A$782,$A210,СВЦЭМ!$B$39:$B$782,G$190)+'СЕТ СН'!$F$15</f>
        <v>267.33429372000001</v>
      </c>
      <c r="H210" s="36">
        <f>SUMIFS(СВЦЭМ!$F$39:$F$782,СВЦЭМ!$A$39:$A$782,$A210,СВЦЭМ!$B$39:$B$782,H$190)+'СЕТ СН'!$F$15</f>
        <v>259.09362732</v>
      </c>
      <c r="I210" s="36">
        <f>SUMIFS(СВЦЭМ!$F$39:$F$782,СВЦЭМ!$A$39:$A$782,$A210,СВЦЭМ!$B$39:$B$782,I$190)+'СЕТ СН'!$F$15</f>
        <v>249.13091739000001</v>
      </c>
      <c r="J210" s="36">
        <f>SUMIFS(СВЦЭМ!$F$39:$F$782,СВЦЭМ!$A$39:$A$782,$A210,СВЦЭМ!$B$39:$B$782,J$190)+'СЕТ СН'!$F$15</f>
        <v>242.09223426</v>
      </c>
      <c r="K210" s="36">
        <f>SUMIFS(СВЦЭМ!$F$39:$F$782,СВЦЭМ!$A$39:$A$782,$A210,СВЦЭМ!$B$39:$B$782,K$190)+'СЕТ СН'!$F$15</f>
        <v>241.5873095</v>
      </c>
      <c r="L210" s="36">
        <f>SUMIFS(СВЦЭМ!$F$39:$F$782,СВЦЭМ!$A$39:$A$782,$A210,СВЦЭМ!$B$39:$B$782,L$190)+'СЕТ СН'!$F$15</f>
        <v>239.80328674</v>
      </c>
      <c r="M210" s="36">
        <f>SUMIFS(СВЦЭМ!$F$39:$F$782,СВЦЭМ!$A$39:$A$782,$A210,СВЦЭМ!$B$39:$B$782,M$190)+'СЕТ СН'!$F$15</f>
        <v>241.64381195999999</v>
      </c>
      <c r="N210" s="36">
        <f>SUMIFS(СВЦЭМ!$F$39:$F$782,СВЦЭМ!$A$39:$A$782,$A210,СВЦЭМ!$B$39:$B$782,N$190)+'СЕТ СН'!$F$15</f>
        <v>243.44175752999999</v>
      </c>
      <c r="O210" s="36">
        <f>SUMIFS(СВЦЭМ!$F$39:$F$782,СВЦЭМ!$A$39:$A$782,$A210,СВЦЭМ!$B$39:$B$782,O$190)+'СЕТ СН'!$F$15</f>
        <v>243.24360118000001</v>
      </c>
      <c r="P210" s="36">
        <f>SUMIFS(СВЦЭМ!$F$39:$F$782,СВЦЭМ!$A$39:$A$782,$A210,СВЦЭМ!$B$39:$B$782,P$190)+'СЕТ СН'!$F$15</f>
        <v>245.11418605</v>
      </c>
      <c r="Q210" s="36">
        <f>SUMIFS(СВЦЭМ!$F$39:$F$782,СВЦЭМ!$A$39:$A$782,$A210,СВЦЭМ!$B$39:$B$782,Q$190)+'СЕТ СН'!$F$15</f>
        <v>246.06182630999999</v>
      </c>
      <c r="R210" s="36">
        <f>SUMIFS(СВЦЭМ!$F$39:$F$782,СВЦЭМ!$A$39:$A$782,$A210,СВЦЭМ!$B$39:$B$782,R$190)+'СЕТ СН'!$F$15</f>
        <v>246.97879166000001</v>
      </c>
      <c r="S210" s="36">
        <f>SUMIFS(СВЦЭМ!$F$39:$F$782,СВЦЭМ!$A$39:$A$782,$A210,СВЦЭМ!$B$39:$B$782,S$190)+'СЕТ СН'!$F$15</f>
        <v>245.06838109</v>
      </c>
      <c r="T210" s="36">
        <f>SUMIFS(СВЦЭМ!$F$39:$F$782,СВЦЭМ!$A$39:$A$782,$A210,СВЦЭМ!$B$39:$B$782,T$190)+'СЕТ СН'!$F$15</f>
        <v>242.25548352999999</v>
      </c>
      <c r="U210" s="36">
        <f>SUMIFS(СВЦЭМ!$F$39:$F$782,СВЦЭМ!$A$39:$A$782,$A210,СВЦЭМ!$B$39:$B$782,U$190)+'СЕТ СН'!$F$15</f>
        <v>243.12943299</v>
      </c>
      <c r="V210" s="36">
        <f>SUMIFS(СВЦЭМ!$F$39:$F$782,СВЦЭМ!$A$39:$A$782,$A210,СВЦЭМ!$B$39:$B$782,V$190)+'СЕТ СН'!$F$15</f>
        <v>241.35125123</v>
      </c>
      <c r="W210" s="36">
        <f>SUMIFS(СВЦЭМ!$F$39:$F$782,СВЦЭМ!$A$39:$A$782,$A210,СВЦЭМ!$B$39:$B$782,W$190)+'СЕТ СН'!$F$15</f>
        <v>235.70210341999999</v>
      </c>
      <c r="X210" s="36">
        <f>SUMIFS(СВЦЭМ!$F$39:$F$782,СВЦЭМ!$A$39:$A$782,$A210,СВЦЭМ!$B$39:$B$782,X$190)+'СЕТ СН'!$F$15</f>
        <v>239.81426042000001</v>
      </c>
      <c r="Y210" s="36">
        <f>SUMIFS(СВЦЭМ!$F$39:$F$782,СВЦЭМ!$A$39:$A$782,$A210,СВЦЭМ!$B$39:$B$782,Y$190)+'СЕТ СН'!$F$15</f>
        <v>245.95120539999999</v>
      </c>
    </row>
    <row r="211" spans="1:25" ht="15.75" x14ac:dyDescent="0.2">
      <c r="A211" s="35">
        <f t="shared" si="5"/>
        <v>45433</v>
      </c>
      <c r="B211" s="36">
        <f>SUMIFS(СВЦЭМ!$F$39:$F$782,СВЦЭМ!$A$39:$A$782,$A211,СВЦЭМ!$B$39:$B$782,B$190)+'СЕТ СН'!$F$15</f>
        <v>242.90420105999999</v>
      </c>
      <c r="C211" s="36">
        <f>SUMIFS(СВЦЭМ!$F$39:$F$782,СВЦЭМ!$A$39:$A$782,$A211,СВЦЭМ!$B$39:$B$782,C$190)+'СЕТ СН'!$F$15</f>
        <v>258.82885563999997</v>
      </c>
      <c r="D211" s="36">
        <f>SUMIFS(СВЦЭМ!$F$39:$F$782,СВЦЭМ!$A$39:$A$782,$A211,СВЦЭМ!$B$39:$B$782,D$190)+'СЕТ СН'!$F$15</f>
        <v>260.46612305000002</v>
      </c>
      <c r="E211" s="36">
        <f>SUMIFS(СВЦЭМ!$F$39:$F$782,СВЦЭМ!$A$39:$A$782,$A211,СВЦЭМ!$B$39:$B$782,E$190)+'СЕТ СН'!$F$15</f>
        <v>268.97568710000002</v>
      </c>
      <c r="F211" s="36">
        <f>SUMIFS(СВЦЭМ!$F$39:$F$782,СВЦЭМ!$A$39:$A$782,$A211,СВЦЭМ!$B$39:$B$782,F$190)+'СЕТ СН'!$F$15</f>
        <v>268.01144207999999</v>
      </c>
      <c r="G211" s="36">
        <f>SUMIFS(СВЦЭМ!$F$39:$F$782,СВЦЭМ!$A$39:$A$782,$A211,СВЦЭМ!$B$39:$B$782,G$190)+'СЕТ СН'!$F$15</f>
        <v>261.94266841000001</v>
      </c>
      <c r="H211" s="36">
        <f>SUMIFS(СВЦЭМ!$F$39:$F$782,СВЦЭМ!$A$39:$A$782,$A211,СВЦЭМ!$B$39:$B$782,H$190)+'СЕТ СН'!$F$15</f>
        <v>248.3797845</v>
      </c>
      <c r="I211" s="36">
        <f>SUMIFS(СВЦЭМ!$F$39:$F$782,СВЦЭМ!$A$39:$A$782,$A211,СВЦЭМ!$B$39:$B$782,I$190)+'СЕТ СН'!$F$15</f>
        <v>242.66090062999999</v>
      </c>
      <c r="J211" s="36">
        <f>SUMIFS(СВЦЭМ!$F$39:$F$782,СВЦЭМ!$A$39:$A$782,$A211,СВЦЭМ!$B$39:$B$782,J$190)+'СЕТ СН'!$F$15</f>
        <v>242.00610405</v>
      </c>
      <c r="K211" s="36">
        <f>SUMIFS(СВЦЭМ!$F$39:$F$782,СВЦЭМ!$A$39:$A$782,$A211,СВЦЭМ!$B$39:$B$782,K$190)+'СЕТ СН'!$F$15</f>
        <v>242.91862817000001</v>
      </c>
      <c r="L211" s="36">
        <f>SUMIFS(СВЦЭМ!$F$39:$F$782,СВЦЭМ!$A$39:$A$782,$A211,СВЦЭМ!$B$39:$B$782,L$190)+'СЕТ СН'!$F$15</f>
        <v>238.68177974</v>
      </c>
      <c r="M211" s="36">
        <f>SUMIFS(СВЦЭМ!$F$39:$F$782,СВЦЭМ!$A$39:$A$782,$A211,СВЦЭМ!$B$39:$B$782,M$190)+'СЕТ СН'!$F$15</f>
        <v>238.79661412999999</v>
      </c>
      <c r="N211" s="36">
        <f>SUMIFS(СВЦЭМ!$F$39:$F$782,СВЦЭМ!$A$39:$A$782,$A211,СВЦЭМ!$B$39:$B$782,N$190)+'СЕТ СН'!$F$15</f>
        <v>234.8688842</v>
      </c>
      <c r="O211" s="36">
        <f>SUMIFS(СВЦЭМ!$F$39:$F$782,СВЦЭМ!$A$39:$A$782,$A211,СВЦЭМ!$B$39:$B$782,O$190)+'СЕТ СН'!$F$15</f>
        <v>236.05456294000001</v>
      </c>
      <c r="P211" s="36">
        <f>SUMIFS(СВЦЭМ!$F$39:$F$782,СВЦЭМ!$A$39:$A$782,$A211,СВЦЭМ!$B$39:$B$782,P$190)+'СЕТ СН'!$F$15</f>
        <v>235.88850916999999</v>
      </c>
      <c r="Q211" s="36">
        <f>SUMIFS(СВЦЭМ!$F$39:$F$782,СВЦЭМ!$A$39:$A$782,$A211,СВЦЭМ!$B$39:$B$782,Q$190)+'СЕТ СН'!$F$15</f>
        <v>237.08946302999999</v>
      </c>
      <c r="R211" s="36">
        <f>SUMIFS(СВЦЭМ!$F$39:$F$782,СВЦЭМ!$A$39:$A$782,$A211,СВЦЭМ!$B$39:$B$782,R$190)+'СЕТ СН'!$F$15</f>
        <v>237.01837144999999</v>
      </c>
      <c r="S211" s="36">
        <f>SUMIFS(СВЦЭМ!$F$39:$F$782,СВЦЭМ!$A$39:$A$782,$A211,СВЦЭМ!$B$39:$B$782,S$190)+'СЕТ СН'!$F$15</f>
        <v>237.93467884</v>
      </c>
      <c r="T211" s="36">
        <f>SUMIFS(СВЦЭМ!$F$39:$F$782,СВЦЭМ!$A$39:$A$782,$A211,СВЦЭМ!$B$39:$B$782,T$190)+'СЕТ СН'!$F$15</f>
        <v>237.43290293000001</v>
      </c>
      <c r="U211" s="36">
        <f>SUMIFS(СВЦЭМ!$F$39:$F$782,СВЦЭМ!$A$39:$A$782,$A211,СВЦЭМ!$B$39:$B$782,U$190)+'СЕТ СН'!$F$15</f>
        <v>238.32444303</v>
      </c>
      <c r="V211" s="36">
        <f>SUMIFS(СВЦЭМ!$F$39:$F$782,СВЦЭМ!$A$39:$A$782,$A211,СВЦЭМ!$B$39:$B$782,V$190)+'СЕТ СН'!$F$15</f>
        <v>235.16488948</v>
      </c>
      <c r="W211" s="36">
        <f>SUMIFS(СВЦЭМ!$F$39:$F$782,СВЦЭМ!$A$39:$A$782,$A211,СВЦЭМ!$B$39:$B$782,W$190)+'СЕТ СН'!$F$15</f>
        <v>230.39064746</v>
      </c>
      <c r="X211" s="36">
        <f>SUMIFS(СВЦЭМ!$F$39:$F$782,СВЦЭМ!$A$39:$A$782,$A211,СВЦЭМ!$B$39:$B$782,X$190)+'СЕТ СН'!$F$15</f>
        <v>236.59868599000001</v>
      </c>
      <c r="Y211" s="36">
        <f>SUMIFS(СВЦЭМ!$F$39:$F$782,СВЦЭМ!$A$39:$A$782,$A211,СВЦЭМ!$B$39:$B$782,Y$190)+'СЕТ СН'!$F$15</f>
        <v>235.99741521999999</v>
      </c>
    </row>
    <row r="212" spans="1:25" ht="15.75" x14ac:dyDescent="0.2">
      <c r="A212" s="35">
        <f t="shared" si="5"/>
        <v>45434</v>
      </c>
      <c r="B212" s="36">
        <f>SUMIFS(СВЦЭМ!$F$39:$F$782,СВЦЭМ!$A$39:$A$782,$A212,СВЦЭМ!$B$39:$B$782,B$190)+'СЕТ СН'!$F$15</f>
        <v>243.35142051</v>
      </c>
      <c r="C212" s="36">
        <f>SUMIFS(СВЦЭМ!$F$39:$F$782,СВЦЭМ!$A$39:$A$782,$A212,СВЦЭМ!$B$39:$B$782,C$190)+'СЕТ СН'!$F$15</f>
        <v>254.47302692</v>
      </c>
      <c r="D212" s="36">
        <f>SUMIFS(СВЦЭМ!$F$39:$F$782,СВЦЭМ!$A$39:$A$782,$A212,СВЦЭМ!$B$39:$B$782,D$190)+'СЕТ СН'!$F$15</f>
        <v>260.20295104000002</v>
      </c>
      <c r="E212" s="36">
        <f>SUMIFS(СВЦЭМ!$F$39:$F$782,СВЦЭМ!$A$39:$A$782,$A212,СВЦЭМ!$B$39:$B$782,E$190)+'СЕТ СН'!$F$15</f>
        <v>263.00168332999999</v>
      </c>
      <c r="F212" s="36">
        <f>SUMIFS(СВЦЭМ!$F$39:$F$782,СВЦЭМ!$A$39:$A$782,$A212,СВЦЭМ!$B$39:$B$782,F$190)+'СЕТ СН'!$F$15</f>
        <v>262.78924948999997</v>
      </c>
      <c r="G212" s="36">
        <f>SUMIFS(СВЦЭМ!$F$39:$F$782,СВЦЭМ!$A$39:$A$782,$A212,СВЦЭМ!$B$39:$B$782,G$190)+'СЕТ СН'!$F$15</f>
        <v>263.50182857999999</v>
      </c>
      <c r="H212" s="36">
        <f>SUMIFS(СВЦЭМ!$F$39:$F$782,СВЦЭМ!$A$39:$A$782,$A212,СВЦЭМ!$B$39:$B$782,H$190)+'СЕТ СН'!$F$15</f>
        <v>252.55118504000001</v>
      </c>
      <c r="I212" s="36">
        <f>SUMIFS(СВЦЭМ!$F$39:$F$782,СВЦЭМ!$A$39:$A$782,$A212,СВЦЭМ!$B$39:$B$782,I$190)+'СЕТ СН'!$F$15</f>
        <v>244.67157112000001</v>
      </c>
      <c r="J212" s="36">
        <f>SUMIFS(СВЦЭМ!$F$39:$F$782,СВЦЭМ!$A$39:$A$782,$A212,СВЦЭМ!$B$39:$B$782,J$190)+'СЕТ СН'!$F$15</f>
        <v>245.85264289</v>
      </c>
      <c r="K212" s="36">
        <f>SUMIFS(СВЦЭМ!$F$39:$F$782,СВЦЭМ!$A$39:$A$782,$A212,СВЦЭМ!$B$39:$B$782,K$190)+'СЕТ СН'!$F$15</f>
        <v>241.44237326999999</v>
      </c>
      <c r="L212" s="36">
        <f>SUMIFS(СВЦЭМ!$F$39:$F$782,СВЦЭМ!$A$39:$A$782,$A212,СВЦЭМ!$B$39:$B$782,L$190)+'СЕТ СН'!$F$15</f>
        <v>237.00936596</v>
      </c>
      <c r="M212" s="36">
        <f>SUMIFS(СВЦЭМ!$F$39:$F$782,СВЦЭМ!$A$39:$A$782,$A212,СВЦЭМ!$B$39:$B$782,M$190)+'СЕТ СН'!$F$15</f>
        <v>240.78799106</v>
      </c>
      <c r="N212" s="36">
        <f>SUMIFS(СВЦЭМ!$F$39:$F$782,СВЦЭМ!$A$39:$A$782,$A212,СВЦЭМ!$B$39:$B$782,N$190)+'СЕТ СН'!$F$15</f>
        <v>243.39016451000001</v>
      </c>
      <c r="O212" s="36">
        <f>SUMIFS(СВЦЭМ!$F$39:$F$782,СВЦЭМ!$A$39:$A$782,$A212,СВЦЭМ!$B$39:$B$782,O$190)+'СЕТ СН'!$F$15</f>
        <v>244.67117143999999</v>
      </c>
      <c r="P212" s="36">
        <f>SUMIFS(СВЦЭМ!$F$39:$F$782,СВЦЭМ!$A$39:$A$782,$A212,СВЦЭМ!$B$39:$B$782,P$190)+'СЕТ СН'!$F$15</f>
        <v>245.78753388000001</v>
      </c>
      <c r="Q212" s="36">
        <f>SUMIFS(СВЦЭМ!$F$39:$F$782,СВЦЭМ!$A$39:$A$782,$A212,СВЦЭМ!$B$39:$B$782,Q$190)+'СЕТ СН'!$F$15</f>
        <v>248.15944583000001</v>
      </c>
      <c r="R212" s="36">
        <f>SUMIFS(СВЦЭМ!$F$39:$F$782,СВЦЭМ!$A$39:$A$782,$A212,СВЦЭМ!$B$39:$B$782,R$190)+'СЕТ СН'!$F$15</f>
        <v>248.61956699000001</v>
      </c>
      <c r="S212" s="36">
        <f>SUMIFS(СВЦЭМ!$F$39:$F$782,СВЦЭМ!$A$39:$A$782,$A212,СВЦЭМ!$B$39:$B$782,S$190)+'СЕТ СН'!$F$15</f>
        <v>249.30081304000001</v>
      </c>
      <c r="T212" s="36">
        <f>SUMIFS(СВЦЭМ!$F$39:$F$782,СВЦЭМ!$A$39:$A$782,$A212,СВЦЭМ!$B$39:$B$782,T$190)+'СЕТ СН'!$F$15</f>
        <v>245.99015969000001</v>
      </c>
      <c r="U212" s="36">
        <f>SUMIFS(СВЦЭМ!$F$39:$F$782,СВЦЭМ!$A$39:$A$782,$A212,СВЦЭМ!$B$39:$B$782,U$190)+'СЕТ СН'!$F$15</f>
        <v>244.37550340000001</v>
      </c>
      <c r="V212" s="36">
        <f>SUMIFS(СВЦЭМ!$F$39:$F$782,СВЦЭМ!$A$39:$A$782,$A212,СВЦЭМ!$B$39:$B$782,V$190)+'СЕТ СН'!$F$15</f>
        <v>236.26986406</v>
      </c>
      <c r="W212" s="36">
        <f>SUMIFS(СВЦЭМ!$F$39:$F$782,СВЦЭМ!$A$39:$A$782,$A212,СВЦЭМ!$B$39:$B$782,W$190)+'СЕТ СН'!$F$15</f>
        <v>230.36813466999999</v>
      </c>
      <c r="X212" s="36">
        <f>SUMIFS(СВЦЭМ!$F$39:$F$782,СВЦЭМ!$A$39:$A$782,$A212,СВЦЭМ!$B$39:$B$782,X$190)+'СЕТ СН'!$F$15</f>
        <v>234.76944814000001</v>
      </c>
      <c r="Y212" s="36">
        <f>SUMIFS(СВЦЭМ!$F$39:$F$782,СВЦЭМ!$A$39:$A$782,$A212,СВЦЭМ!$B$39:$B$782,Y$190)+'СЕТ СН'!$F$15</f>
        <v>235.85074241999999</v>
      </c>
    </row>
    <row r="213" spans="1:25" ht="15.75" x14ac:dyDescent="0.2">
      <c r="A213" s="35">
        <f t="shared" si="5"/>
        <v>45435</v>
      </c>
      <c r="B213" s="36">
        <f>SUMIFS(СВЦЭМ!$F$39:$F$782,СВЦЭМ!$A$39:$A$782,$A213,СВЦЭМ!$B$39:$B$782,B$190)+'СЕТ СН'!$F$15</f>
        <v>240.09720461000001</v>
      </c>
      <c r="C213" s="36">
        <f>SUMIFS(СВЦЭМ!$F$39:$F$782,СВЦЭМ!$A$39:$A$782,$A213,СВЦЭМ!$B$39:$B$782,C$190)+'СЕТ СН'!$F$15</f>
        <v>250.85225897999999</v>
      </c>
      <c r="D213" s="36">
        <f>SUMIFS(СВЦЭМ!$F$39:$F$782,СВЦЭМ!$A$39:$A$782,$A213,СВЦЭМ!$B$39:$B$782,D$190)+'СЕТ СН'!$F$15</f>
        <v>253.83682865</v>
      </c>
      <c r="E213" s="36">
        <f>SUMIFS(СВЦЭМ!$F$39:$F$782,СВЦЭМ!$A$39:$A$782,$A213,СВЦЭМ!$B$39:$B$782,E$190)+'СЕТ СН'!$F$15</f>
        <v>252.05603352</v>
      </c>
      <c r="F213" s="36">
        <f>SUMIFS(СВЦЭМ!$F$39:$F$782,СВЦЭМ!$A$39:$A$782,$A213,СВЦЭМ!$B$39:$B$782,F$190)+'СЕТ СН'!$F$15</f>
        <v>253.21663716</v>
      </c>
      <c r="G213" s="36">
        <f>SUMIFS(СВЦЭМ!$F$39:$F$782,СВЦЭМ!$A$39:$A$782,$A213,СВЦЭМ!$B$39:$B$782,G$190)+'СЕТ СН'!$F$15</f>
        <v>251.89680942999999</v>
      </c>
      <c r="H213" s="36">
        <f>SUMIFS(СВЦЭМ!$F$39:$F$782,СВЦЭМ!$A$39:$A$782,$A213,СВЦЭМ!$B$39:$B$782,H$190)+'СЕТ СН'!$F$15</f>
        <v>252.67441896</v>
      </c>
      <c r="I213" s="36">
        <f>SUMIFS(СВЦЭМ!$F$39:$F$782,СВЦЭМ!$A$39:$A$782,$A213,СВЦЭМ!$B$39:$B$782,I$190)+'СЕТ СН'!$F$15</f>
        <v>242.85706769000001</v>
      </c>
      <c r="J213" s="36">
        <f>SUMIFS(СВЦЭМ!$F$39:$F$782,СВЦЭМ!$A$39:$A$782,$A213,СВЦЭМ!$B$39:$B$782,J$190)+'СЕТ СН'!$F$15</f>
        <v>238.34729984000001</v>
      </c>
      <c r="K213" s="36">
        <f>SUMIFS(СВЦЭМ!$F$39:$F$782,СВЦЭМ!$A$39:$A$782,$A213,СВЦЭМ!$B$39:$B$782,K$190)+'СЕТ СН'!$F$15</f>
        <v>236.276859</v>
      </c>
      <c r="L213" s="36">
        <f>SUMIFS(СВЦЭМ!$F$39:$F$782,СВЦЭМ!$A$39:$A$782,$A213,СВЦЭМ!$B$39:$B$782,L$190)+'СЕТ СН'!$F$15</f>
        <v>237.52913475</v>
      </c>
      <c r="M213" s="36">
        <f>SUMIFS(СВЦЭМ!$F$39:$F$782,СВЦЭМ!$A$39:$A$782,$A213,СВЦЭМ!$B$39:$B$782,M$190)+'СЕТ СН'!$F$15</f>
        <v>237.36784213999999</v>
      </c>
      <c r="N213" s="36">
        <f>SUMIFS(СВЦЭМ!$F$39:$F$782,СВЦЭМ!$A$39:$A$782,$A213,СВЦЭМ!$B$39:$B$782,N$190)+'СЕТ СН'!$F$15</f>
        <v>236.40860259999999</v>
      </c>
      <c r="O213" s="36">
        <f>SUMIFS(СВЦЭМ!$F$39:$F$782,СВЦЭМ!$A$39:$A$782,$A213,СВЦЭМ!$B$39:$B$782,O$190)+'СЕТ СН'!$F$15</f>
        <v>237.35940224000001</v>
      </c>
      <c r="P213" s="36">
        <f>SUMIFS(СВЦЭМ!$F$39:$F$782,СВЦЭМ!$A$39:$A$782,$A213,СВЦЭМ!$B$39:$B$782,P$190)+'СЕТ СН'!$F$15</f>
        <v>238.58138633999999</v>
      </c>
      <c r="Q213" s="36">
        <f>SUMIFS(СВЦЭМ!$F$39:$F$782,СВЦЭМ!$A$39:$A$782,$A213,СВЦЭМ!$B$39:$B$782,Q$190)+'СЕТ СН'!$F$15</f>
        <v>241.53655671000001</v>
      </c>
      <c r="R213" s="36">
        <f>SUMIFS(СВЦЭМ!$F$39:$F$782,СВЦЭМ!$A$39:$A$782,$A213,СВЦЭМ!$B$39:$B$782,R$190)+'СЕТ СН'!$F$15</f>
        <v>241.92427085</v>
      </c>
      <c r="S213" s="36">
        <f>SUMIFS(СВЦЭМ!$F$39:$F$782,СВЦЭМ!$A$39:$A$782,$A213,СВЦЭМ!$B$39:$B$782,S$190)+'СЕТ СН'!$F$15</f>
        <v>240.10812125999999</v>
      </c>
      <c r="T213" s="36">
        <f>SUMIFS(СВЦЭМ!$F$39:$F$782,СВЦЭМ!$A$39:$A$782,$A213,СВЦЭМ!$B$39:$B$782,T$190)+'СЕТ СН'!$F$15</f>
        <v>240.08499062000001</v>
      </c>
      <c r="U213" s="36">
        <f>SUMIFS(СВЦЭМ!$F$39:$F$782,СВЦЭМ!$A$39:$A$782,$A213,СВЦЭМ!$B$39:$B$782,U$190)+'СЕТ СН'!$F$15</f>
        <v>242.20781228000001</v>
      </c>
      <c r="V213" s="36">
        <f>SUMIFS(СВЦЭМ!$F$39:$F$782,СВЦЭМ!$A$39:$A$782,$A213,СВЦЭМ!$B$39:$B$782,V$190)+'СЕТ СН'!$F$15</f>
        <v>240.47302872</v>
      </c>
      <c r="W213" s="36">
        <f>SUMIFS(СВЦЭМ!$F$39:$F$782,СВЦЭМ!$A$39:$A$782,$A213,СВЦЭМ!$B$39:$B$782,W$190)+'СЕТ СН'!$F$15</f>
        <v>236.74902133000001</v>
      </c>
      <c r="X213" s="36">
        <f>SUMIFS(СВЦЭМ!$F$39:$F$782,СВЦЭМ!$A$39:$A$782,$A213,СВЦЭМ!$B$39:$B$782,X$190)+'СЕТ СН'!$F$15</f>
        <v>240.81966679999999</v>
      </c>
      <c r="Y213" s="36">
        <f>SUMIFS(СВЦЭМ!$F$39:$F$782,СВЦЭМ!$A$39:$A$782,$A213,СВЦЭМ!$B$39:$B$782,Y$190)+'СЕТ СН'!$F$15</f>
        <v>249.75974255</v>
      </c>
    </row>
    <row r="214" spans="1:25" ht="15.75" x14ac:dyDescent="0.2">
      <c r="A214" s="35">
        <f t="shared" si="5"/>
        <v>45436</v>
      </c>
      <c r="B214" s="36">
        <f>SUMIFS(СВЦЭМ!$F$39:$F$782,СВЦЭМ!$A$39:$A$782,$A214,СВЦЭМ!$B$39:$B$782,B$190)+'СЕТ СН'!$F$15</f>
        <v>238.38862334999999</v>
      </c>
      <c r="C214" s="36">
        <f>SUMIFS(СВЦЭМ!$F$39:$F$782,СВЦЭМ!$A$39:$A$782,$A214,СВЦЭМ!$B$39:$B$782,C$190)+'СЕТ СН'!$F$15</f>
        <v>250.39931067000001</v>
      </c>
      <c r="D214" s="36">
        <f>SUMIFS(СВЦЭМ!$F$39:$F$782,СВЦЭМ!$A$39:$A$782,$A214,СВЦЭМ!$B$39:$B$782,D$190)+'СЕТ СН'!$F$15</f>
        <v>253.06128297999999</v>
      </c>
      <c r="E214" s="36">
        <f>SUMIFS(СВЦЭМ!$F$39:$F$782,СВЦЭМ!$A$39:$A$782,$A214,СВЦЭМ!$B$39:$B$782,E$190)+'СЕТ СН'!$F$15</f>
        <v>262.65568271000001</v>
      </c>
      <c r="F214" s="36">
        <f>SUMIFS(СВЦЭМ!$F$39:$F$782,СВЦЭМ!$A$39:$A$782,$A214,СВЦЭМ!$B$39:$B$782,F$190)+'СЕТ СН'!$F$15</f>
        <v>260.72688929999998</v>
      </c>
      <c r="G214" s="36">
        <f>SUMIFS(СВЦЭМ!$F$39:$F$782,СВЦЭМ!$A$39:$A$782,$A214,СВЦЭМ!$B$39:$B$782,G$190)+'СЕТ СН'!$F$15</f>
        <v>255.09947532999999</v>
      </c>
      <c r="H214" s="36">
        <f>SUMIFS(СВЦЭМ!$F$39:$F$782,СВЦЭМ!$A$39:$A$782,$A214,СВЦЭМ!$B$39:$B$782,H$190)+'СЕТ СН'!$F$15</f>
        <v>237.80372743000001</v>
      </c>
      <c r="I214" s="36">
        <f>SUMIFS(СВЦЭМ!$F$39:$F$782,СВЦЭМ!$A$39:$A$782,$A214,СВЦЭМ!$B$39:$B$782,I$190)+'СЕТ СН'!$F$15</f>
        <v>225.03206596999999</v>
      </c>
      <c r="J214" s="36">
        <f>SUMIFS(СВЦЭМ!$F$39:$F$782,СВЦЭМ!$A$39:$A$782,$A214,СВЦЭМ!$B$39:$B$782,J$190)+'СЕТ СН'!$F$15</f>
        <v>219.63114586</v>
      </c>
      <c r="K214" s="36">
        <f>SUMIFS(СВЦЭМ!$F$39:$F$782,СВЦЭМ!$A$39:$A$782,$A214,СВЦЭМ!$B$39:$B$782,K$190)+'СЕТ СН'!$F$15</f>
        <v>216.0911203</v>
      </c>
      <c r="L214" s="36">
        <f>SUMIFS(СВЦЭМ!$F$39:$F$782,СВЦЭМ!$A$39:$A$782,$A214,СВЦЭМ!$B$39:$B$782,L$190)+'СЕТ СН'!$F$15</f>
        <v>213.41821533999999</v>
      </c>
      <c r="M214" s="36">
        <f>SUMIFS(СВЦЭМ!$F$39:$F$782,СВЦЭМ!$A$39:$A$782,$A214,СВЦЭМ!$B$39:$B$782,M$190)+'СЕТ СН'!$F$15</f>
        <v>213.40347345999999</v>
      </c>
      <c r="N214" s="36">
        <f>SUMIFS(СВЦЭМ!$F$39:$F$782,СВЦЭМ!$A$39:$A$782,$A214,СВЦЭМ!$B$39:$B$782,N$190)+'СЕТ СН'!$F$15</f>
        <v>214.76664699</v>
      </c>
      <c r="O214" s="36">
        <f>SUMIFS(СВЦЭМ!$F$39:$F$782,СВЦЭМ!$A$39:$A$782,$A214,СВЦЭМ!$B$39:$B$782,O$190)+'СЕТ СН'!$F$15</f>
        <v>215.56306635999999</v>
      </c>
      <c r="P214" s="36">
        <f>SUMIFS(СВЦЭМ!$F$39:$F$782,СВЦЭМ!$A$39:$A$782,$A214,СВЦЭМ!$B$39:$B$782,P$190)+'СЕТ СН'!$F$15</f>
        <v>216.74819840999999</v>
      </c>
      <c r="Q214" s="36">
        <f>SUMIFS(СВЦЭМ!$F$39:$F$782,СВЦЭМ!$A$39:$A$782,$A214,СВЦЭМ!$B$39:$B$782,Q$190)+'СЕТ СН'!$F$15</f>
        <v>219.32235158</v>
      </c>
      <c r="R214" s="36">
        <f>SUMIFS(СВЦЭМ!$F$39:$F$782,СВЦЭМ!$A$39:$A$782,$A214,СВЦЭМ!$B$39:$B$782,R$190)+'СЕТ СН'!$F$15</f>
        <v>222.23787425</v>
      </c>
      <c r="S214" s="36">
        <f>SUMIFS(СВЦЭМ!$F$39:$F$782,СВЦЭМ!$A$39:$A$782,$A214,СВЦЭМ!$B$39:$B$782,S$190)+'СЕТ СН'!$F$15</f>
        <v>221.42095709</v>
      </c>
      <c r="T214" s="36">
        <f>SUMIFS(СВЦЭМ!$F$39:$F$782,СВЦЭМ!$A$39:$A$782,$A214,СВЦЭМ!$B$39:$B$782,T$190)+'СЕТ СН'!$F$15</f>
        <v>218.61147009999999</v>
      </c>
      <c r="U214" s="36">
        <f>SUMIFS(СВЦЭМ!$F$39:$F$782,СВЦЭМ!$A$39:$A$782,$A214,СВЦЭМ!$B$39:$B$782,U$190)+'СЕТ СН'!$F$15</f>
        <v>216.55438457</v>
      </c>
      <c r="V214" s="36">
        <f>SUMIFS(СВЦЭМ!$F$39:$F$782,СВЦЭМ!$A$39:$A$782,$A214,СВЦЭМ!$B$39:$B$782,V$190)+'СЕТ СН'!$F$15</f>
        <v>214.31509763</v>
      </c>
      <c r="W214" s="36">
        <f>SUMIFS(СВЦЭМ!$F$39:$F$782,СВЦЭМ!$A$39:$A$782,$A214,СВЦЭМ!$B$39:$B$782,W$190)+'СЕТ СН'!$F$15</f>
        <v>211.40204284999999</v>
      </c>
      <c r="X214" s="36">
        <f>SUMIFS(СВЦЭМ!$F$39:$F$782,СВЦЭМ!$A$39:$A$782,$A214,СВЦЭМ!$B$39:$B$782,X$190)+'СЕТ СН'!$F$15</f>
        <v>214.22897696000001</v>
      </c>
      <c r="Y214" s="36">
        <f>SUMIFS(СВЦЭМ!$F$39:$F$782,СВЦЭМ!$A$39:$A$782,$A214,СВЦЭМ!$B$39:$B$782,Y$190)+'СЕТ СН'!$F$15</f>
        <v>227.72895138000001</v>
      </c>
    </row>
    <row r="215" spans="1:25" ht="15.75" x14ac:dyDescent="0.2">
      <c r="A215" s="35">
        <f t="shared" si="5"/>
        <v>45437</v>
      </c>
      <c r="B215" s="36">
        <f>SUMIFS(СВЦЭМ!$F$39:$F$782,СВЦЭМ!$A$39:$A$782,$A215,СВЦЭМ!$B$39:$B$782,B$190)+'СЕТ СН'!$F$15</f>
        <v>225.26733075999999</v>
      </c>
      <c r="C215" s="36">
        <f>SUMIFS(СВЦЭМ!$F$39:$F$782,СВЦЭМ!$A$39:$A$782,$A215,СВЦЭМ!$B$39:$B$782,C$190)+'СЕТ СН'!$F$15</f>
        <v>235.40977745999999</v>
      </c>
      <c r="D215" s="36">
        <f>SUMIFS(СВЦЭМ!$F$39:$F$782,СВЦЭМ!$A$39:$A$782,$A215,СВЦЭМ!$B$39:$B$782,D$190)+'СЕТ СН'!$F$15</f>
        <v>252.56125154</v>
      </c>
      <c r="E215" s="36">
        <f>SUMIFS(СВЦЭМ!$F$39:$F$782,СВЦЭМ!$A$39:$A$782,$A215,СВЦЭМ!$B$39:$B$782,E$190)+'СЕТ СН'!$F$15</f>
        <v>253.41587496</v>
      </c>
      <c r="F215" s="36">
        <f>SUMIFS(СВЦЭМ!$F$39:$F$782,СВЦЭМ!$A$39:$A$782,$A215,СВЦЭМ!$B$39:$B$782,F$190)+'СЕТ СН'!$F$15</f>
        <v>251.98411887</v>
      </c>
      <c r="G215" s="36">
        <f>SUMIFS(СВЦЭМ!$F$39:$F$782,СВЦЭМ!$A$39:$A$782,$A215,СВЦЭМ!$B$39:$B$782,G$190)+'СЕТ СН'!$F$15</f>
        <v>254.19511858000001</v>
      </c>
      <c r="H215" s="36">
        <f>SUMIFS(СВЦЭМ!$F$39:$F$782,СВЦЭМ!$A$39:$A$782,$A215,СВЦЭМ!$B$39:$B$782,H$190)+'СЕТ СН'!$F$15</f>
        <v>246.6689691</v>
      </c>
      <c r="I215" s="36">
        <f>SUMIFS(СВЦЭМ!$F$39:$F$782,СВЦЭМ!$A$39:$A$782,$A215,СВЦЭМ!$B$39:$B$782,I$190)+'СЕТ СН'!$F$15</f>
        <v>234.79286393000001</v>
      </c>
      <c r="J215" s="36">
        <f>SUMIFS(СВЦЭМ!$F$39:$F$782,СВЦЭМ!$A$39:$A$782,$A215,СВЦЭМ!$B$39:$B$782,J$190)+'СЕТ СН'!$F$15</f>
        <v>219.52637114999999</v>
      </c>
      <c r="K215" s="36">
        <f>SUMIFS(СВЦЭМ!$F$39:$F$782,СВЦЭМ!$A$39:$A$782,$A215,СВЦЭМ!$B$39:$B$782,K$190)+'СЕТ СН'!$F$15</f>
        <v>211.99543204</v>
      </c>
      <c r="L215" s="36">
        <f>SUMIFS(СВЦЭМ!$F$39:$F$782,СВЦЭМ!$A$39:$A$782,$A215,СВЦЭМ!$B$39:$B$782,L$190)+'СЕТ СН'!$F$15</f>
        <v>210.86564901</v>
      </c>
      <c r="M215" s="36">
        <f>SUMIFS(СВЦЭМ!$F$39:$F$782,СВЦЭМ!$A$39:$A$782,$A215,СВЦЭМ!$B$39:$B$782,M$190)+'СЕТ СН'!$F$15</f>
        <v>209.78984267999999</v>
      </c>
      <c r="N215" s="36">
        <f>SUMIFS(СВЦЭМ!$F$39:$F$782,СВЦЭМ!$A$39:$A$782,$A215,СВЦЭМ!$B$39:$B$782,N$190)+'СЕТ СН'!$F$15</f>
        <v>209.06456014</v>
      </c>
      <c r="O215" s="36">
        <f>SUMIFS(СВЦЭМ!$F$39:$F$782,СВЦЭМ!$A$39:$A$782,$A215,СВЦЭМ!$B$39:$B$782,O$190)+'СЕТ СН'!$F$15</f>
        <v>211.05840455000001</v>
      </c>
      <c r="P215" s="36">
        <f>SUMIFS(СВЦЭМ!$F$39:$F$782,СВЦЭМ!$A$39:$A$782,$A215,СВЦЭМ!$B$39:$B$782,P$190)+'СЕТ СН'!$F$15</f>
        <v>212.58971557999999</v>
      </c>
      <c r="Q215" s="36">
        <f>SUMIFS(СВЦЭМ!$F$39:$F$782,СВЦЭМ!$A$39:$A$782,$A215,СВЦЭМ!$B$39:$B$782,Q$190)+'СЕТ СН'!$F$15</f>
        <v>215.32897030000001</v>
      </c>
      <c r="R215" s="36">
        <f>SUMIFS(СВЦЭМ!$F$39:$F$782,СВЦЭМ!$A$39:$A$782,$A215,СВЦЭМ!$B$39:$B$782,R$190)+'СЕТ СН'!$F$15</f>
        <v>217.51167580000001</v>
      </c>
      <c r="S215" s="36">
        <f>SUMIFS(СВЦЭМ!$F$39:$F$782,СВЦЭМ!$A$39:$A$782,$A215,СВЦЭМ!$B$39:$B$782,S$190)+'СЕТ СН'!$F$15</f>
        <v>215.51403735</v>
      </c>
      <c r="T215" s="36">
        <f>SUMIFS(СВЦЭМ!$F$39:$F$782,СВЦЭМ!$A$39:$A$782,$A215,СВЦЭМ!$B$39:$B$782,T$190)+'СЕТ СН'!$F$15</f>
        <v>212.30618769</v>
      </c>
      <c r="U215" s="36">
        <f>SUMIFS(СВЦЭМ!$F$39:$F$782,СВЦЭМ!$A$39:$A$782,$A215,СВЦЭМ!$B$39:$B$782,U$190)+'СЕТ СН'!$F$15</f>
        <v>214.06655474999999</v>
      </c>
      <c r="V215" s="36">
        <f>SUMIFS(СВЦЭМ!$F$39:$F$782,СВЦЭМ!$A$39:$A$782,$A215,СВЦЭМ!$B$39:$B$782,V$190)+'СЕТ СН'!$F$15</f>
        <v>214.28752507999999</v>
      </c>
      <c r="W215" s="36">
        <f>SUMIFS(СВЦЭМ!$F$39:$F$782,СВЦЭМ!$A$39:$A$782,$A215,СВЦЭМ!$B$39:$B$782,W$190)+'СЕТ СН'!$F$15</f>
        <v>212.78953192</v>
      </c>
      <c r="X215" s="36">
        <f>SUMIFS(СВЦЭМ!$F$39:$F$782,СВЦЭМ!$A$39:$A$782,$A215,СВЦЭМ!$B$39:$B$782,X$190)+'СЕТ СН'!$F$15</f>
        <v>212.46732064</v>
      </c>
      <c r="Y215" s="36">
        <f>SUMIFS(СВЦЭМ!$F$39:$F$782,СВЦЭМ!$A$39:$A$782,$A215,СВЦЭМ!$B$39:$B$782,Y$190)+'СЕТ СН'!$F$15</f>
        <v>219.28545406999999</v>
      </c>
    </row>
    <row r="216" spans="1:25" ht="15.75" x14ac:dyDescent="0.2">
      <c r="A216" s="35">
        <f t="shared" si="5"/>
        <v>45438</v>
      </c>
      <c r="B216" s="36">
        <f>SUMIFS(СВЦЭМ!$F$39:$F$782,СВЦЭМ!$A$39:$A$782,$A216,СВЦЭМ!$B$39:$B$782,B$190)+'СЕТ СН'!$F$15</f>
        <v>237.61382818999999</v>
      </c>
      <c r="C216" s="36">
        <f>SUMIFS(СВЦЭМ!$F$39:$F$782,СВЦЭМ!$A$39:$A$782,$A216,СВЦЭМ!$B$39:$B$782,C$190)+'СЕТ СН'!$F$15</f>
        <v>246.66044348</v>
      </c>
      <c r="D216" s="36">
        <f>SUMIFS(СВЦЭМ!$F$39:$F$782,СВЦЭМ!$A$39:$A$782,$A216,СВЦЭМ!$B$39:$B$782,D$190)+'СЕТ СН'!$F$15</f>
        <v>253.67088894</v>
      </c>
      <c r="E216" s="36">
        <f>SUMIFS(СВЦЭМ!$F$39:$F$782,СВЦЭМ!$A$39:$A$782,$A216,СВЦЭМ!$B$39:$B$782,E$190)+'СЕТ СН'!$F$15</f>
        <v>252.69225539999999</v>
      </c>
      <c r="F216" s="36">
        <f>SUMIFS(СВЦЭМ!$F$39:$F$782,СВЦЭМ!$A$39:$A$782,$A216,СВЦЭМ!$B$39:$B$782,F$190)+'СЕТ СН'!$F$15</f>
        <v>248.673079</v>
      </c>
      <c r="G216" s="36">
        <f>SUMIFS(СВЦЭМ!$F$39:$F$782,СВЦЭМ!$A$39:$A$782,$A216,СВЦЭМ!$B$39:$B$782,G$190)+'СЕТ СН'!$F$15</f>
        <v>249.73228363000001</v>
      </c>
      <c r="H216" s="36">
        <f>SUMIFS(СВЦЭМ!$F$39:$F$782,СВЦЭМ!$A$39:$A$782,$A216,СВЦЭМ!$B$39:$B$782,H$190)+'СЕТ СН'!$F$15</f>
        <v>248.81646352000001</v>
      </c>
      <c r="I216" s="36">
        <f>SUMIFS(СВЦЭМ!$F$39:$F$782,СВЦЭМ!$A$39:$A$782,$A216,СВЦЭМ!$B$39:$B$782,I$190)+'СЕТ СН'!$F$15</f>
        <v>245.34234559999999</v>
      </c>
      <c r="J216" s="36">
        <f>SUMIFS(СВЦЭМ!$F$39:$F$782,СВЦЭМ!$A$39:$A$782,$A216,СВЦЭМ!$B$39:$B$782,J$190)+'СЕТ СН'!$F$15</f>
        <v>234.28226527000001</v>
      </c>
      <c r="K216" s="36">
        <f>SUMIFS(СВЦЭМ!$F$39:$F$782,СВЦЭМ!$A$39:$A$782,$A216,СВЦЭМ!$B$39:$B$782,K$190)+'СЕТ СН'!$F$15</f>
        <v>223.56449699999999</v>
      </c>
      <c r="L216" s="36">
        <f>SUMIFS(СВЦЭМ!$F$39:$F$782,СВЦЭМ!$A$39:$A$782,$A216,СВЦЭМ!$B$39:$B$782,L$190)+'СЕТ СН'!$F$15</f>
        <v>220.30526098999999</v>
      </c>
      <c r="M216" s="36">
        <f>SUMIFS(СВЦЭМ!$F$39:$F$782,СВЦЭМ!$A$39:$A$782,$A216,СВЦЭМ!$B$39:$B$782,M$190)+'СЕТ СН'!$F$15</f>
        <v>219.43127856999999</v>
      </c>
      <c r="N216" s="36">
        <f>SUMIFS(СВЦЭМ!$F$39:$F$782,СВЦЭМ!$A$39:$A$782,$A216,СВЦЭМ!$B$39:$B$782,N$190)+'СЕТ СН'!$F$15</f>
        <v>220.84303804999999</v>
      </c>
      <c r="O216" s="36">
        <f>SUMIFS(СВЦЭМ!$F$39:$F$782,СВЦЭМ!$A$39:$A$782,$A216,СВЦЭМ!$B$39:$B$782,O$190)+'СЕТ СН'!$F$15</f>
        <v>223.95395047</v>
      </c>
      <c r="P216" s="36">
        <f>SUMIFS(СВЦЭМ!$F$39:$F$782,СВЦЭМ!$A$39:$A$782,$A216,СВЦЭМ!$B$39:$B$782,P$190)+'СЕТ СН'!$F$15</f>
        <v>224.98068122000001</v>
      </c>
      <c r="Q216" s="36">
        <f>SUMIFS(СВЦЭМ!$F$39:$F$782,СВЦЭМ!$A$39:$A$782,$A216,СВЦЭМ!$B$39:$B$782,Q$190)+'СЕТ СН'!$F$15</f>
        <v>227.23944262000001</v>
      </c>
      <c r="R216" s="36">
        <f>SUMIFS(СВЦЭМ!$F$39:$F$782,СВЦЭМ!$A$39:$A$782,$A216,СВЦЭМ!$B$39:$B$782,R$190)+'СЕТ СН'!$F$15</f>
        <v>227.63697257000001</v>
      </c>
      <c r="S216" s="36">
        <f>SUMIFS(СВЦЭМ!$F$39:$F$782,СВЦЭМ!$A$39:$A$782,$A216,СВЦЭМ!$B$39:$B$782,S$190)+'СЕТ СН'!$F$15</f>
        <v>224.90942681999999</v>
      </c>
      <c r="T216" s="36">
        <f>SUMIFS(СВЦЭМ!$F$39:$F$782,СВЦЭМ!$A$39:$A$782,$A216,СВЦЭМ!$B$39:$B$782,T$190)+'СЕТ СН'!$F$15</f>
        <v>220.45758043000001</v>
      </c>
      <c r="U216" s="36">
        <f>SUMIFS(СВЦЭМ!$F$39:$F$782,СВЦЭМ!$A$39:$A$782,$A216,СВЦЭМ!$B$39:$B$782,U$190)+'СЕТ СН'!$F$15</f>
        <v>219.79784272000001</v>
      </c>
      <c r="V216" s="36">
        <f>SUMIFS(СВЦЭМ!$F$39:$F$782,СВЦЭМ!$A$39:$A$782,$A216,СВЦЭМ!$B$39:$B$782,V$190)+'СЕТ СН'!$F$15</f>
        <v>220.90222736000001</v>
      </c>
      <c r="W216" s="36">
        <f>SUMIFS(СВЦЭМ!$F$39:$F$782,СВЦЭМ!$A$39:$A$782,$A216,СВЦЭМ!$B$39:$B$782,W$190)+'СЕТ СН'!$F$15</f>
        <v>217.53874827999999</v>
      </c>
      <c r="X216" s="36">
        <f>SUMIFS(СВЦЭМ!$F$39:$F$782,СВЦЭМ!$A$39:$A$782,$A216,СВЦЭМ!$B$39:$B$782,X$190)+'СЕТ СН'!$F$15</f>
        <v>217.89691694000001</v>
      </c>
      <c r="Y216" s="36">
        <f>SUMIFS(СВЦЭМ!$F$39:$F$782,СВЦЭМ!$A$39:$A$782,$A216,СВЦЭМ!$B$39:$B$782,Y$190)+'СЕТ СН'!$F$15</f>
        <v>222.1731997</v>
      </c>
    </row>
    <row r="217" spans="1:25" ht="15.75" x14ac:dyDescent="0.2">
      <c r="A217" s="35">
        <f t="shared" si="5"/>
        <v>45439</v>
      </c>
      <c r="B217" s="36">
        <f>SUMIFS(СВЦЭМ!$F$39:$F$782,СВЦЭМ!$A$39:$A$782,$A217,СВЦЭМ!$B$39:$B$782,B$190)+'СЕТ СН'!$F$15</f>
        <v>237.44157290999999</v>
      </c>
      <c r="C217" s="36">
        <f>SUMIFS(СВЦЭМ!$F$39:$F$782,СВЦЭМ!$A$39:$A$782,$A217,СВЦЭМ!$B$39:$B$782,C$190)+'СЕТ СН'!$F$15</f>
        <v>249.21374671000001</v>
      </c>
      <c r="D217" s="36">
        <f>SUMIFS(СВЦЭМ!$F$39:$F$782,СВЦЭМ!$A$39:$A$782,$A217,СВЦЭМ!$B$39:$B$782,D$190)+'СЕТ СН'!$F$15</f>
        <v>258.57231436000001</v>
      </c>
      <c r="E217" s="36">
        <f>SUMIFS(СВЦЭМ!$F$39:$F$782,СВЦЭМ!$A$39:$A$782,$A217,СВЦЭМ!$B$39:$B$782,E$190)+'СЕТ СН'!$F$15</f>
        <v>256.50681379000002</v>
      </c>
      <c r="F217" s="36">
        <f>SUMIFS(СВЦЭМ!$F$39:$F$782,СВЦЭМ!$A$39:$A$782,$A217,СВЦЭМ!$B$39:$B$782,F$190)+'СЕТ СН'!$F$15</f>
        <v>256.91135086999998</v>
      </c>
      <c r="G217" s="36">
        <f>SUMIFS(СВЦЭМ!$F$39:$F$782,СВЦЭМ!$A$39:$A$782,$A217,СВЦЭМ!$B$39:$B$782,G$190)+'СЕТ СН'!$F$15</f>
        <v>253.18960109</v>
      </c>
      <c r="H217" s="36">
        <f>SUMIFS(СВЦЭМ!$F$39:$F$782,СВЦЭМ!$A$39:$A$782,$A217,СВЦЭМ!$B$39:$B$782,H$190)+'СЕТ СН'!$F$15</f>
        <v>245.60880700000001</v>
      </c>
      <c r="I217" s="36">
        <f>SUMIFS(СВЦЭМ!$F$39:$F$782,СВЦЭМ!$A$39:$A$782,$A217,СВЦЭМ!$B$39:$B$782,I$190)+'СЕТ СН'!$F$15</f>
        <v>234.47613451000001</v>
      </c>
      <c r="J217" s="36">
        <f>SUMIFS(СВЦЭМ!$F$39:$F$782,СВЦЭМ!$A$39:$A$782,$A217,СВЦЭМ!$B$39:$B$782,J$190)+'СЕТ СН'!$F$15</f>
        <v>229.57003911999999</v>
      </c>
      <c r="K217" s="36">
        <f>SUMIFS(СВЦЭМ!$F$39:$F$782,СВЦЭМ!$A$39:$A$782,$A217,СВЦЭМ!$B$39:$B$782,K$190)+'СЕТ СН'!$F$15</f>
        <v>223.54722036000001</v>
      </c>
      <c r="L217" s="36">
        <f>SUMIFS(СВЦЭМ!$F$39:$F$782,СВЦЭМ!$A$39:$A$782,$A217,СВЦЭМ!$B$39:$B$782,L$190)+'СЕТ СН'!$F$15</f>
        <v>213.97599814</v>
      </c>
      <c r="M217" s="36">
        <f>SUMIFS(СВЦЭМ!$F$39:$F$782,СВЦЭМ!$A$39:$A$782,$A217,СВЦЭМ!$B$39:$B$782,M$190)+'СЕТ СН'!$F$15</f>
        <v>214.88009600000001</v>
      </c>
      <c r="N217" s="36">
        <f>SUMIFS(СВЦЭМ!$F$39:$F$782,СВЦЭМ!$A$39:$A$782,$A217,СВЦЭМ!$B$39:$B$782,N$190)+'СЕТ СН'!$F$15</f>
        <v>223.10961714000001</v>
      </c>
      <c r="O217" s="36">
        <f>SUMIFS(СВЦЭМ!$F$39:$F$782,СВЦЭМ!$A$39:$A$782,$A217,СВЦЭМ!$B$39:$B$782,O$190)+'СЕТ СН'!$F$15</f>
        <v>219.51848802000001</v>
      </c>
      <c r="P217" s="36">
        <f>SUMIFS(СВЦЭМ!$F$39:$F$782,СВЦЭМ!$A$39:$A$782,$A217,СВЦЭМ!$B$39:$B$782,P$190)+'СЕТ СН'!$F$15</f>
        <v>220.60238944</v>
      </c>
      <c r="Q217" s="36">
        <f>SUMIFS(СВЦЭМ!$F$39:$F$782,СВЦЭМ!$A$39:$A$782,$A217,СВЦЭМ!$B$39:$B$782,Q$190)+'СЕТ СН'!$F$15</f>
        <v>223.96213356000001</v>
      </c>
      <c r="R217" s="36">
        <f>SUMIFS(СВЦЭМ!$F$39:$F$782,СВЦЭМ!$A$39:$A$782,$A217,СВЦЭМ!$B$39:$B$782,R$190)+'СЕТ СН'!$F$15</f>
        <v>224.34205997000001</v>
      </c>
      <c r="S217" s="36">
        <f>SUMIFS(СВЦЭМ!$F$39:$F$782,СВЦЭМ!$A$39:$A$782,$A217,СВЦЭМ!$B$39:$B$782,S$190)+'СЕТ СН'!$F$15</f>
        <v>227.28583714999999</v>
      </c>
      <c r="T217" s="36">
        <f>SUMIFS(СВЦЭМ!$F$39:$F$782,СВЦЭМ!$A$39:$A$782,$A217,СВЦЭМ!$B$39:$B$782,T$190)+'СЕТ СН'!$F$15</f>
        <v>227.16192608</v>
      </c>
      <c r="U217" s="36">
        <f>SUMIFS(СВЦЭМ!$F$39:$F$782,СВЦЭМ!$A$39:$A$782,$A217,СВЦЭМ!$B$39:$B$782,U$190)+'СЕТ СН'!$F$15</f>
        <v>225.85511413</v>
      </c>
      <c r="V217" s="36">
        <f>SUMIFS(СВЦЭМ!$F$39:$F$782,СВЦЭМ!$A$39:$A$782,$A217,СВЦЭМ!$B$39:$B$782,V$190)+'СЕТ СН'!$F$15</f>
        <v>220.80304185</v>
      </c>
      <c r="W217" s="36">
        <f>SUMIFS(СВЦЭМ!$F$39:$F$782,СВЦЭМ!$A$39:$A$782,$A217,СВЦЭМ!$B$39:$B$782,W$190)+'СЕТ СН'!$F$15</f>
        <v>215.05810958999999</v>
      </c>
      <c r="X217" s="36">
        <f>SUMIFS(СВЦЭМ!$F$39:$F$782,СВЦЭМ!$A$39:$A$782,$A217,СВЦЭМ!$B$39:$B$782,X$190)+'СЕТ СН'!$F$15</f>
        <v>221.81600053</v>
      </c>
      <c r="Y217" s="36">
        <f>SUMIFS(СВЦЭМ!$F$39:$F$782,СВЦЭМ!$A$39:$A$782,$A217,СВЦЭМ!$B$39:$B$782,Y$190)+'СЕТ СН'!$F$15</f>
        <v>226.37225760000001</v>
      </c>
    </row>
    <row r="218" spans="1:25" ht="15.75" x14ac:dyDescent="0.2">
      <c r="A218" s="35">
        <f t="shared" si="5"/>
        <v>45440</v>
      </c>
      <c r="B218" s="36">
        <f>SUMIFS(СВЦЭМ!$F$39:$F$782,СВЦЭМ!$A$39:$A$782,$A218,СВЦЭМ!$B$39:$B$782,B$190)+'СЕТ СН'!$F$15</f>
        <v>237.12366713</v>
      </c>
      <c r="C218" s="36">
        <f>SUMIFS(СВЦЭМ!$F$39:$F$782,СВЦЭМ!$A$39:$A$782,$A218,СВЦЭМ!$B$39:$B$782,C$190)+'СЕТ СН'!$F$15</f>
        <v>245.42715878000001</v>
      </c>
      <c r="D218" s="36">
        <f>SUMIFS(СВЦЭМ!$F$39:$F$782,СВЦЭМ!$A$39:$A$782,$A218,СВЦЭМ!$B$39:$B$782,D$190)+'СЕТ СН'!$F$15</f>
        <v>255.14431858</v>
      </c>
      <c r="E218" s="36">
        <f>SUMIFS(СВЦЭМ!$F$39:$F$782,СВЦЭМ!$A$39:$A$782,$A218,СВЦЭМ!$B$39:$B$782,E$190)+'СЕТ СН'!$F$15</f>
        <v>255.14439117000001</v>
      </c>
      <c r="F218" s="36">
        <f>SUMIFS(СВЦЭМ!$F$39:$F$782,СВЦЭМ!$A$39:$A$782,$A218,СВЦЭМ!$B$39:$B$782,F$190)+'СЕТ СН'!$F$15</f>
        <v>255.10209555</v>
      </c>
      <c r="G218" s="36">
        <f>SUMIFS(СВЦЭМ!$F$39:$F$782,СВЦЭМ!$A$39:$A$782,$A218,СВЦЭМ!$B$39:$B$782,G$190)+'СЕТ СН'!$F$15</f>
        <v>252.98404241</v>
      </c>
      <c r="H218" s="36">
        <f>SUMIFS(СВЦЭМ!$F$39:$F$782,СВЦЭМ!$A$39:$A$782,$A218,СВЦЭМ!$B$39:$B$782,H$190)+'СЕТ СН'!$F$15</f>
        <v>240.83220227999999</v>
      </c>
      <c r="I218" s="36">
        <f>SUMIFS(СВЦЭМ!$F$39:$F$782,СВЦЭМ!$A$39:$A$782,$A218,СВЦЭМ!$B$39:$B$782,I$190)+'СЕТ СН'!$F$15</f>
        <v>228.43229991999999</v>
      </c>
      <c r="J218" s="36">
        <f>SUMIFS(СВЦЭМ!$F$39:$F$782,СВЦЭМ!$A$39:$A$782,$A218,СВЦЭМ!$B$39:$B$782,J$190)+'СЕТ СН'!$F$15</f>
        <v>223.79957999000001</v>
      </c>
      <c r="K218" s="36">
        <f>SUMIFS(СВЦЭМ!$F$39:$F$782,СВЦЭМ!$A$39:$A$782,$A218,СВЦЭМ!$B$39:$B$782,K$190)+'СЕТ СН'!$F$15</f>
        <v>222.38139541000001</v>
      </c>
      <c r="L218" s="36">
        <f>SUMIFS(СВЦЭМ!$F$39:$F$782,СВЦЭМ!$A$39:$A$782,$A218,СВЦЭМ!$B$39:$B$782,L$190)+'СЕТ СН'!$F$15</f>
        <v>215.01704745000001</v>
      </c>
      <c r="M218" s="36">
        <f>SUMIFS(СВЦЭМ!$F$39:$F$782,СВЦЭМ!$A$39:$A$782,$A218,СВЦЭМ!$B$39:$B$782,M$190)+'СЕТ СН'!$F$15</f>
        <v>217.18618523999999</v>
      </c>
      <c r="N218" s="36">
        <f>SUMIFS(СВЦЭМ!$F$39:$F$782,СВЦЭМ!$A$39:$A$782,$A218,СВЦЭМ!$B$39:$B$782,N$190)+'СЕТ СН'!$F$15</f>
        <v>217.72561275000001</v>
      </c>
      <c r="O218" s="36">
        <f>SUMIFS(СВЦЭМ!$F$39:$F$782,СВЦЭМ!$A$39:$A$782,$A218,СВЦЭМ!$B$39:$B$782,O$190)+'СЕТ СН'!$F$15</f>
        <v>218.59568582</v>
      </c>
      <c r="P218" s="36">
        <f>SUMIFS(СВЦЭМ!$F$39:$F$782,СВЦЭМ!$A$39:$A$782,$A218,СВЦЭМ!$B$39:$B$782,P$190)+'СЕТ СН'!$F$15</f>
        <v>231.29633519999999</v>
      </c>
      <c r="Q218" s="36">
        <f>SUMIFS(СВЦЭМ!$F$39:$F$782,СВЦЭМ!$A$39:$A$782,$A218,СВЦЭМ!$B$39:$B$782,Q$190)+'СЕТ СН'!$F$15</f>
        <v>232.54707698000001</v>
      </c>
      <c r="R218" s="36">
        <f>SUMIFS(СВЦЭМ!$F$39:$F$782,СВЦЭМ!$A$39:$A$782,$A218,СВЦЭМ!$B$39:$B$782,R$190)+'СЕТ СН'!$F$15</f>
        <v>236.02094360999999</v>
      </c>
      <c r="S218" s="36">
        <f>SUMIFS(СВЦЭМ!$F$39:$F$782,СВЦЭМ!$A$39:$A$782,$A218,СВЦЭМ!$B$39:$B$782,S$190)+'СЕТ СН'!$F$15</f>
        <v>232.17676329</v>
      </c>
      <c r="T218" s="36">
        <f>SUMIFS(СВЦЭМ!$F$39:$F$782,СВЦЭМ!$A$39:$A$782,$A218,СВЦЭМ!$B$39:$B$782,T$190)+'СЕТ СН'!$F$15</f>
        <v>234.05132173000001</v>
      </c>
      <c r="U218" s="36">
        <f>SUMIFS(СВЦЭМ!$F$39:$F$782,СВЦЭМ!$A$39:$A$782,$A218,СВЦЭМ!$B$39:$B$782,U$190)+'СЕТ СН'!$F$15</f>
        <v>225.82980825999999</v>
      </c>
      <c r="V218" s="36">
        <f>SUMIFS(СВЦЭМ!$F$39:$F$782,СВЦЭМ!$A$39:$A$782,$A218,СВЦЭМ!$B$39:$B$782,V$190)+'СЕТ СН'!$F$15</f>
        <v>222.35643573999999</v>
      </c>
      <c r="W218" s="36">
        <f>SUMIFS(СВЦЭМ!$F$39:$F$782,СВЦЭМ!$A$39:$A$782,$A218,СВЦЭМ!$B$39:$B$782,W$190)+'СЕТ СН'!$F$15</f>
        <v>216.87081993000001</v>
      </c>
      <c r="X218" s="36">
        <f>SUMIFS(СВЦЭМ!$F$39:$F$782,СВЦЭМ!$A$39:$A$782,$A218,СВЦЭМ!$B$39:$B$782,X$190)+'СЕТ СН'!$F$15</f>
        <v>221.16345003999999</v>
      </c>
      <c r="Y218" s="36">
        <f>SUMIFS(СВЦЭМ!$F$39:$F$782,СВЦЭМ!$A$39:$A$782,$A218,СВЦЭМ!$B$39:$B$782,Y$190)+'СЕТ СН'!$F$15</f>
        <v>222.71925798999999</v>
      </c>
    </row>
    <row r="219" spans="1:25" ht="15.75" x14ac:dyDescent="0.2">
      <c r="A219" s="35">
        <f t="shared" si="5"/>
        <v>45441</v>
      </c>
      <c r="B219" s="36">
        <f>SUMIFS(СВЦЭМ!$F$39:$F$782,СВЦЭМ!$A$39:$A$782,$A219,СВЦЭМ!$B$39:$B$782,B$190)+'СЕТ СН'!$F$15</f>
        <v>247.96325795999999</v>
      </c>
      <c r="C219" s="36">
        <f>SUMIFS(СВЦЭМ!$F$39:$F$782,СВЦЭМ!$A$39:$A$782,$A219,СВЦЭМ!$B$39:$B$782,C$190)+'СЕТ СН'!$F$15</f>
        <v>255.29287854</v>
      </c>
      <c r="D219" s="36">
        <f>SUMIFS(СВЦЭМ!$F$39:$F$782,СВЦЭМ!$A$39:$A$782,$A219,СВЦЭМ!$B$39:$B$782,D$190)+'СЕТ СН'!$F$15</f>
        <v>266.33419492000002</v>
      </c>
      <c r="E219" s="36">
        <f>SUMIFS(СВЦЭМ!$F$39:$F$782,СВЦЭМ!$A$39:$A$782,$A219,СВЦЭМ!$B$39:$B$782,E$190)+'СЕТ СН'!$F$15</f>
        <v>266.78099342000002</v>
      </c>
      <c r="F219" s="36">
        <f>SUMIFS(СВЦЭМ!$F$39:$F$782,СВЦЭМ!$A$39:$A$782,$A219,СВЦЭМ!$B$39:$B$782,F$190)+'СЕТ СН'!$F$15</f>
        <v>267.22842771000001</v>
      </c>
      <c r="G219" s="36">
        <f>SUMIFS(СВЦЭМ!$F$39:$F$782,СВЦЭМ!$A$39:$A$782,$A219,СВЦЭМ!$B$39:$B$782,G$190)+'СЕТ СН'!$F$15</f>
        <v>265.97232962999999</v>
      </c>
      <c r="H219" s="36">
        <f>SUMIFS(СВЦЭМ!$F$39:$F$782,СВЦЭМ!$A$39:$A$782,$A219,СВЦЭМ!$B$39:$B$782,H$190)+'СЕТ СН'!$F$15</f>
        <v>254.54701996</v>
      </c>
      <c r="I219" s="36">
        <f>SUMIFS(СВЦЭМ!$F$39:$F$782,СВЦЭМ!$A$39:$A$782,$A219,СВЦЭМ!$B$39:$B$782,I$190)+'СЕТ СН'!$F$15</f>
        <v>242.36529476999999</v>
      </c>
      <c r="J219" s="36">
        <f>SUMIFS(СВЦЭМ!$F$39:$F$782,СВЦЭМ!$A$39:$A$782,$A219,СВЦЭМ!$B$39:$B$782,J$190)+'СЕТ СН'!$F$15</f>
        <v>228.98497376</v>
      </c>
      <c r="K219" s="36">
        <f>SUMIFS(СВЦЭМ!$F$39:$F$782,СВЦЭМ!$A$39:$A$782,$A219,СВЦЭМ!$B$39:$B$782,K$190)+'СЕТ СН'!$F$15</f>
        <v>226.12177213999999</v>
      </c>
      <c r="L219" s="36">
        <f>SUMIFS(СВЦЭМ!$F$39:$F$782,СВЦЭМ!$A$39:$A$782,$A219,СВЦЭМ!$B$39:$B$782,L$190)+'СЕТ СН'!$F$15</f>
        <v>220.59057768</v>
      </c>
      <c r="M219" s="36">
        <f>SUMIFS(СВЦЭМ!$F$39:$F$782,СВЦЭМ!$A$39:$A$782,$A219,СВЦЭМ!$B$39:$B$782,M$190)+'СЕТ СН'!$F$15</f>
        <v>222.85715285000001</v>
      </c>
      <c r="N219" s="36">
        <f>SUMIFS(СВЦЭМ!$F$39:$F$782,СВЦЭМ!$A$39:$A$782,$A219,СВЦЭМ!$B$39:$B$782,N$190)+'СЕТ СН'!$F$15</f>
        <v>226.19710122999999</v>
      </c>
      <c r="O219" s="36">
        <f>SUMIFS(СВЦЭМ!$F$39:$F$782,СВЦЭМ!$A$39:$A$782,$A219,СВЦЭМ!$B$39:$B$782,O$190)+'СЕТ СН'!$F$15</f>
        <v>224.34977129999999</v>
      </c>
      <c r="P219" s="36">
        <f>SUMIFS(СВЦЭМ!$F$39:$F$782,СВЦЭМ!$A$39:$A$782,$A219,СВЦЭМ!$B$39:$B$782,P$190)+'СЕТ СН'!$F$15</f>
        <v>225.17516484000001</v>
      </c>
      <c r="Q219" s="36">
        <f>SUMIFS(СВЦЭМ!$F$39:$F$782,СВЦЭМ!$A$39:$A$782,$A219,СВЦЭМ!$B$39:$B$782,Q$190)+'СЕТ СН'!$F$15</f>
        <v>226.00964755999999</v>
      </c>
      <c r="R219" s="36">
        <f>SUMIFS(СВЦЭМ!$F$39:$F$782,СВЦЭМ!$A$39:$A$782,$A219,СВЦЭМ!$B$39:$B$782,R$190)+'СЕТ СН'!$F$15</f>
        <v>226.00530974</v>
      </c>
      <c r="S219" s="36">
        <f>SUMIFS(СВЦЭМ!$F$39:$F$782,СВЦЭМ!$A$39:$A$782,$A219,СВЦЭМ!$B$39:$B$782,S$190)+'СЕТ СН'!$F$15</f>
        <v>225.83708501999999</v>
      </c>
      <c r="T219" s="36">
        <f>SUMIFS(СВЦЭМ!$F$39:$F$782,СВЦЭМ!$A$39:$A$782,$A219,СВЦЭМ!$B$39:$B$782,T$190)+'СЕТ СН'!$F$15</f>
        <v>224.84192225999999</v>
      </c>
      <c r="U219" s="36">
        <f>SUMIFS(СВЦЭМ!$F$39:$F$782,СВЦЭМ!$A$39:$A$782,$A219,СВЦЭМ!$B$39:$B$782,U$190)+'СЕТ СН'!$F$15</f>
        <v>223.35098492</v>
      </c>
      <c r="V219" s="36">
        <f>SUMIFS(СВЦЭМ!$F$39:$F$782,СВЦЭМ!$A$39:$A$782,$A219,СВЦЭМ!$B$39:$B$782,V$190)+'СЕТ СН'!$F$15</f>
        <v>224.35801394999999</v>
      </c>
      <c r="W219" s="36">
        <f>SUMIFS(СВЦЭМ!$F$39:$F$782,СВЦЭМ!$A$39:$A$782,$A219,СВЦЭМ!$B$39:$B$782,W$190)+'СЕТ СН'!$F$15</f>
        <v>222.31321879000001</v>
      </c>
      <c r="X219" s="36">
        <f>SUMIFS(СВЦЭМ!$F$39:$F$782,СВЦЭМ!$A$39:$A$782,$A219,СВЦЭМ!$B$39:$B$782,X$190)+'СЕТ СН'!$F$15</f>
        <v>227.0598109</v>
      </c>
      <c r="Y219" s="36">
        <f>SUMIFS(СВЦЭМ!$F$39:$F$782,СВЦЭМ!$A$39:$A$782,$A219,СВЦЭМ!$B$39:$B$782,Y$190)+'СЕТ СН'!$F$15</f>
        <v>235.00291281</v>
      </c>
    </row>
    <row r="220" spans="1:25" ht="15.75" x14ac:dyDescent="0.2">
      <c r="A220" s="35">
        <f t="shared" si="5"/>
        <v>45442</v>
      </c>
      <c r="B220" s="36">
        <f>SUMIFS(СВЦЭМ!$F$39:$F$782,СВЦЭМ!$A$39:$A$782,$A220,СВЦЭМ!$B$39:$B$782,B$190)+'СЕТ СН'!$F$15</f>
        <v>229.67208009000001</v>
      </c>
      <c r="C220" s="36">
        <f>SUMIFS(СВЦЭМ!$F$39:$F$782,СВЦЭМ!$A$39:$A$782,$A220,СВЦЭМ!$B$39:$B$782,C$190)+'СЕТ СН'!$F$15</f>
        <v>241.15419310999999</v>
      </c>
      <c r="D220" s="36">
        <f>SUMIFS(СВЦЭМ!$F$39:$F$782,СВЦЭМ!$A$39:$A$782,$A220,СВЦЭМ!$B$39:$B$782,D$190)+'СЕТ СН'!$F$15</f>
        <v>250.20771832</v>
      </c>
      <c r="E220" s="36">
        <f>SUMIFS(СВЦЭМ!$F$39:$F$782,СВЦЭМ!$A$39:$A$782,$A220,СВЦЭМ!$B$39:$B$782,E$190)+'СЕТ СН'!$F$15</f>
        <v>250.37800429000001</v>
      </c>
      <c r="F220" s="36">
        <f>SUMIFS(СВЦЭМ!$F$39:$F$782,СВЦЭМ!$A$39:$A$782,$A220,СВЦЭМ!$B$39:$B$782,F$190)+'СЕТ СН'!$F$15</f>
        <v>250.94895396999999</v>
      </c>
      <c r="G220" s="36">
        <f>SUMIFS(СВЦЭМ!$F$39:$F$782,СВЦЭМ!$A$39:$A$782,$A220,СВЦЭМ!$B$39:$B$782,G$190)+'СЕТ СН'!$F$15</f>
        <v>251.44517798000001</v>
      </c>
      <c r="H220" s="36">
        <f>SUMIFS(СВЦЭМ!$F$39:$F$782,СВЦЭМ!$A$39:$A$782,$A220,СВЦЭМ!$B$39:$B$782,H$190)+'СЕТ СН'!$F$15</f>
        <v>243.02141298999999</v>
      </c>
      <c r="I220" s="36">
        <f>SUMIFS(СВЦЭМ!$F$39:$F$782,СВЦЭМ!$A$39:$A$782,$A220,СВЦЭМ!$B$39:$B$782,I$190)+'СЕТ СН'!$F$15</f>
        <v>235.03534088999999</v>
      </c>
      <c r="J220" s="36">
        <f>SUMIFS(СВЦЭМ!$F$39:$F$782,СВЦЭМ!$A$39:$A$782,$A220,СВЦЭМ!$B$39:$B$782,J$190)+'СЕТ СН'!$F$15</f>
        <v>222.03611014000001</v>
      </c>
      <c r="K220" s="36">
        <f>SUMIFS(СВЦЭМ!$F$39:$F$782,СВЦЭМ!$A$39:$A$782,$A220,СВЦЭМ!$B$39:$B$782,K$190)+'СЕТ СН'!$F$15</f>
        <v>217.15723076</v>
      </c>
      <c r="L220" s="36">
        <f>SUMIFS(СВЦЭМ!$F$39:$F$782,СВЦЭМ!$A$39:$A$782,$A220,СВЦЭМ!$B$39:$B$782,L$190)+'СЕТ СН'!$F$15</f>
        <v>215.65122861</v>
      </c>
      <c r="M220" s="36">
        <f>SUMIFS(СВЦЭМ!$F$39:$F$782,СВЦЭМ!$A$39:$A$782,$A220,СВЦЭМ!$B$39:$B$782,M$190)+'СЕТ СН'!$F$15</f>
        <v>215.89711639999999</v>
      </c>
      <c r="N220" s="36">
        <f>SUMIFS(СВЦЭМ!$F$39:$F$782,СВЦЭМ!$A$39:$A$782,$A220,СВЦЭМ!$B$39:$B$782,N$190)+'СЕТ СН'!$F$15</f>
        <v>219.34936411999999</v>
      </c>
      <c r="O220" s="36">
        <f>SUMIFS(СВЦЭМ!$F$39:$F$782,СВЦЭМ!$A$39:$A$782,$A220,СВЦЭМ!$B$39:$B$782,O$190)+'СЕТ СН'!$F$15</f>
        <v>221.18094887999999</v>
      </c>
      <c r="P220" s="36">
        <f>SUMIFS(СВЦЭМ!$F$39:$F$782,СВЦЭМ!$A$39:$A$782,$A220,СВЦЭМ!$B$39:$B$782,P$190)+'СЕТ СН'!$F$15</f>
        <v>222.37428543999999</v>
      </c>
      <c r="Q220" s="36">
        <f>SUMIFS(СВЦЭМ!$F$39:$F$782,СВЦЭМ!$A$39:$A$782,$A220,СВЦЭМ!$B$39:$B$782,Q$190)+'СЕТ СН'!$F$15</f>
        <v>224.21289666999999</v>
      </c>
      <c r="R220" s="36">
        <f>SUMIFS(СВЦЭМ!$F$39:$F$782,СВЦЭМ!$A$39:$A$782,$A220,СВЦЭМ!$B$39:$B$782,R$190)+'СЕТ СН'!$F$15</f>
        <v>224.03778083</v>
      </c>
      <c r="S220" s="36">
        <f>SUMIFS(СВЦЭМ!$F$39:$F$782,СВЦЭМ!$A$39:$A$782,$A220,СВЦЭМ!$B$39:$B$782,S$190)+'СЕТ СН'!$F$15</f>
        <v>221.10921429000001</v>
      </c>
      <c r="T220" s="36">
        <f>SUMIFS(СВЦЭМ!$F$39:$F$782,СВЦЭМ!$A$39:$A$782,$A220,СВЦЭМ!$B$39:$B$782,T$190)+'СЕТ СН'!$F$15</f>
        <v>217.74954683000001</v>
      </c>
      <c r="U220" s="36">
        <f>SUMIFS(СВЦЭМ!$F$39:$F$782,СВЦЭМ!$A$39:$A$782,$A220,СВЦЭМ!$B$39:$B$782,U$190)+'СЕТ СН'!$F$15</f>
        <v>217.74355937000001</v>
      </c>
      <c r="V220" s="36">
        <f>SUMIFS(СВЦЭМ!$F$39:$F$782,СВЦЭМ!$A$39:$A$782,$A220,СВЦЭМ!$B$39:$B$782,V$190)+'СЕТ СН'!$F$15</f>
        <v>219.57708588</v>
      </c>
      <c r="W220" s="36">
        <f>SUMIFS(СВЦЭМ!$F$39:$F$782,СВЦЭМ!$A$39:$A$782,$A220,СВЦЭМ!$B$39:$B$782,W$190)+'СЕТ СН'!$F$15</f>
        <v>215.00575015000001</v>
      </c>
      <c r="X220" s="36">
        <f>SUMIFS(СВЦЭМ!$F$39:$F$782,СВЦЭМ!$A$39:$A$782,$A220,СВЦЭМ!$B$39:$B$782,X$190)+'СЕТ СН'!$F$15</f>
        <v>220.08900317999999</v>
      </c>
      <c r="Y220" s="36">
        <f>SUMIFS(СВЦЭМ!$F$39:$F$782,СВЦЭМ!$A$39:$A$782,$A220,СВЦЭМ!$B$39:$B$782,Y$190)+'СЕТ СН'!$F$15</f>
        <v>231.41485574999999</v>
      </c>
    </row>
    <row r="221" spans="1:25" ht="15.75" x14ac:dyDescent="0.2">
      <c r="A221" s="35">
        <f t="shared" si="5"/>
        <v>45443</v>
      </c>
      <c r="B221" s="36">
        <f>SUMIFS(СВЦЭМ!$F$39:$F$782,СВЦЭМ!$A$39:$A$782,$A221,СВЦЭМ!$B$39:$B$782,B$190)+'СЕТ СН'!$F$15</f>
        <v>229.79794358000001</v>
      </c>
      <c r="C221" s="36">
        <f>SUMIFS(СВЦЭМ!$F$39:$F$782,СВЦЭМ!$A$39:$A$782,$A221,СВЦЭМ!$B$39:$B$782,C$190)+'СЕТ СН'!$F$15</f>
        <v>240.30676826000001</v>
      </c>
      <c r="D221" s="36">
        <f>SUMIFS(СВЦЭМ!$F$39:$F$782,СВЦЭМ!$A$39:$A$782,$A221,СВЦЭМ!$B$39:$B$782,D$190)+'СЕТ СН'!$F$15</f>
        <v>245.57668971000001</v>
      </c>
      <c r="E221" s="36">
        <f>SUMIFS(СВЦЭМ!$F$39:$F$782,СВЦЭМ!$A$39:$A$782,$A221,СВЦЭМ!$B$39:$B$782,E$190)+'СЕТ СН'!$F$15</f>
        <v>251.1307941</v>
      </c>
      <c r="F221" s="36">
        <f>SUMIFS(СВЦЭМ!$F$39:$F$782,СВЦЭМ!$A$39:$A$782,$A221,СВЦЭМ!$B$39:$B$782,F$190)+'СЕТ СН'!$F$15</f>
        <v>254.35371086000001</v>
      </c>
      <c r="G221" s="36">
        <f>SUMIFS(СВЦЭМ!$F$39:$F$782,СВЦЭМ!$A$39:$A$782,$A221,СВЦЭМ!$B$39:$B$782,G$190)+'СЕТ СН'!$F$15</f>
        <v>251.46009924000001</v>
      </c>
      <c r="H221" s="36">
        <f>SUMIFS(СВЦЭМ!$F$39:$F$782,СВЦЭМ!$A$39:$A$782,$A221,СВЦЭМ!$B$39:$B$782,H$190)+'СЕТ СН'!$F$15</f>
        <v>239.92035725</v>
      </c>
      <c r="I221" s="36">
        <f>SUMIFS(СВЦЭМ!$F$39:$F$782,СВЦЭМ!$A$39:$A$782,$A221,СВЦЭМ!$B$39:$B$782,I$190)+'СЕТ СН'!$F$15</f>
        <v>237.07685597</v>
      </c>
      <c r="J221" s="36">
        <f>SUMIFS(СВЦЭМ!$F$39:$F$782,СВЦЭМ!$A$39:$A$782,$A221,СВЦЭМ!$B$39:$B$782,J$190)+'СЕТ СН'!$F$15</f>
        <v>228.66357590000001</v>
      </c>
      <c r="K221" s="36">
        <f>SUMIFS(СВЦЭМ!$F$39:$F$782,СВЦЭМ!$A$39:$A$782,$A221,СВЦЭМ!$B$39:$B$782,K$190)+'СЕТ СН'!$F$15</f>
        <v>229.31692991</v>
      </c>
      <c r="L221" s="36">
        <f>SUMIFS(СВЦЭМ!$F$39:$F$782,СВЦЭМ!$A$39:$A$782,$A221,СВЦЭМ!$B$39:$B$782,L$190)+'СЕТ СН'!$F$15</f>
        <v>225.39064246999999</v>
      </c>
      <c r="M221" s="36">
        <f>SUMIFS(СВЦЭМ!$F$39:$F$782,СВЦЭМ!$A$39:$A$782,$A221,СВЦЭМ!$B$39:$B$782,M$190)+'СЕТ СН'!$F$15</f>
        <v>224.75301929</v>
      </c>
      <c r="N221" s="36">
        <f>SUMIFS(СВЦЭМ!$F$39:$F$782,СВЦЭМ!$A$39:$A$782,$A221,СВЦЭМ!$B$39:$B$782,N$190)+'СЕТ СН'!$F$15</f>
        <v>227.56498678</v>
      </c>
      <c r="O221" s="36">
        <f>SUMIFS(СВЦЭМ!$F$39:$F$782,СВЦЭМ!$A$39:$A$782,$A221,СВЦЭМ!$B$39:$B$782,O$190)+'СЕТ СН'!$F$15</f>
        <v>225.71210425000001</v>
      </c>
      <c r="P221" s="36">
        <f>SUMIFS(СВЦЭМ!$F$39:$F$782,СВЦЭМ!$A$39:$A$782,$A221,СВЦЭМ!$B$39:$B$782,P$190)+'СЕТ СН'!$F$15</f>
        <v>226.24177448</v>
      </c>
      <c r="Q221" s="36">
        <f>SUMIFS(СВЦЭМ!$F$39:$F$782,СВЦЭМ!$A$39:$A$782,$A221,СВЦЭМ!$B$39:$B$782,Q$190)+'СЕТ СН'!$F$15</f>
        <v>228.55788520999999</v>
      </c>
      <c r="R221" s="36">
        <f>SUMIFS(СВЦЭМ!$F$39:$F$782,СВЦЭМ!$A$39:$A$782,$A221,СВЦЭМ!$B$39:$B$782,R$190)+'СЕТ СН'!$F$15</f>
        <v>228.62934315999999</v>
      </c>
      <c r="S221" s="36">
        <f>SUMIFS(СВЦЭМ!$F$39:$F$782,СВЦЭМ!$A$39:$A$782,$A221,СВЦЭМ!$B$39:$B$782,S$190)+'СЕТ СН'!$F$15</f>
        <v>225.42922722</v>
      </c>
      <c r="T221" s="36">
        <f>SUMIFS(СВЦЭМ!$F$39:$F$782,СВЦЭМ!$A$39:$A$782,$A221,СВЦЭМ!$B$39:$B$782,T$190)+'СЕТ СН'!$F$15</f>
        <v>219.33763629000001</v>
      </c>
      <c r="U221" s="36">
        <f>SUMIFS(СВЦЭМ!$F$39:$F$782,СВЦЭМ!$A$39:$A$782,$A221,СВЦЭМ!$B$39:$B$782,U$190)+'СЕТ СН'!$F$15</f>
        <v>218.68267413000001</v>
      </c>
      <c r="V221" s="36">
        <f>SUMIFS(СВЦЭМ!$F$39:$F$782,СВЦЭМ!$A$39:$A$782,$A221,СВЦЭМ!$B$39:$B$782,V$190)+'СЕТ СН'!$F$15</f>
        <v>220.30275237000001</v>
      </c>
      <c r="W221" s="36">
        <f>SUMIFS(СВЦЭМ!$F$39:$F$782,СВЦЭМ!$A$39:$A$782,$A221,СВЦЭМ!$B$39:$B$782,W$190)+'СЕТ СН'!$F$15</f>
        <v>217.08055741999999</v>
      </c>
      <c r="X221" s="36">
        <f>SUMIFS(СВЦЭМ!$F$39:$F$782,СВЦЭМ!$A$39:$A$782,$A221,СВЦЭМ!$B$39:$B$782,X$190)+'СЕТ СН'!$F$15</f>
        <v>221.53207049</v>
      </c>
      <c r="Y221" s="36">
        <f>SUMIFS(СВЦЭМ!$F$39:$F$782,СВЦЭМ!$A$39:$A$782,$A221,СВЦЭМ!$B$39:$B$782,Y$190)+'СЕТ СН'!$F$15</f>
        <v>222.90199132000001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37"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38"/>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9"/>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01.05.2024</v>
      </c>
      <c r="B226" s="36">
        <f ca="1">SUMIFS(СВЦЭМ!$G$40:$G$783,СВЦЭМ!$A$40:$A$783,$A226,СВЦЭМ!$B$39:$B$782,B$225)+'СЕТ СН'!$F$15</f>
        <v>0</v>
      </c>
      <c r="C226" s="36">
        <f ca="1">SUMIFS(СВЦЭМ!$G$40:$G$783,СВЦЭМ!$A$40:$A$783,$A226,СВЦЭМ!$B$39:$B$782,C$225)+'СЕТ СН'!$F$15</f>
        <v>0</v>
      </c>
      <c r="D226" s="36">
        <f ca="1">SUMIFS(СВЦЭМ!$G$40:$G$783,СВЦЭМ!$A$40:$A$783,$A226,СВЦЭМ!$B$39:$B$782,D$225)+'СЕТ СН'!$F$15</f>
        <v>0</v>
      </c>
      <c r="E226" s="36">
        <f ca="1">SUMIFS(СВЦЭМ!$G$40:$G$783,СВЦЭМ!$A$40:$A$783,$A226,СВЦЭМ!$B$39:$B$782,E$225)+'СЕТ СН'!$F$15</f>
        <v>0</v>
      </c>
      <c r="F226" s="36">
        <f ca="1">SUMIFS(СВЦЭМ!$G$40:$G$783,СВЦЭМ!$A$40:$A$783,$A226,СВЦЭМ!$B$39:$B$782,F$225)+'СЕТ СН'!$F$15</f>
        <v>0</v>
      </c>
      <c r="G226" s="36">
        <f ca="1">SUMIFS(СВЦЭМ!$G$40:$G$783,СВЦЭМ!$A$40:$A$783,$A226,СВЦЭМ!$B$39:$B$782,G$225)+'СЕТ СН'!$F$15</f>
        <v>0</v>
      </c>
      <c r="H226" s="36">
        <f ca="1">SUMIFS(СВЦЭМ!$G$40:$G$783,СВЦЭМ!$A$40:$A$783,$A226,СВЦЭМ!$B$39:$B$782,H$225)+'СЕТ СН'!$F$15</f>
        <v>0</v>
      </c>
      <c r="I226" s="36">
        <f ca="1">SUMIFS(СВЦЭМ!$G$40:$G$783,СВЦЭМ!$A$40:$A$783,$A226,СВЦЭМ!$B$39:$B$782,I$225)+'СЕТ СН'!$F$15</f>
        <v>0</v>
      </c>
      <c r="J226" s="36">
        <f ca="1">SUMIFS(СВЦЭМ!$G$40:$G$783,СВЦЭМ!$A$40:$A$783,$A226,СВЦЭМ!$B$39:$B$782,J$225)+'СЕТ СН'!$F$15</f>
        <v>0</v>
      </c>
      <c r="K226" s="36">
        <f ca="1">SUMIFS(СВЦЭМ!$G$40:$G$783,СВЦЭМ!$A$40:$A$783,$A226,СВЦЭМ!$B$39:$B$782,K$225)+'СЕТ СН'!$F$15</f>
        <v>0</v>
      </c>
      <c r="L226" s="36">
        <f ca="1">SUMIFS(СВЦЭМ!$G$40:$G$783,СВЦЭМ!$A$40:$A$783,$A226,СВЦЭМ!$B$39:$B$782,L$225)+'СЕТ СН'!$F$15</f>
        <v>0</v>
      </c>
      <c r="M226" s="36">
        <f ca="1">SUMIFS(СВЦЭМ!$G$40:$G$783,СВЦЭМ!$A$40:$A$783,$A226,СВЦЭМ!$B$39:$B$782,M$225)+'СЕТ СН'!$F$15</f>
        <v>0</v>
      </c>
      <c r="N226" s="36">
        <f ca="1">SUMIFS(СВЦЭМ!$G$40:$G$783,СВЦЭМ!$A$40:$A$783,$A226,СВЦЭМ!$B$39:$B$782,N$225)+'СЕТ СН'!$F$15</f>
        <v>0</v>
      </c>
      <c r="O226" s="36">
        <f ca="1">SUMIFS(СВЦЭМ!$G$40:$G$783,СВЦЭМ!$A$40:$A$783,$A226,СВЦЭМ!$B$39:$B$782,O$225)+'СЕТ СН'!$F$15</f>
        <v>0</v>
      </c>
      <c r="P226" s="36">
        <f ca="1">SUMIFS(СВЦЭМ!$G$40:$G$783,СВЦЭМ!$A$40:$A$783,$A226,СВЦЭМ!$B$39:$B$782,P$225)+'СЕТ СН'!$F$15</f>
        <v>0</v>
      </c>
      <c r="Q226" s="36">
        <f ca="1">SUMIFS(СВЦЭМ!$G$40:$G$783,СВЦЭМ!$A$40:$A$783,$A226,СВЦЭМ!$B$39:$B$782,Q$225)+'СЕТ СН'!$F$15</f>
        <v>0</v>
      </c>
      <c r="R226" s="36">
        <f ca="1">SUMIFS(СВЦЭМ!$G$40:$G$783,СВЦЭМ!$A$40:$A$783,$A226,СВЦЭМ!$B$39:$B$782,R$225)+'СЕТ СН'!$F$15</f>
        <v>0</v>
      </c>
      <c r="S226" s="36">
        <f ca="1">SUMIFS(СВЦЭМ!$G$40:$G$783,СВЦЭМ!$A$40:$A$783,$A226,СВЦЭМ!$B$39:$B$782,S$225)+'СЕТ СН'!$F$15</f>
        <v>0</v>
      </c>
      <c r="T226" s="36">
        <f ca="1">SUMIFS(СВЦЭМ!$G$40:$G$783,СВЦЭМ!$A$40:$A$783,$A226,СВЦЭМ!$B$39:$B$782,T$225)+'СЕТ СН'!$F$15</f>
        <v>0</v>
      </c>
      <c r="U226" s="36">
        <f ca="1">SUMIFS(СВЦЭМ!$G$40:$G$783,СВЦЭМ!$A$40:$A$783,$A226,СВЦЭМ!$B$39:$B$782,U$225)+'СЕТ СН'!$F$15</f>
        <v>0</v>
      </c>
      <c r="V226" s="36">
        <f ca="1">SUMIFS(СВЦЭМ!$G$40:$G$783,СВЦЭМ!$A$40:$A$783,$A226,СВЦЭМ!$B$39:$B$782,V$225)+'СЕТ СН'!$F$15</f>
        <v>0</v>
      </c>
      <c r="W226" s="36">
        <f ca="1">SUMIFS(СВЦЭМ!$G$40:$G$783,СВЦЭМ!$A$40:$A$783,$A226,СВЦЭМ!$B$39:$B$782,W$225)+'СЕТ СН'!$F$15</f>
        <v>0</v>
      </c>
      <c r="X226" s="36">
        <f ca="1">SUMIFS(СВЦЭМ!$G$40:$G$783,СВЦЭМ!$A$40:$A$783,$A226,СВЦЭМ!$B$39:$B$782,X$225)+'СЕТ СН'!$F$15</f>
        <v>0</v>
      </c>
      <c r="Y226" s="36">
        <f ca="1">SUMIFS(СВЦЭМ!$G$40:$G$783,СВЦЭМ!$A$40:$A$783,$A226,СВЦЭМ!$B$39:$B$782,Y$225)+'СЕТ СН'!$F$15</f>
        <v>0</v>
      </c>
      <c r="AA226" s="45"/>
    </row>
    <row r="227" spans="1:27" ht="15.75" hidden="1" x14ac:dyDescent="0.2">
      <c r="A227" s="35">
        <f>A226+1</f>
        <v>45414</v>
      </c>
      <c r="B227" s="36">
        <f ca="1">SUMIFS(СВЦЭМ!$G$40:$G$783,СВЦЭМ!$A$40:$A$783,$A227,СВЦЭМ!$B$39:$B$782,B$225)+'СЕТ СН'!$F$15</f>
        <v>0</v>
      </c>
      <c r="C227" s="36">
        <f ca="1">SUMIFS(СВЦЭМ!$G$40:$G$783,СВЦЭМ!$A$40:$A$783,$A227,СВЦЭМ!$B$39:$B$782,C$225)+'СЕТ СН'!$F$15</f>
        <v>0</v>
      </c>
      <c r="D227" s="36">
        <f ca="1">SUMIFS(СВЦЭМ!$G$40:$G$783,СВЦЭМ!$A$40:$A$783,$A227,СВЦЭМ!$B$39:$B$782,D$225)+'СЕТ СН'!$F$15</f>
        <v>0</v>
      </c>
      <c r="E227" s="36">
        <f ca="1">SUMIFS(СВЦЭМ!$G$40:$G$783,СВЦЭМ!$A$40:$A$783,$A227,СВЦЭМ!$B$39:$B$782,E$225)+'СЕТ СН'!$F$15</f>
        <v>0</v>
      </c>
      <c r="F227" s="36">
        <f ca="1">SUMIFS(СВЦЭМ!$G$40:$G$783,СВЦЭМ!$A$40:$A$783,$A227,СВЦЭМ!$B$39:$B$782,F$225)+'СЕТ СН'!$F$15</f>
        <v>0</v>
      </c>
      <c r="G227" s="36">
        <f ca="1">SUMIFS(СВЦЭМ!$G$40:$G$783,СВЦЭМ!$A$40:$A$783,$A227,СВЦЭМ!$B$39:$B$782,G$225)+'СЕТ СН'!$F$15</f>
        <v>0</v>
      </c>
      <c r="H227" s="36">
        <f ca="1">SUMIFS(СВЦЭМ!$G$40:$G$783,СВЦЭМ!$A$40:$A$783,$A227,СВЦЭМ!$B$39:$B$782,H$225)+'СЕТ СН'!$F$15</f>
        <v>0</v>
      </c>
      <c r="I227" s="36">
        <f ca="1">SUMIFS(СВЦЭМ!$G$40:$G$783,СВЦЭМ!$A$40:$A$783,$A227,СВЦЭМ!$B$39:$B$782,I$225)+'СЕТ СН'!$F$15</f>
        <v>0</v>
      </c>
      <c r="J227" s="36">
        <f ca="1">SUMIFS(СВЦЭМ!$G$40:$G$783,СВЦЭМ!$A$40:$A$783,$A227,СВЦЭМ!$B$39:$B$782,J$225)+'СЕТ СН'!$F$15</f>
        <v>0</v>
      </c>
      <c r="K227" s="36">
        <f ca="1">SUMIFS(СВЦЭМ!$G$40:$G$783,СВЦЭМ!$A$40:$A$783,$A227,СВЦЭМ!$B$39:$B$782,K$225)+'СЕТ СН'!$F$15</f>
        <v>0</v>
      </c>
      <c r="L227" s="36">
        <f ca="1">SUMIFS(СВЦЭМ!$G$40:$G$783,СВЦЭМ!$A$40:$A$783,$A227,СВЦЭМ!$B$39:$B$782,L$225)+'СЕТ СН'!$F$15</f>
        <v>0</v>
      </c>
      <c r="M227" s="36">
        <f ca="1">SUMIFS(СВЦЭМ!$G$40:$G$783,СВЦЭМ!$A$40:$A$783,$A227,СВЦЭМ!$B$39:$B$782,M$225)+'СЕТ СН'!$F$15</f>
        <v>0</v>
      </c>
      <c r="N227" s="36">
        <f ca="1">SUMIFS(СВЦЭМ!$G$40:$G$783,СВЦЭМ!$A$40:$A$783,$A227,СВЦЭМ!$B$39:$B$782,N$225)+'СЕТ СН'!$F$15</f>
        <v>0</v>
      </c>
      <c r="O227" s="36">
        <f ca="1">SUMIFS(СВЦЭМ!$G$40:$G$783,СВЦЭМ!$A$40:$A$783,$A227,СВЦЭМ!$B$39:$B$782,O$225)+'СЕТ СН'!$F$15</f>
        <v>0</v>
      </c>
      <c r="P227" s="36">
        <f ca="1">SUMIFS(СВЦЭМ!$G$40:$G$783,СВЦЭМ!$A$40:$A$783,$A227,СВЦЭМ!$B$39:$B$782,P$225)+'СЕТ СН'!$F$15</f>
        <v>0</v>
      </c>
      <c r="Q227" s="36">
        <f ca="1">SUMIFS(СВЦЭМ!$G$40:$G$783,СВЦЭМ!$A$40:$A$783,$A227,СВЦЭМ!$B$39:$B$782,Q$225)+'СЕТ СН'!$F$15</f>
        <v>0</v>
      </c>
      <c r="R227" s="36">
        <f ca="1">SUMIFS(СВЦЭМ!$G$40:$G$783,СВЦЭМ!$A$40:$A$783,$A227,СВЦЭМ!$B$39:$B$782,R$225)+'СЕТ СН'!$F$15</f>
        <v>0</v>
      </c>
      <c r="S227" s="36">
        <f ca="1">SUMIFS(СВЦЭМ!$G$40:$G$783,СВЦЭМ!$A$40:$A$783,$A227,СВЦЭМ!$B$39:$B$782,S$225)+'СЕТ СН'!$F$15</f>
        <v>0</v>
      </c>
      <c r="T227" s="36">
        <f ca="1">SUMIFS(СВЦЭМ!$G$40:$G$783,СВЦЭМ!$A$40:$A$783,$A227,СВЦЭМ!$B$39:$B$782,T$225)+'СЕТ СН'!$F$15</f>
        <v>0</v>
      </c>
      <c r="U227" s="36">
        <f ca="1">SUMIFS(СВЦЭМ!$G$40:$G$783,СВЦЭМ!$A$40:$A$783,$A227,СВЦЭМ!$B$39:$B$782,U$225)+'СЕТ СН'!$F$15</f>
        <v>0</v>
      </c>
      <c r="V227" s="36">
        <f ca="1">SUMIFS(СВЦЭМ!$G$40:$G$783,СВЦЭМ!$A$40:$A$783,$A227,СВЦЭМ!$B$39:$B$782,V$225)+'СЕТ СН'!$F$15</f>
        <v>0</v>
      </c>
      <c r="W227" s="36">
        <f ca="1">SUMIFS(СВЦЭМ!$G$40:$G$783,СВЦЭМ!$A$40:$A$783,$A227,СВЦЭМ!$B$39:$B$782,W$225)+'СЕТ СН'!$F$15</f>
        <v>0</v>
      </c>
      <c r="X227" s="36">
        <f ca="1">SUMIFS(СВЦЭМ!$G$40:$G$783,СВЦЭМ!$A$40:$A$783,$A227,СВЦЭМ!$B$39:$B$782,X$225)+'СЕТ СН'!$F$15</f>
        <v>0</v>
      </c>
      <c r="Y227" s="36">
        <f ca="1">SUMIFS(СВЦЭМ!$G$40:$G$783,СВЦЭМ!$A$40:$A$783,$A227,СВЦЭМ!$B$39:$B$782,Y$225)+'СЕТ СН'!$F$15</f>
        <v>0</v>
      </c>
    </row>
    <row r="228" spans="1:27" ht="15.75" hidden="1" x14ac:dyDescent="0.2">
      <c r="A228" s="35">
        <f t="shared" ref="A228:A256" si="6">A227+1</f>
        <v>45415</v>
      </c>
      <c r="B228" s="36">
        <f ca="1">SUMIFS(СВЦЭМ!$G$40:$G$783,СВЦЭМ!$A$40:$A$783,$A228,СВЦЭМ!$B$39:$B$782,B$225)+'СЕТ СН'!$F$15</f>
        <v>0</v>
      </c>
      <c r="C228" s="36">
        <f ca="1">SUMIFS(СВЦЭМ!$G$40:$G$783,СВЦЭМ!$A$40:$A$783,$A228,СВЦЭМ!$B$39:$B$782,C$225)+'СЕТ СН'!$F$15</f>
        <v>0</v>
      </c>
      <c r="D228" s="36">
        <f ca="1">SUMIFS(СВЦЭМ!$G$40:$G$783,СВЦЭМ!$A$40:$A$783,$A228,СВЦЭМ!$B$39:$B$782,D$225)+'СЕТ СН'!$F$15</f>
        <v>0</v>
      </c>
      <c r="E228" s="36">
        <f ca="1">SUMIFS(СВЦЭМ!$G$40:$G$783,СВЦЭМ!$A$40:$A$783,$A228,СВЦЭМ!$B$39:$B$782,E$225)+'СЕТ СН'!$F$15</f>
        <v>0</v>
      </c>
      <c r="F228" s="36">
        <f ca="1">SUMIFS(СВЦЭМ!$G$40:$G$783,СВЦЭМ!$A$40:$A$783,$A228,СВЦЭМ!$B$39:$B$782,F$225)+'СЕТ СН'!$F$15</f>
        <v>0</v>
      </c>
      <c r="G228" s="36">
        <f ca="1">SUMIFS(СВЦЭМ!$G$40:$G$783,СВЦЭМ!$A$40:$A$783,$A228,СВЦЭМ!$B$39:$B$782,G$225)+'СЕТ СН'!$F$15</f>
        <v>0</v>
      </c>
      <c r="H228" s="36">
        <f ca="1">SUMIFS(СВЦЭМ!$G$40:$G$783,СВЦЭМ!$A$40:$A$783,$A228,СВЦЭМ!$B$39:$B$782,H$225)+'СЕТ СН'!$F$15</f>
        <v>0</v>
      </c>
      <c r="I228" s="36">
        <f ca="1">SUMIFS(СВЦЭМ!$G$40:$G$783,СВЦЭМ!$A$40:$A$783,$A228,СВЦЭМ!$B$39:$B$782,I$225)+'СЕТ СН'!$F$15</f>
        <v>0</v>
      </c>
      <c r="J228" s="36">
        <f ca="1">SUMIFS(СВЦЭМ!$G$40:$G$783,СВЦЭМ!$A$40:$A$783,$A228,СВЦЭМ!$B$39:$B$782,J$225)+'СЕТ СН'!$F$15</f>
        <v>0</v>
      </c>
      <c r="K228" s="36">
        <f ca="1">SUMIFS(СВЦЭМ!$G$40:$G$783,СВЦЭМ!$A$40:$A$783,$A228,СВЦЭМ!$B$39:$B$782,K$225)+'СЕТ СН'!$F$15</f>
        <v>0</v>
      </c>
      <c r="L228" s="36">
        <f ca="1">SUMIFS(СВЦЭМ!$G$40:$G$783,СВЦЭМ!$A$40:$A$783,$A228,СВЦЭМ!$B$39:$B$782,L$225)+'СЕТ СН'!$F$15</f>
        <v>0</v>
      </c>
      <c r="M228" s="36">
        <f ca="1">SUMIFS(СВЦЭМ!$G$40:$G$783,СВЦЭМ!$A$40:$A$783,$A228,СВЦЭМ!$B$39:$B$782,M$225)+'СЕТ СН'!$F$15</f>
        <v>0</v>
      </c>
      <c r="N228" s="36">
        <f ca="1">SUMIFS(СВЦЭМ!$G$40:$G$783,СВЦЭМ!$A$40:$A$783,$A228,СВЦЭМ!$B$39:$B$782,N$225)+'СЕТ СН'!$F$15</f>
        <v>0</v>
      </c>
      <c r="O228" s="36">
        <f ca="1">SUMIFS(СВЦЭМ!$G$40:$G$783,СВЦЭМ!$A$40:$A$783,$A228,СВЦЭМ!$B$39:$B$782,O$225)+'СЕТ СН'!$F$15</f>
        <v>0</v>
      </c>
      <c r="P228" s="36">
        <f ca="1">SUMIFS(СВЦЭМ!$G$40:$G$783,СВЦЭМ!$A$40:$A$783,$A228,СВЦЭМ!$B$39:$B$782,P$225)+'СЕТ СН'!$F$15</f>
        <v>0</v>
      </c>
      <c r="Q228" s="36">
        <f ca="1">SUMIFS(СВЦЭМ!$G$40:$G$783,СВЦЭМ!$A$40:$A$783,$A228,СВЦЭМ!$B$39:$B$782,Q$225)+'СЕТ СН'!$F$15</f>
        <v>0</v>
      </c>
      <c r="R228" s="36">
        <f ca="1">SUMIFS(СВЦЭМ!$G$40:$G$783,СВЦЭМ!$A$40:$A$783,$A228,СВЦЭМ!$B$39:$B$782,R$225)+'СЕТ СН'!$F$15</f>
        <v>0</v>
      </c>
      <c r="S228" s="36">
        <f ca="1">SUMIFS(СВЦЭМ!$G$40:$G$783,СВЦЭМ!$A$40:$A$783,$A228,СВЦЭМ!$B$39:$B$782,S$225)+'СЕТ СН'!$F$15</f>
        <v>0</v>
      </c>
      <c r="T228" s="36">
        <f ca="1">SUMIFS(СВЦЭМ!$G$40:$G$783,СВЦЭМ!$A$40:$A$783,$A228,СВЦЭМ!$B$39:$B$782,T$225)+'СЕТ СН'!$F$15</f>
        <v>0</v>
      </c>
      <c r="U228" s="36">
        <f ca="1">SUMIFS(СВЦЭМ!$G$40:$G$783,СВЦЭМ!$A$40:$A$783,$A228,СВЦЭМ!$B$39:$B$782,U$225)+'СЕТ СН'!$F$15</f>
        <v>0</v>
      </c>
      <c r="V228" s="36">
        <f ca="1">SUMIFS(СВЦЭМ!$G$40:$G$783,СВЦЭМ!$A$40:$A$783,$A228,СВЦЭМ!$B$39:$B$782,V$225)+'СЕТ СН'!$F$15</f>
        <v>0</v>
      </c>
      <c r="W228" s="36">
        <f ca="1">SUMIFS(СВЦЭМ!$G$40:$G$783,СВЦЭМ!$A$40:$A$783,$A228,СВЦЭМ!$B$39:$B$782,W$225)+'СЕТ СН'!$F$15</f>
        <v>0</v>
      </c>
      <c r="X228" s="36">
        <f ca="1">SUMIFS(СВЦЭМ!$G$40:$G$783,СВЦЭМ!$A$40:$A$783,$A228,СВЦЭМ!$B$39:$B$782,X$225)+'СЕТ СН'!$F$15</f>
        <v>0</v>
      </c>
      <c r="Y228" s="36">
        <f ca="1">SUMIFS(СВЦЭМ!$G$40:$G$783,СВЦЭМ!$A$40:$A$783,$A228,СВЦЭМ!$B$39:$B$782,Y$225)+'СЕТ СН'!$F$15</f>
        <v>0</v>
      </c>
    </row>
    <row r="229" spans="1:27" ht="15.75" hidden="1" x14ac:dyDescent="0.2">
      <c r="A229" s="35">
        <f t="shared" si="6"/>
        <v>45416</v>
      </c>
      <c r="B229" s="36">
        <f ca="1">SUMIFS(СВЦЭМ!$G$40:$G$783,СВЦЭМ!$A$40:$A$783,$A229,СВЦЭМ!$B$39:$B$782,B$225)+'СЕТ СН'!$F$15</f>
        <v>0</v>
      </c>
      <c r="C229" s="36">
        <f ca="1">SUMIFS(СВЦЭМ!$G$40:$G$783,СВЦЭМ!$A$40:$A$783,$A229,СВЦЭМ!$B$39:$B$782,C$225)+'СЕТ СН'!$F$15</f>
        <v>0</v>
      </c>
      <c r="D229" s="36">
        <f ca="1">SUMIFS(СВЦЭМ!$G$40:$G$783,СВЦЭМ!$A$40:$A$783,$A229,СВЦЭМ!$B$39:$B$782,D$225)+'СЕТ СН'!$F$15</f>
        <v>0</v>
      </c>
      <c r="E229" s="36">
        <f ca="1">SUMIFS(СВЦЭМ!$G$40:$G$783,СВЦЭМ!$A$40:$A$783,$A229,СВЦЭМ!$B$39:$B$782,E$225)+'СЕТ СН'!$F$15</f>
        <v>0</v>
      </c>
      <c r="F229" s="36">
        <f ca="1">SUMIFS(СВЦЭМ!$G$40:$G$783,СВЦЭМ!$A$40:$A$783,$A229,СВЦЭМ!$B$39:$B$782,F$225)+'СЕТ СН'!$F$15</f>
        <v>0</v>
      </c>
      <c r="G229" s="36">
        <f ca="1">SUMIFS(СВЦЭМ!$G$40:$G$783,СВЦЭМ!$A$40:$A$783,$A229,СВЦЭМ!$B$39:$B$782,G$225)+'СЕТ СН'!$F$15</f>
        <v>0</v>
      </c>
      <c r="H229" s="36">
        <f ca="1">SUMIFS(СВЦЭМ!$G$40:$G$783,СВЦЭМ!$A$40:$A$783,$A229,СВЦЭМ!$B$39:$B$782,H$225)+'СЕТ СН'!$F$15</f>
        <v>0</v>
      </c>
      <c r="I229" s="36">
        <f ca="1">SUMIFS(СВЦЭМ!$G$40:$G$783,СВЦЭМ!$A$40:$A$783,$A229,СВЦЭМ!$B$39:$B$782,I$225)+'СЕТ СН'!$F$15</f>
        <v>0</v>
      </c>
      <c r="J229" s="36">
        <f ca="1">SUMIFS(СВЦЭМ!$G$40:$G$783,СВЦЭМ!$A$40:$A$783,$A229,СВЦЭМ!$B$39:$B$782,J$225)+'СЕТ СН'!$F$15</f>
        <v>0</v>
      </c>
      <c r="K229" s="36">
        <f ca="1">SUMIFS(СВЦЭМ!$G$40:$G$783,СВЦЭМ!$A$40:$A$783,$A229,СВЦЭМ!$B$39:$B$782,K$225)+'СЕТ СН'!$F$15</f>
        <v>0</v>
      </c>
      <c r="L229" s="36">
        <f ca="1">SUMIFS(СВЦЭМ!$G$40:$G$783,СВЦЭМ!$A$40:$A$783,$A229,СВЦЭМ!$B$39:$B$782,L$225)+'СЕТ СН'!$F$15</f>
        <v>0</v>
      </c>
      <c r="M229" s="36">
        <f ca="1">SUMIFS(СВЦЭМ!$G$40:$G$783,СВЦЭМ!$A$40:$A$783,$A229,СВЦЭМ!$B$39:$B$782,M$225)+'СЕТ СН'!$F$15</f>
        <v>0</v>
      </c>
      <c r="N229" s="36">
        <f ca="1">SUMIFS(СВЦЭМ!$G$40:$G$783,СВЦЭМ!$A$40:$A$783,$A229,СВЦЭМ!$B$39:$B$782,N$225)+'СЕТ СН'!$F$15</f>
        <v>0</v>
      </c>
      <c r="O229" s="36">
        <f ca="1">SUMIFS(СВЦЭМ!$G$40:$G$783,СВЦЭМ!$A$40:$A$783,$A229,СВЦЭМ!$B$39:$B$782,O$225)+'СЕТ СН'!$F$15</f>
        <v>0</v>
      </c>
      <c r="P229" s="36">
        <f ca="1">SUMIFS(СВЦЭМ!$G$40:$G$783,СВЦЭМ!$A$40:$A$783,$A229,СВЦЭМ!$B$39:$B$782,P$225)+'СЕТ СН'!$F$15</f>
        <v>0</v>
      </c>
      <c r="Q229" s="36">
        <f ca="1">SUMIFS(СВЦЭМ!$G$40:$G$783,СВЦЭМ!$A$40:$A$783,$A229,СВЦЭМ!$B$39:$B$782,Q$225)+'СЕТ СН'!$F$15</f>
        <v>0</v>
      </c>
      <c r="R229" s="36">
        <f ca="1">SUMIFS(СВЦЭМ!$G$40:$G$783,СВЦЭМ!$A$40:$A$783,$A229,СВЦЭМ!$B$39:$B$782,R$225)+'СЕТ СН'!$F$15</f>
        <v>0</v>
      </c>
      <c r="S229" s="36">
        <f ca="1">SUMIFS(СВЦЭМ!$G$40:$G$783,СВЦЭМ!$A$40:$A$783,$A229,СВЦЭМ!$B$39:$B$782,S$225)+'СЕТ СН'!$F$15</f>
        <v>0</v>
      </c>
      <c r="T229" s="36">
        <f ca="1">SUMIFS(СВЦЭМ!$G$40:$G$783,СВЦЭМ!$A$40:$A$783,$A229,СВЦЭМ!$B$39:$B$782,T$225)+'СЕТ СН'!$F$15</f>
        <v>0</v>
      </c>
      <c r="U229" s="36">
        <f ca="1">SUMIFS(СВЦЭМ!$G$40:$G$783,СВЦЭМ!$A$40:$A$783,$A229,СВЦЭМ!$B$39:$B$782,U$225)+'СЕТ СН'!$F$15</f>
        <v>0</v>
      </c>
      <c r="V229" s="36">
        <f ca="1">SUMIFS(СВЦЭМ!$G$40:$G$783,СВЦЭМ!$A$40:$A$783,$A229,СВЦЭМ!$B$39:$B$782,V$225)+'СЕТ СН'!$F$15</f>
        <v>0</v>
      </c>
      <c r="W229" s="36">
        <f ca="1">SUMIFS(СВЦЭМ!$G$40:$G$783,СВЦЭМ!$A$40:$A$783,$A229,СВЦЭМ!$B$39:$B$782,W$225)+'СЕТ СН'!$F$15</f>
        <v>0</v>
      </c>
      <c r="X229" s="36">
        <f ca="1">SUMIFS(СВЦЭМ!$G$40:$G$783,СВЦЭМ!$A$40:$A$783,$A229,СВЦЭМ!$B$39:$B$782,X$225)+'СЕТ СН'!$F$15</f>
        <v>0</v>
      </c>
      <c r="Y229" s="36">
        <f ca="1">SUMIFS(СВЦЭМ!$G$40:$G$783,СВЦЭМ!$A$40:$A$783,$A229,СВЦЭМ!$B$39:$B$782,Y$225)+'СЕТ СН'!$F$15</f>
        <v>0</v>
      </c>
    </row>
    <row r="230" spans="1:27" ht="15.75" hidden="1" x14ac:dyDescent="0.2">
      <c r="A230" s="35">
        <f t="shared" si="6"/>
        <v>45417</v>
      </c>
      <c r="B230" s="36">
        <f ca="1">SUMIFS(СВЦЭМ!$G$40:$G$783,СВЦЭМ!$A$40:$A$783,$A230,СВЦЭМ!$B$39:$B$782,B$225)+'СЕТ СН'!$F$15</f>
        <v>0</v>
      </c>
      <c r="C230" s="36">
        <f ca="1">SUMIFS(СВЦЭМ!$G$40:$G$783,СВЦЭМ!$A$40:$A$783,$A230,СВЦЭМ!$B$39:$B$782,C$225)+'СЕТ СН'!$F$15</f>
        <v>0</v>
      </c>
      <c r="D230" s="36">
        <f ca="1">SUMIFS(СВЦЭМ!$G$40:$G$783,СВЦЭМ!$A$40:$A$783,$A230,СВЦЭМ!$B$39:$B$782,D$225)+'СЕТ СН'!$F$15</f>
        <v>0</v>
      </c>
      <c r="E230" s="36">
        <f ca="1">SUMIFS(СВЦЭМ!$G$40:$G$783,СВЦЭМ!$A$40:$A$783,$A230,СВЦЭМ!$B$39:$B$782,E$225)+'СЕТ СН'!$F$15</f>
        <v>0</v>
      </c>
      <c r="F230" s="36">
        <f ca="1">SUMIFS(СВЦЭМ!$G$40:$G$783,СВЦЭМ!$A$40:$A$783,$A230,СВЦЭМ!$B$39:$B$782,F$225)+'СЕТ СН'!$F$15</f>
        <v>0</v>
      </c>
      <c r="G230" s="36">
        <f ca="1">SUMIFS(СВЦЭМ!$G$40:$G$783,СВЦЭМ!$A$40:$A$783,$A230,СВЦЭМ!$B$39:$B$782,G$225)+'СЕТ СН'!$F$15</f>
        <v>0</v>
      </c>
      <c r="H230" s="36">
        <f ca="1">SUMIFS(СВЦЭМ!$G$40:$G$783,СВЦЭМ!$A$40:$A$783,$A230,СВЦЭМ!$B$39:$B$782,H$225)+'СЕТ СН'!$F$15</f>
        <v>0</v>
      </c>
      <c r="I230" s="36">
        <f ca="1">SUMIFS(СВЦЭМ!$G$40:$G$783,СВЦЭМ!$A$40:$A$783,$A230,СВЦЭМ!$B$39:$B$782,I$225)+'СЕТ СН'!$F$15</f>
        <v>0</v>
      </c>
      <c r="J230" s="36">
        <f ca="1">SUMIFS(СВЦЭМ!$G$40:$G$783,СВЦЭМ!$A$40:$A$783,$A230,СВЦЭМ!$B$39:$B$782,J$225)+'СЕТ СН'!$F$15</f>
        <v>0</v>
      </c>
      <c r="K230" s="36">
        <f ca="1">SUMIFS(СВЦЭМ!$G$40:$G$783,СВЦЭМ!$A$40:$A$783,$A230,СВЦЭМ!$B$39:$B$782,K$225)+'СЕТ СН'!$F$15</f>
        <v>0</v>
      </c>
      <c r="L230" s="36">
        <f ca="1">SUMIFS(СВЦЭМ!$G$40:$G$783,СВЦЭМ!$A$40:$A$783,$A230,СВЦЭМ!$B$39:$B$782,L$225)+'СЕТ СН'!$F$15</f>
        <v>0</v>
      </c>
      <c r="M230" s="36">
        <f ca="1">SUMIFS(СВЦЭМ!$G$40:$G$783,СВЦЭМ!$A$40:$A$783,$A230,СВЦЭМ!$B$39:$B$782,M$225)+'СЕТ СН'!$F$15</f>
        <v>0</v>
      </c>
      <c r="N230" s="36">
        <f ca="1">SUMIFS(СВЦЭМ!$G$40:$G$783,СВЦЭМ!$A$40:$A$783,$A230,СВЦЭМ!$B$39:$B$782,N$225)+'СЕТ СН'!$F$15</f>
        <v>0</v>
      </c>
      <c r="O230" s="36">
        <f ca="1">SUMIFS(СВЦЭМ!$G$40:$G$783,СВЦЭМ!$A$40:$A$783,$A230,СВЦЭМ!$B$39:$B$782,O$225)+'СЕТ СН'!$F$15</f>
        <v>0</v>
      </c>
      <c r="P230" s="36">
        <f ca="1">SUMIFS(СВЦЭМ!$G$40:$G$783,СВЦЭМ!$A$40:$A$783,$A230,СВЦЭМ!$B$39:$B$782,P$225)+'СЕТ СН'!$F$15</f>
        <v>0</v>
      </c>
      <c r="Q230" s="36">
        <f ca="1">SUMIFS(СВЦЭМ!$G$40:$G$783,СВЦЭМ!$A$40:$A$783,$A230,СВЦЭМ!$B$39:$B$782,Q$225)+'СЕТ СН'!$F$15</f>
        <v>0</v>
      </c>
      <c r="R230" s="36">
        <f ca="1">SUMIFS(СВЦЭМ!$G$40:$G$783,СВЦЭМ!$A$40:$A$783,$A230,СВЦЭМ!$B$39:$B$782,R$225)+'СЕТ СН'!$F$15</f>
        <v>0</v>
      </c>
      <c r="S230" s="36">
        <f ca="1">SUMIFS(СВЦЭМ!$G$40:$G$783,СВЦЭМ!$A$40:$A$783,$A230,СВЦЭМ!$B$39:$B$782,S$225)+'СЕТ СН'!$F$15</f>
        <v>0</v>
      </c>
      <c r="T230" s="36">
        <f ca="1">SUMIFS(СВЦЭМ!$G$40:$G$783,СВЦЭМ!$A$40:$A$783,$A230,СВЦЭМ!$B$39:$B$782,T$225)+'СЕТ СН'!$F$15</f>
        <v>0</v>
      </c>
      <c r="U230" s="36">
        <f ca="1">SUMIFS(СВЦЭМ!$G$40:$G$783,СВЦЭМ!$A$40:$A$783,$A230,СВЦЭМ!$B$39:$B$782,U$225)+'СЕТ СН'!$F$15</f>
        <v>0</v>
      </c>
      <c r="V230" s="36">
        <f ca="1">SUMIFS(СВЦЭМ!$G$40:$G$783,СВЦЭМ!$A$40:$A$783,$A230,СВЦЭМ!$B$39:$B$782,V$225)+'СЕТ СН'!$F$15</f>
        <v>0</v>
      </c>
      <c r="W230" s="36">
        <f ca="1">SUMIFS(СВЦЭМ!$G$40:$G$783,СВЦЭМ!$A$40:$A$783,$A230,СВЦЭМ!$B$39:$B$782,W$225)+'СЕТ СН'!$F$15</f>
        <v>0</v>
      </c>
      <c r="X230" s="36">
        <f ca="1">SUMIFS(СВЦЭМ!$G$40:$G$783,СВЦЭМ!$A$40:$A$783,$A230,СВЦЭМ!$B$39:$B$782,X$225)+'СЕТ СН'!$F$15</f>
        <v>0</v>
      </c>
      <c r="Y230" s="36">
        <f ca="1">SUMIFS(СВЦЭМ!$G$40:$G$783,СВЦЭМ!$A$40:$A$783,$A230,СВЦЭМ!$B$39:$B$782,Y$225)+'СЕТ СН'!$F$15</f>
        <v>0</v>
      </c>
    </row>
    <row r="231" spans="1:27" ht="15.75" hidden="1" x14ac:dyDescent="0.2">
      <c r="A231" s="35">
        <f t="shared" si="6"/>
        <v>45418</v>
      </c>
      <c r="B231" s="36">
        <f ca="1">SUMIFS(СВЦЭМ!$G$40:$G$783,СВЦЭМ!$A$40:$A$783,$A231,СВЦЭМ!$B$39:$B$782,B$225)+'СЕТ СН'!$F$15</f>
        <v>0</v>
      </c>
      <c r="C231" s="36">
        <f ca="1">SUMIFS(СВЦЭМ!$G$40:$G$783,СВЦЭМ!$A$40:$A$783,$A231,СВЦЭМ!$B$39:$B$782,C$225)+'СЕТ СН'!$F$15</f>
        <v>0</v>
      </c>
      <c r="D231" s="36">
        <f ca="1">SUMIFS(СВЦЭМ!$G$40:$G$783,СВЦЭМ!$A$40:$A$783,$A231,СВЦЭМ!$B$39:$B$782,D$225)+'СЕТ СН'!$F$15</f>
        <v>0</v>
      </c>
      <c r="E231" s="36">
        <f ca="1">SUMIFS(СВЦЭМ!$G$40:$G$783,СВЦЭМ!$A$40:$A$783,$A231,СВЦЭМ!$B$39:$B$782,E$225)+'СЕТ СН'!$F$15</f>
        <v>0</v>
      </c>
      <c r="F231" s="36">
        <f ca="1">SUMIFS(СВЦЭМ!$G$40:$G$783,СВЦЭМ!$A$40:$A$783,$A231,СВЦЭМ!$B$39:$B$782,F$225)+'СЕТ СН'!$F$15</f>
        <v>0</v>
      </c>
      <c r="G231" s="36">
        <f ca="1">SUMIFS(СВЦЭМ!$G$40:$G$783,СВЦЭМ!$A$40:$A$783,$A231,СВЦЭМ!$B$39:$B$782,G$225)+'СЕТ СН'!$F$15</f>
        <v>0</v>
      </c>
      <c r="H231" s="36">
        <f ca="1">SUMIFS(СВЦЭМ!$G$40:$G$783,СВЦЭМ!$A$40:$A$783,$A231,СВЦЭМ!$B$39:$B$782,H$225)+'СЕТ СН'!$F$15</f>
        <v>0</v>
      </c>
      <c r="I231" s="36">
        <f ca="1">SUMIFS(СВЦЭМ!$G$40:$G$783,СВЦЭМ!$A$40:$A$783,$A231,СВЦЭМ!$B$39:$B$782,I$225)+'СЕТ СН'!$F$15</f>
        <v>0</v>
      </c>
      <c r="J231" s="36">
        <f ca="1">SUMIFS(СВЦЭМ!$G$40:$G$783,СВЦЭМ!$A$40:$A$783,$A231,СВЦЭМ!$B$39:$B$782,J$225)+'СЕТ СН'!$F$15</f>
        <v>0</v>
      </c>
      <c r="K231" s="36">
        <f ca="1">SUMIFS(СВЦЭМ!$G$40:$G$783,СВЦЭМ!$A$40:$A$783,$A231,СВЦЭМ!$B$39:$B$782,K$225)+'СЕТ СН'!$F$15</f>
        <v>0</v>
      </c>
      <c r="L231" s="36">
        <f ca="1">SUMIFS(СВЦЭМ!$G$40:$G$783,СВЦЭМ!$A$40:$A$783,$A231,СВЦЭМ!$B$39:$B$782,L$225)+'СЕТ СН'!$F$15</f>
        <v>0</v>
      </c>
      <c r="M231" s="36">
        <f ca="1">SUMIFS(СВЦЭМ!$G$40:$G$783,СВЦЭМ!$A$40:$A$783,$A231,СВЦЭМ!$B$39:$B$782,M$225)+'СЕТ СН'!$F$15</f>
        <v>0</v>
      </c>
      <c r="N231" s="36">
        <f ca="1">SUMIFS(СВЦЭМ!$G$40:$G$783,СВЦЭМ!$A$40:$A$783,$A231,СВЦЭМ!$B$39:$B$782,N$225)+'СЕТ СН'!$F$15</f>
        <v>0</v>
      </c>
      <c r="O231" s="36">
        <f ca="1">SUMIFS(СВЦЭМ!$G$40:$G$783,СВЦЭМ!$A$40:$A$783,$A231,СВЦЭМ!$B$39:$B$782,O$225)+'СЕТ СН'!$F$15</f>
        <v>0</v>
      </c>
      <c r="P231" s="36">
        <f ca="1">SUMIFS(СВЦЭМ!$G$40:$G$783,СВЦЭМ!$A$40:$A$783,$A231,СВЦЭМ!$B$39:$B$782,P$225)+'СЕТ СН'!$F$15</f>
        <v>0</v>
      </c>
      <c r="Q231" s="36">
        <f ca="1">SUMIFS(СВЦЭМ!$G$40:$G$783,СВЦЭМ!$A$40:$A$783,$A231,СВЦЭМ!$B$39:$B$782,Q$225)+'СЕТ СН'!$F$15</f>
        <v>0</v>
      </c>
      <c r="R231" s="36">
        <f ca="1">SUMIFS(СВЦЭМ!$G$40:$G$783,СВЦЭМ!$A$40:$A$783,$A231,СВЦЭМ!$B$39:$B$782,R$225)+'СЕТ СН'!$F$15</f>
        <v>0</v>
      </c>
      <c r="S231" s="36">
        <f ca="1">SUMIFS(СВЦЭМ!$G$40:$G$783,СВЦЭМ!$A$40:$A$783,$A231,СВЦЭМ!$B$39:$B$782,S$225)+'СЕТ СН'!$F$15</f>
        <v>0</v>
      </c>
      <c r="T231" s="36">
        <f ca="1">SUMIFS(СВЦЭМ!$G$40:$G$783,СВЦЭМ!$A$40:$A$783,$A231,СВЦЭМ!$B$39:$B$782,T$225)+'СЕТ СН'!$F$15</f>
        <v>0</v>
      </c>
      <c r="U231" s="36">
        <f ca="1">SUMIFS(СВЦЭМ!$G$40:$G$783,СВЦЭМ!$A$40:$A$783,$A231,СВЦЭМ!$B$39:$B$782,U$225)+'СЕТ СН'!$F$15</f>
        <v>0</v>
      </c>
      <c r="V231" s="36">
        <f ca="1">SUMIFS(СВЦЭМ!$G$40:$G$783,СВЦЭМ!$A$40:$A$783,$A231,СВЦЭМ!$B$39:$B$782,V$225)+'СЕТ СН'!$F$15</f>
        <v>0</v>
      </c>
      <c r="W231" s="36">
        <f ca="1">SUMIFS(СВЦЭМ!$G$40:$G$783,СВЦЭМ!$A$40:$A$783,$A231,СВЦЭМ!$B$39:$B$782,W$225)+'СЕТ СН'!$F$15</f>
        <v>0</v>
      </c>
      <c r="X231" s="36">
        <f ca="1">SUMIFS(СВЦЭМ!$G$40:$G$783,СВЦЭМ!$A$40:$A$783,$A231,СВЦЭМ!$B$39:$B$782,X$225)+'СЕТ СН'!$F$15</f>
        <v>0</v>
      </c>
      <c r="Y231" s="36">
        <f ca="1">SUMIFS(СВЦЭМ!$G$40:$G$783,СВЦЭМ!$A$40:$A$783,$A231,СВЦЭМ!$B$39:$B$782,Y$225)+'СЕТ СН'!$F$15</f>
        <v>0</v>
      </c>
    </row>
    <row r="232" spans="1:27" ht="15.75" hidden="1" x14ac:dyDescent="0.2">
      <c r="A232" s="35">
        <f t="shared" si="6"/>
        <v>45419</v>
      </c>
      <c r="B232" s="36">
        <f ca="1">SUMIFS(СВЦЭМ!$G$40:$G$783,СВЦЭМ!$A$40:$A$783,$A232,СВЦЭМ!$B$39:$B$782,B$225)+'СЕТ СН'!$F$15</f>
        <v>0</v>
      </c>
      <c r="C232" s="36">
        <f ca="1">SUMIFS(СВЦЭМ!$G$40:$G$783,СВЦЭМ!$A$40:$A$783,$A232,СВЦЭМ!$B$39:$B$782,C$225)+'СЕТ СН'!$F$15</f>
        <v>0</v>
      </c>
      <c r="D232" s="36">
        <f ca="1">SUMIFS(СВЦЭМ!$G$40:$G$783,СВЦЭМ!$A$40:$A$783,$A232,СВЦЭМ!$B$39:$B$782,D$225)+'СЕТ СН'!$F$15</f>
        <v>0</v>
      </c>
      <c r="E232" s="36">
        <f ca="1">SUMIFS(СВЦЭМ!$G$40:$G$783,СВЦЭМ!$A$40:$A$783,$A232,СВЦЭМ!$B$39:$B$782,E$225)+'СЕТ СН'!$F$15</f>
        <v>0</v>
      </c>
      <c r="F232" s="36">
        <f ca="1">SUMIFS(СВЦЭМ!$G$40:$G$783,СВЦЭМ!$A$40:$A$783,$A232,СВЦЭМ!$B$39:$B$782,F$225)+'СЕТ СН'!$F$15</f>
        <v>0</v>
      </c>
      <c r="G232" s="36">
        <f ca="1">SUMIFS(СВЦЭМ!$G$40:$G$783,СВЦЭМ!$A$40:$A$783,$A232,СВЦЭМ!$B$39:$B$782,G$225)+'СЕТ СН'!$F$15</f>
        <v>0</v>
      </c>
      <c r="H232" s="36">
        <f ca="1">SUMIFS(СВЦЭМ!$G$40:$G$783,СВЦЭМ!$A$40:$A$783,$A232,СВЦЭМ!$B$39:$B$782,H$225)+'СЕТ СН'!$F$15</f>
        <v>0</v>
      </c>
      <c r="I232" s="36">
        <f ca="1">SUMIFS(СВЦЭМ!$G$40:$G$783,СВЦЭМ!$A$40:$A$783,$A232,СВЦЭМ!$B$39:$B$782,I$225)+'СЕТ СН'!$F$15</f>
        <v>0</v>
      </c>
      <c r="J232" s="36">
        <f ca="1">SUMIFS(СВЦЭМ!$G$40:$G$783,СВЦЭМ!$A$40:$A$783,$A232,СВЦЭМ!$B$39:$B$782,J$225)+'СЕТ СН'!$F$15</f>
        <v>0</v>
      </c>
      <c r="K232" s="36">
        <f ca="1">SUMIFS(СВЦЭМ!$G$40:$G$783,СВЦЭМ!$A$40:$A$783,$A232,СВЦЭМ!$B$39:$B$782,K$225)+'СЕТ СН'!$F$15</f>
        <v>0</v>
      </c>
      <c r="L232" s="36">
        <f ca="1">SUMIFS(СВЦЭМ!$G$40:$G$783,СВЦЭМ!$A$40:$A$783,$A232,СВЦЭМ!$B$39:$B$782,L$225)+'СЕТ СН'!$F$15</f>
        <v>0</v>
      </c>
      <c r="M232" s="36">
        <f ca="1">SUMIFS(СВЦЭМ!$G$40:$G$783,СВЦЭМ!$A$40:$A$783,$A232,СВЦЭМ!$B$39:$B$782,M$225)+'СЕТ СН'!$F$15</f>
        <v>0</v>
      </c>
      <c r="N232" s="36">
        <f ca="1">SUMIFS(СВЦЭМ!$G$40:$G$783,СВЦЭМ!$A$40:$A$783,$A232,СВЦЭМ!$B$39:$B$782,N$225)+'СЕТ СН'!$F$15</f>
        <v>0</v>
      </c>
      <c r="O232" s="36">
        <f ca="1">SUMIFS(СВЦЭМ!$G$40:$G$783,СВЦЭМ!$A$40:$A$783,$A232,СВЦЭМ!$B$39:$B$782,O$225)+'СЕТ СН'!$F$15</f>
        <v>0</v>
      </c>
      <c r="P232" s="36">
        <f ca="1">SUMIFS(СВЦЭМ!$G$40:$G$783,СВЦЭМ!$A$40:$A$783,$A232,СВЦЭМ!$B$39:$B$782,P$225)+'СЕТ СН'!$F$15</f>
        <v>0</v>
      </c>
      <c r="Q232" s="36">
        <f ca="1">SUMIFS(СВЦЭМ!$G$40:$G$783,СВЦЭМ!$A$40:$A$783,$A232,СВЦЭМ!$B$39:$B$782,Q$225)+'СЕТ СН'!$F$15</f>
        <v>0</v>
      </c>
      <c r="R232" s="36">
        <f ca="1">SUMIFS(СВЦЭМ!$G$40:$G$783,СВЦЭМ!$A$40:$A$783,$A232,СВЦЭМ!$B$39:$B$782,R$225)+'СЕТ СН'!$F$15</f>
        <v>0</v>
      </c>
      <c r="S232" s="36">
        <f ca="1">SUMIFS(СВЦЭМ!$G$40:$G$783,СВЦЭМ!$A$40:$A$783,$A232,СВЦЭМ!$B$39:$B$782,S$225)+'СЕТ СН'!$F$15</f>
        <v>0</v>
      </c>
      <c r="T232" s="36">
        <f ca="1">SUMIFS(СВЦЭМ!$G$40:$G$783,СВЦЭМ!$A$40:$A$783,$A232,СВЦЭМ!$B$39:$B$782,T$225)+'СЕТ СН'!$F$15</f>
        <v>0</v>
      </c>
      <c r="U232" s="36">
        <f ca="1">SUMIFS(СВЦЭМ!$G$40:$G$783,СВЦЭМ!$A$40:$A$783,$A232,СВЦЭМ!$B$39:$B$782,U$225)+'СЕТ СН'!$F$15</f>
        <v>0</v>
      </c>
      <c r="V232" s="36">
        <f ca="1">SUMIFS(СВЦЭМ!$G$40:$G$783,СВЦЭМ!$A$40:$A$783,$A232,СВЦЭМ!$B$39:$B$782,V$225)+'СЕТ СН'!$F$15</f>
        <v>0</v>
      </c>
      <c r="W232" s="36">
        <f ca="1">SUMIFS(СВЦЭМ!$G$40:$G$783,СВЦЭМ!$A$40:$A$783,$A232,СВЦЭМ!$B$39:$B$782,W$225)+'СЕТ СН'!$F$15</f>
        <v>0</v>
      </c>
      <c r="X232" s="36">
        <f ca="1">SUMIFS(СВЦЭМ!$G$40:$G$783,СВЦЭМ!$A$40:$A$783,$A232,СВЦЭМ!$B$39:$B$782,X$225)+'СЕТ СН'!$F$15</f>
        <v>0</v>
      </c>
      <c r="Y232" s="36">
        <f ca="1">SUMIFS(СВЦЭМ!$G$40:$G$783,СВЦЭМ!$A$40:$A$783,$A232,СВЦЭМ!$B$39:$B$782,Y$225)+'СЕТ СН'!$F$15</f>
        <v>0</v>
      </c>
    </row>
    <row r="233" spans="1:27" ht="15.75" hidden="1" x14ac:dyDescent="0.2">
      <c r="A233" s="35">
        <f t="shared" si="6"/>
        <v>45420</v>
      </c>
      <c r="B233" s="36">
        <f ca="1">SUMIFS(СВЦЭМ!$G$40:$G$783,СВЦЭМ!$A$40:$A$783,$A233,СВЦЭМ!$B$39:$B$782,B$225)+'СЕТ СН'!$F$15</f>
        <v>0</v>
      </c>
      <c r="C233" s="36">
        <f ca="1">SUMIFS(СВЦЭМ!$G$40:$G$783,СВЦЭМ!$A$40:$A$783,$A233,СВЦЭМ!$B$39:$B$782,C$225)+'СЕТ СН'!$F$15</f>
        <v>0</v>
      </c>
      <c r="D233" s="36">
        <f ca="1">SUMIFS(СВЦЭМ!$G$40:$G$783,СВЦЭМ!$A$40:$A$783,$A233,СВЦЭМ!$B$39:$B$782,D$225)+'СЕТ СН'!$F$15</f>
        <v>0</v>
      </c>
      <c r="E233" s="36">
        <f ca="1">SUMIFS(СВЦЭМ!$G$40:$G$783,СВЦЭМ!$A$40:$A$783,$A233,СВЦЭМ!$B$39:$B$782,E$225)+'СЕТ СН'!$F$15</f>
        <v>0</v>
      </c>
      <c r="F233" s="36">
        <f ca="1">SUMIFS(СВЦЭМ!$G$40:$G$783,СВЦЭМ!$A$40:$A$783,$A233,СВЦЭМ!$B$39:$B$782,F$225)+'СЕТ СН'!$F$15</f>
        <v>0</v>
      </c>
      <c r="G233" s="36">
        <f ca="1">SUMIFS(СВЦЭМ!$G$40:$G$783,СВЦЭМ!$A$40:$A$783,$A233,СВЦЭМ!$B$39:$B$782,G$225)+'СЕТ СН'!$F$15</f>
        <v>0</v>
      </c>
      <c r="H233" s="36">
        <f ca="1">SUMIFS(СВЦЭМ!$G$40:$G$783,СВЦЭМ!$A$40:$A$783,$A233,СВЦЭМ!$B$39:$B$782,H$225)+'СЕТ СН'!$F$15</f>
        <v>0</v>
      </c>
      <c r="I233" s="36">
        <f ca="1">SUMIFS(СВЦЭМ!$G$40:$G$783,СВЦЭМ!$A$40:$A$783,$A233,СВЦЭМ!$B$39:$B$782,I$225)+'СЕТ СН'!$F$15</f>
        <v>0</v>
      </c>
      <c r="J233" s="36">
        <f ca="1">SUMIFS(СВЦЭМ!$G$40:$G$783,СВЦЭМ!$A$40:$A$783,$A233,СВЦЭМ!$B$39:$B$782,J$225)+'СЕТ СН'!$F$15</f>
        <v>0</v>
      </c>
      <c r="K233" s="36">
        <f ca="1">SUMIFS(СВЦЭМ!$G$40:$G$783,СВЦЭМ!$A$40:$A$783,$A233,СВЦЭМ!$B$39:$B$782,K$225)+'СЕТ СН'!$F$15</f>
        <v>0</v>
      </c>
      <c r="L233" s="36">
        <f ca="1">SUMIFS(СВЦЭМ!$G$40:$G$783,СВЦЭМ!$A$40:$A$783,$A233,СВЦЭМ!$B$39:$B$782,L$225)+'СЕТ СН'!$F$15</f>
        <v>0</v>
      </c>
      <c r="M233" s="36">
        <f ca="1">SUMIFS(СВЦЭМ!$G$40:$G$783,СВЦЭМ!$A$40:$A$783,$A233,СВЦЭМ!$B$39:$B$782,M$225)+'СЕТ СН'!$F$15</f>
        <v>0</v>
      </c>
      <c r="N233" s="36">
        <f ca="1">SUMIFS(СВЦЭМ!$G$40:$G$783,СВЦЭМ!$A$40:$A$783,$A233,СВЦЭМ!$B$39:$B$782,N$225)+'СЕТ СН'!$F$15</f>
        <v>0</v>
      </c>
      <c r="O233" s="36">
        <f ca="1">SUMIFS(СВЦЭМ!$G$40:$G$783,СВЦЭМ!$A$40:$A$783,$A233,СВЦЭМ!$B$39:$B$782,O$225)+'СЕТ СН'!$F$15</f>
        <v>0</v>
      </c>
      <c r="P233" s="36">
        <f ca="1">SUMIFS(СВЦЭМ!$G$40:$G$783,СВЦЭМ!$A$40:$A$783,$A233,СВЦЭМ!$B$39:$B$782,P$225)+'СЕТ СН'!$F$15</f>
        <v>0</v>
      </c>
      <c r="Q233" s="36">
        <f ca="1">SUMIFS(СВЦЭМ!$G$40:$G$783,СВЦЭМ!$A$40:$A$783,$A233,СВЦЭМ!$B$39:$B$782,Q$225)+'СЕТ СН'!$F$15</f>
        <v>0</v>
      </c>
      <c r="R233" s="36">
        <f ca="1">SUMIFS(СВЦЭМ!$G$40:$G$783,СВЦЭМ!$A$40:$A$783,$A233,СВЦЭМ!$B$39:$B$782,R$225)+'СЕТ СН'!$F$15</f>
        <v>0</v>
      </c>
      <c r="S233" s="36">
        <f ca="1">SUMIFS(СВЦЭМ!$G$40:$G$783,СВЦЭМ!$A$40:$A$783,$A233,СВЦЭМ!$B$39:$B$782,S$225)+'СЕТ СН'!$F$15</f>
        <v>0</v>
      </c>
      <c r="T233" s="36">
        <f ca="1">SUMIFS(СВЦЭМ!$G$40:$G$783,СВЦЭМ!$A$40:$A$783,$A233,СВЦЭМ!$B$39:$B$782,T$225)+'СЕТ СН'!$F$15</f>
        <v>0</v>
      </c>
      <c r="U233" s="36">
        <f ca="1">SUMIFS(СВЦЭМ!$G$40:$G$783,СВЦЭМ!$A$40:$A$783,$A233,СВЦЭМ!$B$39:$B$782,U$225)+'СЕТ СН'!$F$15</f>
        <v>0</v>
      </c>
      <c r="V233" s="36">
        <f ca="1">SUMIFS(СВЦЭМ!$G$40:$G$783,СВЦЭМ!$A$40:$A$783,$A233,СВЦЭМ!$B$39:$B$782,V$225)+'СЕТ СН'!$F$15</f>
        <v>0</v>
      </c>
      <c r="W233" s="36">
        <f ca="1">SUMIFS(СВЦЭМ!$G$40:$G$783,СВЦЭМ!$A$40:$A$783,$A233,СВЦЭМ!$B$39:$B$782,W$225)+'СЕТ СН'!$F$15</f>
        <v>0</v>
      </c>
      <c r="X233" s="36">
        <f ca="1">SUMIFS(СВЦЭМ!$G$40:$G$783,СВЦЭМ!$A$40:$A$783,$A233,СВЦЭМ!$B$39:$B$782,X$225)+'СЕТ СН'!$F$15</f>
        <v>0</v>
      </c>
      <c r="Y233" s="36">
        <f ca="1">SUMIFS(СВЦЭМ!$G$40:$G$783,СВЦЭМ!$A$40:$A$783,$A233,СВЦЭМ!$B$39:$B$782,Y$225)+'СЕТ СН'!$F$15</f>
        <v>0</v>
      </c>
    </row>
    <row r="234" spans="1:27" ht="15.75" hidden="1" x14ac:dyDescent="0.2">
      <c r="A234" s="35">
        <f t="shared" si="6"/>
        <v>45421</v>
      </c>
      <c r="B234" s="36">
        <f ca="1">SUMIFS(СВЦЭМ!$G$40:$G$783,СВЦЭМ!$A$40:$A$783,$A234,СВЦЭМ!$B$39:$B$782,B$225)+'СЕТ СН'!$F$15</f>
        <v>0</v>
      </c>
      <c r="C234" s="36">
        <f ca="1">SUMIFS(СВЦЭМ!$G$40:$G$783,СВЦЭМ!$A$40:$A$783,$A234,СВЦЭМ!$B$39:$B$782,C$225)+'СЕТ СН'!$F$15</f>
        <v>0</v>
      </c>
      <c r="D234" s="36">
        <f ca="1">SUMIFS(СВЦЭМ!$G$40:$G$783,СВЦЭМ!$A$40:$A$783,$A234,СВЦЭМ!$B$39:$B$782,D$225)+'СЕТ СН'!$F$15</f>
        <v>0</v>
      </c>
      <c r="E234" s="36">
        <f ca="1">SUMIFS(СВЦЭМ!$G$40:$G$783,СВЦЭМ!$A$40:$A$783,$A234,СВЦЭМ!$B$39:$B$782,E$225)+'СЕТ СН'!$F$15</f>
        <v>0</v>
      </c>
      <c r="F234" s="36">
        <f ca="1">SUMIFS(СВЦЭМ!$G$40:$G$783,СВЦЭМ!$A$40:$A$783,$A234,СВЦЭМ!$B$39:$B$782,F$225)+'СЕТ СН'!$F$15</f>
        <v>0</v>
      </c>
      <c r="G234" s="36">
        <f ca="1">SUMIFS(СВЦЭМ!$G$40:$G$783,СВЦЭМ!$A$40:$A$783,$A234,СВЦЭМ!$B$39:$B$782,G$225)+'СЕТ СН'!$F$15</f>
        <v>0</v>
      </c>
      <c r="H234" s="36">
        <f ca="1">SUMIFS(СВЦЭМ!$G$40:$G$783,СВЦЭМ!$A$40:$A$783,$A234,СВЦЭМ!$B$39:$B$782,H$225)+'СЕТ СН'!$F$15</f>
        <v>0</v>
      </c>
      <c r="I234" s="36">
        <f ca="1">SUMIFS(СВЦЭМ!$G$40:$G$783,СВЦЭМ!$A$40:$A$783,$A234,СВЦЭМ!$B$39:$B$782,I$225)+'СЕТ СН'!$F$15</f>
        <v>0</v>
      </c>
      <c r="J234" s="36">
        <f ca="1">SUMIFS(СВЦЭМ!$G$40:$G$783,СВЦЭМ!$A$40:$A$783,$A234,СВЦЭМ!$B$39:$B$782,J$225)+'СЕТ СН'!$F$15</f>
        <v>0</v>
      </c>
      <c r="K234" s="36">
        <f ca="1">SUMIFS(СВЦЭМ!$G$40:$G$783,СВЦЭМ!$A$40:$A$783,$A234,СВЦЭМ!$B$39:$B$782,K$225)+'СЕТ СН'!$F$15</f>
        <v>0</v>
      </c>
      <c r="L234" s="36">
        <f ca="1">SUMIFS(СВЦЭМ!$G$40:$G$783,СВЦЭМ!$A$40:$A$783,$A234,СВЦЭМ!$B$39:$B$782,L$225)+'СЕТ СН'!$F$15</f>
        <v>0</v>
      </c>
      <c r="M234" s="36">
        <f ca="1">SUMIFS(СВЦЭМ!$G$40:$G$783,СВЦЭМ!$A$40:$A$783,$A234,СВЦЭМ!$B$39:$B$782,M$225)+'СЕТ СН'!$F$15</f>
        <v>0</v>
      </c>
      <c r="N234" s="36">
        <f ca="1">SUMIFS(СВЦЭМ!$G$40:$G$783,СВЦЭМ!$A$40:$A$783,$A234,СВЦЭМ!$B$39:$B$782,N$225)+'СЕТ СН'!$F$15</f>
        <v>0</v>
      </c>
      <c r="O234" s="36">
        <f ca="1">SUMIFS(СВЦЭМ!$G$40:$G$783,СВЦЭМ!$A$40:$A$783,$A234,СВЦЭМ!$B$39:$B$782,O$225)+'СЕТ СН'!$F$15</f>
        <v>0</v>
      </c>
      <c r="P234" s="36">
        <f ca="1">SUMIFS(СВЦЭМ!$G$40:$G$783,СВЦЭМ!$A$40:$A$783,$A234,СВЦЭМ!$B$39:$B$782,P$225)+'СЕТ СН'!$F$15</f>
        <v>0</v>
      </c>
      <c r="Q234" s="36">
        <f ca="1">SUMIFS(СВЦЭМ!$G$40:$G$783,СВЦЭМ!$A$40:$A$783,$A234,СВЦЭМ!$B$39:$B$782,Q$225)+'СЕТ СН'!$F$15</f>
        <v>0</v>
      </c>
      <c r="R234" s="36">
        <f ca="1">SUMIFS(СВЦЭМ!$G$40:$G$783,СВЦЭМ!$A$40:$A$783,$A234,СВЦЭМ!$B$39:$B$782,R$225)+'СЕТ СН'!$F$15</f>
        <v>0</v>
      </c>
      <c r="S234" s="36">
        <f ca="1">SUMIFS(СВЦЭМ!$G$40:$G$783,СВЦЭМ!$A$40:$A$783,$A234,СВЦЭМ!$B$39:$B$782,S$225)+'СЕТ СН'!$F$15</f>
        <v>0</v>
      </c>
      <c r="T234" s="36">
        <f ca="1">SUMIFS(СВЦЭМ!$G$40:$G$783,СВЦЭМ!$A$40:$A$783,$A234,СВЦЭМ!$B$39:$B$782,T$225)+'СЕТ СН'!$F$15</f>
        <v>0</v>
      </c>
      <c r="U234" s="36">
        <f ca="1">SUMIFS(СВЦЭМ!$G$40:$G$783,СВЦЭМ!$A$40:$A$783,$A234,СВЦЭМ!$B$39:$B$782,U$225)+'СЕТ СН'!$F$15</f>
        <v>0</v>
      </c>
      <c r="V234" s="36">
        <f ca="1">SUMIFS(СВЦЭМ!$G$40:$G$783,СВЦЭМ!$A$40:$A$783,$A234,СВЦЭМ!$B$39:$B$782,V$225)+'СЕТ СН'!$F$15</f>
        <v>0</v>
      </c>
      <c r="W234" s="36">
        <f ca="1">SUMIFS(СВЦЭМ!$G$40:$G$783,СВЦЭМ!$A$40:$A$783,$A234,СВЦЭМ!$B$39:$B$782,W$225)+'СЕТ СН'!$F$15</f>
        <v>0</v>
      </c>
      <c r="X234" s="36">
        <f ca="1">SUMIFS(СВЦЭМ!$G$40:$G$783,СВЦЭМ!$A$40:$A$783,$A234,СВЦЭМ!$B$39:$B$782,X$225)+'СЕТ СН'!$F$15</f>
        <v>0</v>
      </c>
      <c r="Y234" s="36">
        <f ca="1">SUMIFS(СВЦЭМ!$G$40:$G$783,СВЦЭМ!$A$40:$A$783,$A234,СВЦЭМ!$B$39:$B$782,Y$225)+'СЕТ СН'!$F$15</f>
        <v>0</v>
      </c>
    </row>
    <row r="235" spans="1:27" ht="15.75" hidden="1" x14ac:dyDescent="0.2">
      <c r="A235" s="35">
        <f t="shared" si="6"/>
        <v>45422</v>
      </c>
      <c r="B235" s="36">
        <f ca="1">SUMIFS(СВЦЭМ!$G$40:$G$783,СВЦЭМ!$A$40:$A$783,$A235,СВЦЭМ!$B$39:$B$782,B$225)+'СЕТ СН'!$F$15</f>
        <v>0</v>
      </c>
      <c r="C235" s="36">
        <f ca="1">SUMIFS(СВЦЭМ!$G$40:$G$783,СВЦЭМ!$A$40:$A$783,$A235,СВЦЭМ!$B$39:$B$782,C$225)+'СЕТ СН'!$F$15</f>
        <v>0</v>
      </c>
      <c r="D235" s="36">
        <f ca="1">SUMIFS(СВЦЭМ!$G$40:$G$783,СВЦЭМ!$A$40:$A$783,$A235,СВЦЭМ!$B$39:$B$782,D$225)+'СЕТ СН'!$F$15</f>
        <v>0</v>
      </c>
      <c r="E235" s="36">
        <f ca="1">SUMIFS(СВЦЭМ!$G$40:$G$783,СВЦЭМ!$A$40:$A$783,$A235,СВЦЭМ!$B$39:$B$782,E$225)+'СЕТ СН'!$F$15</f>
        <v>0</v>
      </c>
      <c r="F235" s="36">
        <f ca="1">SUMIFS(СВЦЭМ!$G$40:$G$783,СВЦЭМ!$A$40:$A$783,$A235,СВЦЭМ!$B$39:$B$782,F$225)+'СЕТ СН'!$F$15</f>
        <v>0</v>
      </c>
      <c r="G235" s="36">
        <f ca="1">SUMIFS(СВЦЭМ!$G$40:$G$783,СВЦЭМ!$A$40:$A$783,$A235,СВЦЭМ!$B$39:$B$782,G$225)+'СЕТ СН'!$F$15</f>
        <v>0</v>
      </c>
      <c r="H235" s="36">
        <f ca="1">SUMIFS(СВЦЭМ!$G$40:$G$783,СВЦЭМ!$A$40:$A$783,$A235,СВЦЭМ!$B$39:$B$782,H$225)+'СЕТ СН'!$F$15</f>
        <v>0</v>
      </c>
      <c r="I235" s="36">
        <f ca="1">SUMIFS(СВЦЭМ!$G$40:$G$783,СВЦЭМ!$A$40:$A$783,$A235,СВЦЭМ!$B$39:$B$782,I$225)+'СЕТ СН'!$F$15</f>
        <v>0</v>
      </c>
      <c r="J235" s="36">
        <f ca="1">SUMIFS(СВЦЭМ!$G$40:$G$783,СВЦЭМ!$A$40:$A$783,$A235,СВЦЭМ!$B$39:$B$782,J$225)+'СЕТ СН'!$F$15</f>
        <v>0</v>
      </c>
      <c r="K235" s="36">
        <f ca="1">SUMIFS(СВЦЭМ!$G$40:$G$783,СВЦЭМ!$A$40:$A$783,$A235,СВЦЭМ!$B$39:$B$782,K$225)+'СЕТ СН'!$F$15</f>
        <v>0</v>
      </c>
      <c r="L235" s="36">
        <f ca="1">SUMIFS(СВЦЭМ!$G$40:$G$783,СВЦЭМ!$A$40:$A$783,$A235,СВЦЭМ!$B$39:$B$782,L$225)+'СЕТ СН'!$F$15</f>
        <v>0</v>
      </c>
      <c r="M235" s="36">
        <f ca="1">SUMIFS(СВЦЭМ!$G$40:$G$783,СВЦЭМ!$A$40:$A$783,$A235,СВЦЭМ!$B$39:$B$782,M$225)+'СЕТ СН'!$F$15</f>
        <v>0</v>
      </c>
      <c r="N235" s="36">
        <f ca="1">SUMIFS(СВЦЭМ!$G$40:$G$783,СВЦЭМ!$A$40:$A$783,$A235,СВЦЭМ!$B$39:$B$782,N$225)+'СЕТ СН'!$F$15</f>
        <v>0</v>
      </c>
      <c r="O235" s="36">
        <f ca="1">SUMIFS(СВЦЭМ!$G$40:$G$783,СВЦЭМ!$A$40:$A$783,$A235,СВЦЭМ!$B$39:$B$782,O$225)+'СЕТ СН'!$F$15</f>
        <v>0</v>
      </c>
      <c r="P235" s="36">
        <f ca="1">SUMIFS(СВЦЭМ!$G$40:$G$783,СВЦЭМ!$A$40:$A$783,$A235,СВЦЭМ!$B$39:$B$782,P$225)+'СЕТ СН'!$F$15</f>
        <v>0</v>
      </c>
      <c r="Q235" s="36">
        <f ca="1">SUMIFS(СВЦЭМ!$G$40:$G$783,СВЦЭМ!$A$40:$A$783,$A235,СВЦЭМ!$B$39:$B$782,Q$225)+'СЕТ СН'!$F$15</f>
        <v>0</v>
      </c>
      <c r="R235" s="36">
        <f ca="1">SUMIFS(СВЦЭМ!$G$40:$G$783,СВЦЭМ!$A$40:$A$783,$A235,СВЦЭМ!$B$39:$B$782,R$225)+'СЕТ СН'!$F$15</f>
        <v>0</v>
      </c>
      <c r="S235" s="36">
        <f ca="1">SUMIFS(СВЦЭМ!$G$40:$G$783,СВЦЭМ!$A$40:$A$783,$A235,СВЦЭМ!$B$39:$B$782,S$225)+'СЕТ СН'!$F$15</f>
        <v>0</v>
      </c>
      <c r="T235" s="36">
        <f ca="1">SUMIFS(СВЦЭМ!$G$40:$G$783,СВЦЭМ!$A$40:$A$783,$A235,СВЦЭМ!$B$39:$B$782,T$225)+'СЕТ СН'!$F$15</f>
        <v>0</v>
      </c>
      <c r="U235" s="36">
        <f ca="1">SUMIFS(СВЦЭМ!$G$40:$G$783,СВЦЭМ!$A$40:$A$783,$A235,СВЦЭМ!$B$39:$B$782,U$225)+'СЕТ СН'!$F$15</f>
        <v>0</v>
      </c>
      <c r="V235" s="36">
        <f ca="1">SUMIFS(СВЦЭМ!$G$40:$G$783,СВЦЭМ!$A$40:$A$783,$A235,СВЦЭМ!$B$39:$B$782,V$225)+'СЕТ СН'!$F$15</f>
        <v>0</v>
      </c>
      <c r="W235" s="36">
        <f ca="1">SUMIFS(СВЦЭМ!$G$40:$G$783,СВЦЭМ!$A$40:$A$783,$A235,СВЦЭМ!$B$39:$B$782,W$225)+'СЕТ СН'!$F$15</f>
        <v>0</v>
      </c>
      <c r="X235" s="36">
        <f ca="1">SUMIFS(СВЦЭМ!$G$40:$G$783,СВЦЭМ!$A$40:$A$783,$A235,СВЦЭМ!$B$39:$B$782,X$225)+'СЕТ СН'!$F$15</f>
        <v>0</v>
      </c>
      <c r="Y235" s="36">
        <f ca="1">SUMIFS(СВЦЭМ!$G$40:$G$783,СВЦЭМ!$A$40:$A$783,$A235,СВЦЭМ!$B$39:$B$782,Y$225)+'СЕТ СН'!$F$15</f>
        <v>0</v>
      </c>
    </row>
    <row r="236" spans="1:27" ht="15.75" hidden="1" x14ac:dyDescent="0.2">
      <c r="A236" s="35">
        <f t="shared" si="6"/>
        <v>45423</v>
      </c>
      <c r="B236" s="36">
        <f ca="1">SUMIFS(СВЦЭМ!$G$40:$G$783,СВЦЭМ!$A$40:$A$783,$A236,СВЦЭМ!$B$39:$B$782,B$225)+'СЕТ СН'!$F$15</f>
        <v>0</v>
      </c>
      <c r="C236" s="36">
        <f ca="1">SUMIFS(СВЦЭМ!$G$40:$G$783,СВЦЭМ!$A$40:$A$783,$A236,СВЦЭМ!$B$39:$B$782,C$225)+'СЕТ СН'!$F$15</f>
        <v>0</v>
      </c>
      <c r="D236" s="36">
        <f ca="1">SUMIFS(СВЦЭМ!$G$40:$G$783,СВЦЭМ!$A$40:$A$783,$A236,СВЦЭМ!$B$39:$B$782,D$225)+'СЕТ СН'!$F$15</f>
        <v>0</v>
      </c>
      <c r="E236" s="36">
        <f ca="1">SUMIFS(СВЦЭМ!$G$40:$G$783,СВЦЭМ!$A$40:$A$783,$A236,СВЦЭМ!$B$39:$B$782,E$225)+'СЕТ СН'!$F$15</f>
        <v>0</v>
      </c>
      <c r="F236" s="36">
        <f ca="1">SUMIFS(СВЦЭМ!$G$40:$G$783,СВЦЭМ!$A$40:$A$783,$A236,СВЦЭМ!$B$39:$B$782,F$225)+'СЕТ СН'!$F$15</f>
        <v>0</v>
      </c>
      <c r="G236" s="36">
        <f ca="1">SUMIFS(СВЦЭМ!$G$40:$G$783,СВЦЭМ!$A$40:$A$783,$A236,СВЦЭМ!$B$39:$B$782,G$225)+'СЕТ СН'!$F$15</f>
        <v>0</v>
      </c>
      <c r="H236" s="36">
        <f ca="1">SUMIFS(СВЦЭМ!$G$40:$G$783,СВЦЭМ!$A$40:$A$783,$A236,СВЦЭМ!$B$39:$B$782,H$225)+'СЕТ СН'!$F$15</f>
        <v>0</v>
      </c>
      <c r="I236" s="36">
        <f ca="1">SUMIFS(СВЦЭМ!$G$40:$G$783,СВЦЭМ!$A$40:$A$783,$A236,СВЦЭМ!$B$39:$B$782,I$225)+'СЕТ СН'!$F$15</f>
        <v>0</v>
      </c>
      <c r="J236" s="36">
        <f ca="1">SUMIFS(СВЦЭМ!$G$40:$G$783,СВЦЭМ!$A$40:$A$783,$A236,СВЦЭМ!$B$39:$B$782,J$225)+'СЕТ СН'!$F$15</f>
        <v>0</v>
      </c>
      <c r="K236" s="36">
        <f ca="1">SUMIFS(СВЦЭМ!$G$40:$G$783,СВЦЭМ!$A$40:$A$783,$A236,СВЦЭМ!$B$39:$B$782,K$225)+'СЕТ СН'!$F$15</f>
        <v>0</v>
      </c>
      <c r="L236" s="36">
        <f ca="1">SUMIFS(СВЦЭМ!$G$40:$G$783,СВЦЭМ!$A$40:$A$783,$A236,СВЦЭМ!$B$39:$B$782,L$225)+'СЕТ СН'!$F$15</f>
        <v>0</v>
      </c>
      <c r="M236" s="36">
        <f ca="1">SUMIFS(СВЦЭМ!$G$40:$G$783,СВЦЭМ!$A$40:$A$783,$A236,СВЦЭМ!$B$39:$B$782,M$225)+'СЕТ СН'!$F$15</f>
        <v>0</v>
      </c>
      <c r="N236" s="36">
        <f ca="1">SUMIFS(СВЦЭМ!$G$40:$G$783,СВЦЭМ!$A$40:$A$783,$A236,СВЦЭМ!$B$39:$B$782,N$225)+'СЕТ СН'!$F$15</f>
        <v>0</v>
      </c>
      <c r="O236" s="36">
        <f ca="1">SUMIFS(СВЦЭМ!$G$40:$G$783,СВЦЭМ!$A$40:$A$783,$A236,СВЦЭМ!$B$39:$B$782,O$225)+'СЕТ СН'!$F$15</f>
        <v>0</v>
      </c>
      <c r="P236" s="36">
        <f ca="1">SUMIFS(СВЦЭМ!$G$40:$G$783,СВЦЭМ!$A$40:$A$783,$A236,СВЦЭМ!$B$39:$B$782,P$225)+'СЕТ СН'!$F$15</f>
        <v>0</v>
      </c>
      <c r="Q236" s="36">
        <f ca="1">SUMIFS(СВЦЭМ!$G$40:$G$783,СВЦЭМ!$A$40:$A$783,$A236,СВЦЭМ!$B$39:$B$782,Q$225)+'СЕТ СН'!$F$15</f>
        <v>0</v>
      </c>
      <c r="R236" s="36">
        <f ca="1">SUMIFS(СВЦЭМ!$G$40:$G$783,СВЦЭМ!$A$40:$A$783,$A236,СВЦЭМ!$B$39:$B$782,R$225)+'СЕТ СН'!$F$15</f>
        <v>0</v>
      </c>
      <c r="S236" s="36">
        <f ca="1">SUMIFS(СВЦЭМ!$G$40:$G$783,СВЦЭМ!$A$40:$A$783,$A236,СВЦЭМ!$B$39:$B$782,S$225)+'СЕТ СН'!$F$15</f>
        <v>0</v>
      </c>
      <c r="T236" s="36">
        <f ca="1">SUMIFS(СВЦЭМ!$G$40:$G$783,СВЦЭМ!$A$40:$A$783,$A236,СВЦЭМ!$B$39:$B$782,T$225)+'СЕТ СН'!$F$15</f>
        <v>0</v>
      </c>
      <c r="U236" s="36">
        <f ca="1">SUMIFS(СВЦЭМ!$G$40:$G$783,СВЦЭМ!$A$40:$A$783,$A236,СВЦЭМ!$B$39:$B$782,U$225)+'СЕТ СН'!$F$15</f>
        <v>0</v>
      </c>
      <c r="V236" s="36">
        <f ca="1">SUMIFS(СВЦЭМ!$G$40:$G$783,СВЦЭМ!$A$40:$A$783,$A236,СВЦЭМ!$B$39:$B$782,V$225)+'СЕТ СН'!$F$15</f>
        <v>0</v>
      </c>
      <c r="W236" s="36">
        <f ca="1">SUMIFS(СВЦЭМ!$G$40:$G$783,СВЦЭМ!$A$40:$A$783,$A236,СВЦЭМ!$B$39:$B$782,W$225)+'СЕТ СН'!$F$15</f>
        <v>0</v>
      </c>
      <c r="X236" s="36">
        <f ca="1">SUMIFS(СВЦЭМ!$G$40:$G$783,СВЦЭМ!$A$40:$A$783,$A236,СВЦЭМ!$B$39:$B$782,X$225)+'СЕТ СН'!$F$15</f>
        <v>0</v>
      </c>
      <c r="Y236" s="36">
        <f ca="1">SUMIFS(СВЦЭМ!$G$40:$G$783,СВЦЭМ!$A$40:$A$783,$A236,СВЦЭМ!$B$39:$B$782,Y$225)+'СЕТ СН'!$F$15</f>
        <v>0</v>
      </c>
    </row>
    <row r="237" spans="1:27" ht="15.75" hidden="1" x14ac:dyDescent="0.2">
      <c r="A237" s="35">
        <f t="shared" si="6"/>
        <v>45424</v>
      </c>
      <c r="B237" s="36">
        <f ca="1">SUMIFS(СВЦЭМ!$G$40:$G$783,СВЦЭМ!$A$40:$A$783,$A237,СВЦЭМ!$B$39:$B$782,B$225)+'СЕТ СН'!$F$15</f>
        <v>0</v>
      </c>
      <c r="C237" s="36">
        <f ca="1">SUMIFS(СВЦЭМ!$G$40:$G$783,СВЦЭМ!$A$40:$A$783,$A237,СВЦЭМ!$B$39:$B$782,C$225)+'СЕТ СН'!$F$15</f>
        <v>0</v>
      </c>
      <c r="D237" s="36">
        <f ca="1">SUMIFS(СВЦЭМ!$G$40:$G$783,СВЦЭМ!$A$40:$A$783,$A237,СВЦЭМ!$B$39:$B$782,D$225)+'СЕТ СН'!$F$15</f>
        <v>0</v>
      </c>
      <c r="E237" s="36">
        <f ca="1">SUMIFS(СВЦЭМ!$G$40:$G$783,СВЦЭМ!$A$40:$A$783,$A237,СВЦЭМ!$B$39:$B$782,E$225)+'СЕТ СН'!$F$15</f>
        <v>0</v>
      </c>
      <c r="F237" s="36">
        <f ca="1">SUMIFS(СВЦЭМ!$G$40:$G$783,СВЦЭМ!$A$40:$A$783,$A237,СВЦЭМ!$B$39:$B$782,F$225)+'СЕТ СН'!$F$15</f>
        <v>0</v>
      </c>
      <c r="G237" s="36">
        <f ca="1">SUMIFS(СВЦЭМ!$G$40:$G$783,СВЦЭМ!$A$40:$A$783,$A237,СВЦЭМ!$B$39:$B$782,G$225)+'СЕТ СН'!$F$15</f>
        <v>0</v>
      </c>
      <c r="H237" s="36">
        <f ca="1">SUMIFS(СВЦЭМ!$G$40:$G$783,СВЦЭМ!$A$40:$A$783,$A237,СВЦЭМ!$B$39:$B$782,H$225)+'СЕТ СН'!$F$15</f>
        <v>0</v>
      </c>
      <c r="I237" s="36">
        <f ca="1">SUMIFS(СВЦЭМ!$G$40:$G$783,СВЦЭМ!$A$40:$A$783,$A237,СВЦЭМ!$B$39:$B$782,I$225)+'СЕТ СН'!$F$15</f>
        <v>0</v>
      </c>
      <c r="J237" s="36">
        <f ca="1">SUMIFS(СВЦЭМ!$G$40:$G$783,СВЦЭМ!$A$40:$A$783,$A237,СВЦЭМ!$B$39:$B$782,J$225)+'СЕТ СН'!$F$15</f>
        <v>0</v>
      </c>
      <c r="K237" s="36">
        <f ca="1">SUMIFS(СВЦЭМ!$G$40:$G$783,СВЦЭМ!$A$40:$A$783,$A237,СВЦЭМ!$B$39:$B$782,K$225)+'СЕТ СН'!$F$15</f>
        <v>0</v>
      </c>
      <c r="L237" s="36">
        <f ca="1">SUMIFS(СВЦЭМ!$G$40:$G$783,СВЦЭМ!$A$40:$A$783,$A237,СВЦЭМ!$B$39:$B$782,L$225)+'СЕТ СН'!$F$15</f>
        <v>0</v>
      </c>
      <c r="M237" s="36">
        <f ca="1">SUMIFS(СВЦЭМ!$G$40:$G$783,СВЦЭМ!$A$40:$A$783,$A237,СВЦЭМ!$B$39:$B$782,M$225)+'СЕТ СН'!$F$15</f>
        <v>0</v>
      </c>
      <c r="N237" s="36">
        <f ca="1">SUMIFS(СВЦЭМ!$G$40:$G$783,СВЦЭМ!$A$40:$A$783,$A237,СВЦЭМ!$B$39:$B$782,N$225)+'СЕТ СН'!$F$15</f>
        <v>0</v>
      </c>
      <c r="O237" s="36">
        <f ca="1">SUMIFS(СВЦЭМ!$G$40:$G$783,СВЦЭМ!$A$40:$A$783,$A237,СВЦЭМ!$B$39:$B$782,O$225)+'СЕТ СН'!$F$15</f>
        <v>0</v>
      </c>
      <c r="P237" s="36">
        <f ca="1">SUMIFS(СВЦЭМ!$G$40:$G$783,СВЦЭМ!$A$40:$A$783,$A237,СВЦЭМ!$B$39:$B$782,P$225)+'СЕТ СН'!$F$15</f>
        <v>0</v>
      </c>
      <c r="Q237" s="36">
        <f ca="1">SUMIFS(СВЦЭМ!$G$40:$G$783,СВЦЭМ!$A$40:$A$783,$A237,СВЦЭМ!$B$39:$B$782,Q$225)+'СЕТ СН'!$F$15</f>
        <v>0</v>
      </c>
      <c r="R237" s="36">
        <f ca="1">SUMIFS(СВЦЭМ!$G$40:$G$783,СВЦЭМ!$A$40:$A$783,$A237,СВЦЭМ!$B$39:$B$782,R$225)+'СЕТ СН'!$F$15</f>
        <v>0</v>
      </c>
      <c r="S237" s="36">
        <f ca="1">SUMIFS(СВЦЭМ!$G$40:$G$783,СВЦЭМ!$A$40:$A$783,$A237,СВЦЭМ!$B$39:$B$782,S$225)+'СЕТ СН'!$F$15</f>
        <v>0</v>
      </c>
      <c r="T237" s="36">
        <f ca="1">SUMIFS(СВЦЭМ!$G$40:$G$783,СВЦЭМ!$A$40:$A$783,$A237,СВЦЭМ!$B$39:$B$782,T$225)+'СЕТ СН'!$F$15</f>
        <v>0</v>
      </c>
      <c r="U237" s="36">
        <f ca="1">SUMIFS(СВЦЭМ!$G$40:$G$783,СВЦЭМ!$A$40:$A$783,$A237,СВЦЭМ!$B$39:$B$782,U$225)+'СЕТ СН'!$F$15</f>
        <v>0</v>
      </c>
      <c r="V237" s="36">
        <f ca="1">SUMIFS(СВЦЭМ!$G$40:$G$783,СВЦЭМ!$A$40:$A$783,$A237,СВЦЭМ!$B$39:$B$782,V$225)+'СЕТ СН'!$F$15</f>
        <v>0</v>
      </c>
      <c r="W237" s="36">
        <f ca="1">SUMIFS(СВЦЭМ!$G$40:$G$783,СВЦЭМ!$A$40:$A$783,$A237,СВЦЭМ!$B$39:$B$782,W$225)+'СЕТ СН'!$F$15</f>
        <v>0</v>
      </c>
      <c r="X237" s="36">
        <f ca="1">SUMIFS(СВЦЭМ!$G$40:$G$783,СВЦЭМ!$A$40:$A$783,$A237,СВЦЭМ!$B$39:$B$782,X$225)+'СЕТ СН'!$F$15</f>
        <v>0</v>
      </c>
      <c r="Y237" s="36">
        <f ca="1">SUMIFS(СВЦЭМ!$G$40:$G$783,СВЦЭМ!$A$40:$A$783,$A237,СВЦЭМ!$B$39:$B$782,Y$225)+'СЕТ СН'!$F$15</f>
        <v>0</v>
      </c>
    </row>
    <row r="238" spans="1:27" ht="15.75" hidden="1" x14ac:dyDescent="0.2">
      <c r="A238" s="35">
        <f t="shared" si="6"/>
        <v>45425</v>
      </c>
      <c r="B238" s="36">
        <f ca="1">SUMIFS(СВЦЭМ!$G$40:$G$783,СВЦЭМ!$A$40:$A$783,$A238,СВЦЭМ!$B$39:$B$782,B$225)+'СЕТ СН'!$F$15</f>
        <v>0</v>
      </c>
      <c r="C238" s="36">
        <f ca="1">SUMIFS(СВЦЭМ!$G$40:$G$783,СВЦЭМ!$A$40:$A$783,$A238,СВЦЭМ!$B$39:$B$782,C$225)+'СЕТ СН'!$F$15</f>
        <v>0</v>
      </c>
      <c r="D238" s="36">
        <f ca="1">SUMIFS(СВЦЭМ!$G$40:$G$783,СВЦЭМ!$A$40:$A$783,$A238,СВЦЭМ!$B$39:$B$782,D$225)+'СЕТ СН'!$F$15</f>
        <v>0</v>
      </c>
      <c r="E238" s="36">
        <f ca="1">SUMIFS(СВЦЭМ!$G$40:$G$783,СВЦЭМ!$A$40:$A$783,$A238,СВЦЭМ!$B$39:$B$782,E$225)+'СЕТ СН'!$F$15</f>
        <v>0</v>
      </c>
      <c r="F238" s="36">
        <f ca="1">SUMIFS(СВЦЭМ!$G$40:$G$783,СВЦЭМ!$A$40:$A$783,$A238,СВЦЭМ!$B$39:$B$782,F$225)+'СЕТ СН'!$F$15</f>
        <v>0</v>
      </c>
      <c r="G238" s="36">
        <f ca="1">SUMIFS(СВЦЭМ!$G$40:$G$783,СВЦЭМ!$A$40:$A$783,$A238,СВЦЭМ!$B$39:$B$782,G$225)+'СЕТ СН'!$F$15</f>
        <v>0</v>
      </c>
      <c r="H238" s="36">
        <f ca="1">SUMIFS(СВЦЭМ!$G$40:$G$783,СВЦЭМ!$A$40:$A$783,$A238,СВЦЭМ!$B$39:$B$782,H$225)+'СЕТ СН'!$F$15</f>
        <v>0</v>
      </c>
      <c r="I238" s="36">
        <f ca="1">SUMIFS(СВЦЭМ!$G$40:$G$783,СВЦЭМ!$A$40:$A$783,$A238,СВЦЭМ!$B$39:$B$782,I$225)+'СЕТ СН'!$F$15</f>
        <v>0</v>
      </c>
      <c r="J238" s="36">
        <f ca="1">SUMIFS(СВЦЭМ!$G$40:$G$783,СВЦЭМ!$A$40:$A$783,$A238,СВЦЭМ!$B$39:$B$782,J$225)+'СЕТ СН'!$F$15</f>
        <v>0</v>
      </c>
      <c r="K238" s="36">
        <f ca="1">SUMIFS(СВЦЭМ!$G$40:$G$783,СВЦЭМ!$A$40:$A$783,$A238,СВЦЭМ!$B$39:$B$782,K$225)+'СЕТ СН'!$F$15</f>
        <v>0</v>
      </c>
      <c r="L238" s="36">
        <f ca="1">SUMIFS(СВЦЭМ!$G$40:$G$783,СВЦЭМ!$A$40:$A$783,$A238,СВЦЭМ!$B$39:$B$782,L$225)+'СЕТ СН'!$F$15</f>
        <v>0</v>
      </c>
      <c r="M238" s="36">
        <f ca="1">SUMIFS(СВЦЭМ!$G$40:$G$783,СВЦЭМ!$A$40:$A$783,$A238,СВЦЭМ!$B$39:$B$782,M$225)+'СЕТ СН'!$F$15</f>
        <v>0</v>
      </c>
      <c r="N238" s="36">
        <f ca="1">SUMIFS(СВЦЭМ!$G$40:$G$783,СВЦЭМ!$A$40:$A$783,$A238,СВЦЭМ!$B$39:$B$782,N$225)+'СЕТ СН'!$F$15</f>
        <v>0</v>
      </c>
      <c r="O238" s="36">
        <f ca="1">SUMIFS(СВЦЭМ!$G$40:$G$783,СВЦЭМ!$A$40:$A$783,$A238,СВЦЭМ!$B$39:$B$782,O$225)+'СЕТ СН'!$F$15</f>
        <v>0</v>
      </c>
      <c r="P238" s="36">
        <f ca="1">SUMIFS(СВЦЭМ!$G$40:$G$783,СВЦЭМ!$A$40:$A$783,$A238,СВЦЭМ!$B$39:$B$782,P$225)+'СЕТ СН'!$F$15</f>
        <v>0</v>
      </c>
      <c r="Q238" s="36">
        <f ca="1">SUMIFS(СВЦЭМ!$G$40:$G$783,СВЦЭМ!$A$40:$A$783,$A238,СВЦЭМ!$B$39:$B$782,Q$225)+'СЕТ СН'!$F$15</f>
        <v>0</v>
      </c>
      <c r="R238" s="36">
        <f ca="1">SUMIFS(СВЦЭМ!$G$40:$G$783,СВЦЭМ!$A$40:$A$783,$A238,СВЦЭМ!$B$39:$B$782,R$225)+'СЕТ СН'!$F$15</f>
        <v>0</v>
      </c>
      <c r="S238" s="36">
        <f ca="1">SUMIFS(СВЦЭМ!$G$40:$G$783,СВЦЭМ!$A$40:$A$783,$A238,СВЦЭМ!$B$39:$B$782,S$225)+'СЕТ СН'!$F$15</f>
        <v>0</v>
      </c>
      <c r="T238" s="36">
        <f ca="1">SUMIFS(СВЦЭМ!$G$40:$G$783,СВЦЭМ!$A$40:$A$783,$A238,СВЦЭМ!$B$39:$B$782,T$225)+'СЕТ СН'!$F$15</f>
        <v>0</v>
      </c>
      <c r="U238" s="36">
        <f ca="1">SUMIFS(СВЦЭМ!$G$40:$G$783,СВЦЭМ!$A$40:$A$783,$A238,СВЦЭМ!$B$39:$B$782,U$225)+'СЕТ СН'!$F$15</f>
        <v>0</v>
      </c>
      <c r="V238" s="36">
        <f ca="1">SUMIFS(СВЦЭМ!$G$40:$G$783,СВЦЭМ!$A$40:$A$783,$A238,СВЦЭМ!$B$39:$B$782,V$225)+'СЕТ СН'!$F$15</f>
        <v>0</v>
      </c>
      <c r="W238" s="36">
        <f ca="1">SUMIFS(СВЦЭМ!$G$40:$G$783,СВЦЭМ!$A$40:$A$783,$A238,СВЦЭМ!$B$39:$B$782,W$225)+'СЕТ СН'!$F$15</f>
        <v>0</v>
      </c>
      <c r="X238" s="36">
        <f ca="1">SUMIFS(СВЦЭМ!$G$40:$G$783,СВЦЭМ!$A$40:$A$783,$A238,СВЦЭМ!$B$39:$B$782,X$225)+'СЕТ СН'!$F$15</f>
        <v>0</v>
      </c>
      <c r="Y238" s="36">
        <f ca="1">SUMIFS(СВЦЭМ!$G$40:$G$783,СВЦЭМ!$A$40:$A$783,$A238,СВЦЭМ!$B$39:$B$782,Y$225)+'СЕТ СН'!$F$15</f>
        <v>0</v>
      </c>
    </row>
    <row r="239" spans="1:27" ht="15.75" hidden="1" x14ac:dyDescent="0.2">
      <c r="A239" s="35">
        <f t="shared" si="6"/>
        <v>45426</v>
      </c>
      <c r="B239" s="36">
        <f ca="1">SUMIFS(СВЦЭМ!$G$40:$G$783,СВЦЭМ!$A$40:$A$783,$A239,СВЦЭМ!$B$39:$B$782,B$225)+'СЕТ СН'!$F$15</f>
        <v>0</v>
      </c>
      <c r="C239" s="36">
        <f ca="1">SUMIFS(СВЦЭМ!$G$40:$G$783,СВЦЭМ!$A$40:$A$783,$A239,СВЦЭМ!$B$39:$B$782,C$225)+'СЕТ СН'!$F$15</f>
        <v>0</v>
      </c>
      <c r="D239" s="36">
        <f ca="1">SUMIFS(СВЦЭМ!$G$40:$G$783,СВЦЭМ!$A$40:$A$783,$A239,СВЦЭМ!$B$39:$B$782,D$225)+'СЕТ СН'!$F$15</f>
        <v>0</v>
      </c>
      <c r="E239" s="36">
        <f ca="1">SUMIFS(СВЦЭМ!$G$40:$G$783,СВЦЭМ!$A$40:$A$783,$A239,СВЦЭМ!$B$39:$B$782,E$225)+'СЕТ СН'!$F$15</f>
        <v>0</v>
      </c>
      <c r="F239" s="36">
        <f ca="1">SUMIFS(СВЦЭМ!$G$40:$G$783,СВЦЭМ!$A$40:$A$783,$A239,СВЦЭМ!$B$39:$B$782,F$225)+'СЕТ СН'!$F$15</f>
        <v>0</v>
      </c>
      <c r="G239" s="36">
        <f ca="1">SUMIFS(СВЦЭМ!$G$40:$G$783,СВЦЭМ!$A$40:$A$783,$A239,СВЦЭМ!$B$39:$B$782,G$225)+'СЕТ СН'!$F$15</f>
        <v>0</v>
      </c>
      <c r="H239" s="36">
        <f ca="1">SUMIFS(СВЦЭМ!$G$40:$G$783,СВЦЭМ!$A$40:$A$783,$A239,СВЦЭМ!$B$39:$B$782,H$225)+'СЕТ СН'!$F$15</f>
        <v>0</v>
      </c>
      <c r="I239" s="36">
        <f ca="1">SUMIFS(СВЦЭМ!$G$40:$G$783,СВЦЭМ!$A$40:$A$783,$A239,СВЦЭМ!$B$39:$B$782,I$225)+'СЕТ СН'!$F$15</f>
        <v>0</v>
      </c>
      <c r="J239" s="36">
        <f ca="1">SUMIFS(СВЦЭМ!$G$40:$G$783,СВЦЭМ!$A$40:$A$783,$A239,СВЦЭМ!$B$39:$B$782,J$225)+'СЕТ СН'!$F$15</f>
        <v>0</v>
      </c>
      <c r="K239" s="36">
        <f ca="1">SUMIFS(СВЦЭМ!$G$40:$G$783,СВЦЭМ!$A$40:$A$783,$A239,СВЦЭМ!$B$39:$B$782,K$225)+'СЕТ СН'!$F$15</f>
        <v>0</v>
      </c>
      <c r="L239" s="36">
        <f ca="1">SUMIFS(СВЦЭМ!$G$40:$G$783,СВЦЭМ!$A$40:$A$783,$A239,СВЦЭМ!$B$39:$B$782,L$225)+'СЕТ СН'!$F$15</f>
        <v>0</v>
      </c>
      <c r="M239" s="36">
        <f ca="1">SUMIFS(СВЦЭМ!$G$40:$G$783,СВЦЭМ!$A$40:$A$783,$A239,СВЦЭМ!$B$39:$B$782,M$225)+'СЕТ СН'!$F$15</f>
        <v>0</v>
      </c>
      <c r="N239" s="36">
        <f ca="1">SUMIFS(СВЦЭМ!$G$40:$G$783,СВЦЭМ!$A$40:$A$783,$A239,СВЦЭМ!$B$39:$B$782,N$225)+'СЕТ СН'!$F$15</f>
        <v>0</v>
      </c>
      <c r="O239" s="36">
        <f ca="1">SUMIFS(СВЦЭМ!$G$40:$G$783,СВЦЭМ!$A$40:$A$783,$A239,СВЦЭМ!$B$39:$B$782,O$225)+'СЕТ СН'!$F$15</f>
        <v>0</v>
      </c>
      <c r="P239" s="36">
        <f ca="1">SUMIFS(СВЦЭМ!$G$40:$G$783,СВЦЭМ!$A$40:$A$783,$A239,СВЦЭМ!$B$39:$B$782,P$225)+'СЕТ СН'!$F$15</f>
        <v>0</v>
      </c>
      <c r="Q239" s="36">
        <f ca="1">SUMIFS(СВЦЭМ!$G$40:$G$783,СВЦЭМ!$A$40:$A$783,$A239,СВЦЭМ!$B$39:$B$782,Q$225)+'СЕТ СН'!$F$15</f>
        <v>0</v>
      </c>
      <c r="R239" s="36">
        <f ca="1">SUMIFS(СВЦЭМ!$G$40:$G$783,СВЦЭМ!$A$40:$A$783,$A239,СВЦЭМ!$B$39:$B$782,R$225)+'СЕТ СН'!$F$15</f>
        <v>0</v>
      </c>
      <c r="S239" s="36">
        <f ca="1">SUMIFS(СВЦЭМ!$G$40:$G$783,СВЦЭМ!$A$40:$A$783,$A239,СВЦЭМ!$B$39:$B$782,S$225)+'СЕТ СН'!$F$15</f>
        <v>0</v>
      </c>
      <c r="T239" s="36">
        <f ca="1">SUMIFS(СВЦЭМ!$G$40:$G$783,СВЦЭМ!$A$40:$A$783,$A239,СВЦЭМ!$B$39:$B$782,T$225)+'СЕТ СН'!$F$15</f>
        <v>0</v>
      </c>
      <c r="U239" s="36">
        <f ca="1">SUMIFS(СВЦЭМ!$G$40:$G$783,СВЦЭМ!$A$40:$A$783,$A239,СВЦЭМ!$B$39:$B$782,U$225)+'СЕТ СН'!$F$15</f>
        <v>0</v>
      </c>
      <c r="V239" s="36">
        <f ca="1">SUMIFS(СВЦЭМ!$G$40:$G$783,СВЦЭМ!$A$40:$A$783,$A239,СВЦЭМ!$B$39:$B$782,V$225)+'СЕТ СН'!$F$15</f>
        <v>0</v>
      </c>
      <c r="W239" s="36">
        <f ca="1">SUMIFS(СВЦЭМ!$G$40:$G$783,СВЦЭМ!$A$40:$A$783,$A239,СВЦЭМ!$B$39:$B$782,W$225)+'СЕТ СН'!$F$15</f>
        <v>0</v>
      </c>
      <c r="X239" s="36">
        <f ca="1">SUMIFS(СВЦЭМ!$G$40:$G$783,СВЦЭМ!$A$40:$A$783,$A239,СВЦЭМ!$B$39:$B$782,X$225)+'СЕТ СН'!$F$15</f>
        <v>0</v>
      </c>
      <c r="Y239" s="36">
        <f ca="1">SUMIFS(СВЦЭМ!$G$40:$G$783,СВЦЭМ!$A$40:$A$783,$A239,СВЦЭМ!$B$39:$B$782,Y$225)+'СЕТ СН'!$F$15</f>
        <v>0</v>
      </c>
    </row>
    <row r="240" spans="1:27" ht="15.75" hidden="1" x14ac:dyDescent="0.2">
      <c r="A240" s="35">
        <f t="shared" si="6"/>
        <v>45427</v>
      </c>
      <c r="B240" s="36">
        <f ca="1">SUMIFS(СВЦЭМ!$G$40:$G$783,СВЦЭМ!$A$40:$A$783,$A240,СВЦЭМ!$B$39:$B$782,B$225)+'СЕТ СН'!$F$15</f>
        <v>0</v>
      </c>
      <c r="C240" s="36">
        <f ca="1">SUMIFS(СВЦЭМ!$G$40:$G$783,СВЦЭМ!$A$40:$A$783,$A240,СВЦЭМ!$B$39:$B$782,C$225)+'СЕТ СН'!$F$15</f>
        <v>0</v>
      </c>
      <c r="D240" s="36">
        <f ca="1">SUMIFS(СВЦЭМ!$G$40:$G$783,СВЦЭМ!$A$40:$A$783,$A240,СВЦЭМ!$B$39:$B$782,D$225)+'СЕТ СН'!$F$15</f>
        <v>0</v>
      </c>
      <c r="E240" s="36">
        <f ca="1">SUMIFS(СВЦЭМ!$G$40:$G$783,СВЦЭМ!$A$40:$A$783,$A240,СВЦЭМ!$B$39:$B$782,E$225)+'СЕТ СН'!$F$15</f>
        <v>0</v>
      </c>
      <c r="F240" s="36">
        <f ca="1">SUMIFS(СВЦЭМ!$G$40:$G$783,СВЦЭМ!$A$40:$A$783,$A240,СВЦЭМ!$B$39:$B$782,F$225)+'СЕТ СН'!$F$15</f>
        <v>0</v>
      </c>
      <c r="G240" s="36">
        <f ca="1">SUMIFS(СВЦЭМ!$G$40:$G$783,СВЦЭМ!$A$40:$A$783,$A240,СВЦЭМ!$B$39:$B$782,G$225)+'СЕТ СН'!$F$15</f>
        <v>0</v>
      </c>
      <c r="H240" s="36">
        <f ca="1">SUMIFS(СВЦЭМ!$G$40:$G$783,СВЦЭМ!$A$40:$A$783,$A240,СВЦЭМ!$B$39:$B$782,H$225)+'СЕТ СН'!$F$15</f>
        <v>0</v>
      </c>
      <c r="I240" s="36">
        <f ca="1">SUMIFS(СВЦЭМ!$G$40:$G$783,СВЦЭМ!$A$40:$A$783,$A240,СВЦЭМ!$B$39:$B$782,I$225)+'СЕТ СН'!$F$15</f>
        <v>0</v>
      </c>
      <c r="J240" s="36">
        <f ca="1">SUMIFS(СВЦЭМ!$G$40:$G$783,СВЦЭМ!$A$40:$A$783,$A240,СВЦЭМ!$B$39:$B$782,J$225)+'СЕТ СН'!$F$15</f>
        <v>0</v>
      </c>
      <c r="K240" s="36">
        <f ca="1">SUMIFS(СВЦЭМ!$G$40:$G$783,СВЦЭМ!$A$40:$A$783,$A240,СВЦЭМ!$B$39:$B$782,K$225)+'СЕТ СН'!$F$15</f>
        <v>0</v>
      </c>
      <c r="L240" s="36">
        <f ca="1">SUMIFS(СВЦЭМ!$G$40:$G$783,СВЦЭМ!$A$40:$A$783,$A240,СВЦЭМ!$B$39:$B$782,L$225)+'СЕТ СН'!$F$15</f>
        <v>0</v>
      </c>
      <c r="M240" s="36">
        <f ca="1">SUMIFS(СВЦЭМ!$G$40:$G$783,СВЦЭМ!$A$40:$A$783,$A240,СВЦЭМ!$B$39:$B$782,M$225)+'СЕТ СН'!$F$15</f>
        <v>0</v>
      </c>
      <c r="N240" s="36">
        <f ca="1">SUMIFS(СВЦЭМ!$G$40:$G$783,СВЦЭМ!$A$40:$A$783,$A240,СВЦЭМ!$B$39:$B$782,N$225)+'СЕТ СН'!$F$15</f>
        <v>0</v>
      </c>
      <c r="O240" s="36">
        <f ca="1">SUMIFS(СВЦЭМ!$G$40:$G$783,СВЦЭМ!$A$40:$A$783,$A240,СВЦЭМ!$B$39:$B$782,O$225)+'СЕТ СН'!$F$15</f>
        <v>0</v>
      </c>
      <c r="P240" s="36">
        <f ca="1">SUMIFS(СВЦЭМ!$G$40:$G$783,СВЦЭМ!$A$40:$A$783,$A240,СВЦЭМ!$B$39:$B$782,P$225)+'СЕТ СН'!$F$15</f>
        <v>0</v>
      </c>
      <c r="Q240" s="36">
        <f ca="1">SUMIFS(СВЦЭМ!$G$40:$G$783,СВЦЭМ!$A$40:$A$783,$A240,СВЦЭМ!$B$39:$B$782,Q$225)+'СЕТ СН'!$F$15</f>
        <v>0</v>
      </c>
      <c r="R240" s="36">
        <f ca="1">SUMIFS(СВЦЭМ!$G$40:$G$783,СВЦЭМ!$A$40:$A$783,$A240,СВЦЭМ!$B$39:$B$782,R$225)+'СЕТ СН'!$F$15</f>
        <v>0</v>
      </c>
      <c r="S240" s="36">
        <f ca="1">SUMIFS(СВЦЭМ!$G$40:$G$783,СВЦЭМ!$A$40:$A$783,$A240,СВЦЭМ!$B$39:$B$782,S$225)+'СЕТ СН'!$F$15</f>
        <v>0</v>
      </c>
      <c r="T240" s="36">
        <f ca="1">SUMIFS(СВЦЭМ!$G$40:$G$783,СВЦЭМ!$A$40:$A$783,$A240,СВЦЭМ!$B$39:$B$782,T$225)+'СЕТ СН'!$F$15</f>
        <v>0</v>
      </c>
      <c r="U240" s="36">
        <f ca="1">SUMIFS(СВЦЭМ!$G$40:$G$783,СВЦЭМ!$A$40:$A$783,$A240,СВЦЭМ!$B$39:$B$782,U$225)+'СЕТ СН'!$F$15</f>
        <v>0</v>
      </c>
      <c r="V240" s="36">
        <f ca="1">SUMIFS(СВЦЭМ!$G$40:$G$783,СВЦЭМ!$A$40:$A$783,$A240,СВЦЭМ!$B$39:$B$782,V$225)+'СЕТ СН'!$F$15</f>
        <v>0</v>
      </c>
      <c r="W240" s="36">
        <f ca="1">SUMIFS(СВЦЭМ!$G$40:$G$783,СВЦЭМ!$A$40:$A$783,$A240,СВЦЭМ!$B$39:$B$782,W$225)+'СЕТ СН'!$F$15</f>
        <v>0</v>
      </c>
      <c r="X240" s="36">
        <f ca="1">SUMIFS(СВЦЭМ!$G$40:$G$783,СВЦЭМ!$A$40:$A$783,$A240,СВЦЭМ!$B$39:$B$782,X$225)+'СЕТ СН'!$F$15</f>
        <v>0</v>
      </c>
      <c r="Y240" s="36">
        <f ca="1">SUMIFS(СВЦЭМ!$G$40:$G$783,СВЦЭМ!$A$40:$A$783,$A240,СВЦЭМ!$B$39:$B$782,Y$225)+'СЕТ СН'!$F$15</f>
        <v>0</v>
      </c>
    </row>
    <row r="241" spans="1:25" ht="15.75" hidden="1" x14ac:dyDescent="0.2">
      <c r="A241" s="35">
        <f t="shared" si="6"/>
        <v>45428</v>
      </c>
      <c r="B241" s="36">
        <f ca="1">SUMIFS(СВЦЭМ!$G$40:$G$783,СВЦЭМ!$A$40:$A$783,$A241,СВЦЭМ!$B$39:$B$782,B$225)+'СЕТ СН'!$F$15</f>
        <v>0</v>
      </c>
      <c r="C241" s="36">
        <f ca="1">SUMIFS(СВЦЭМ!$G$40:$G$783,СВЦЭМ!$A$40:$A$783,$A241,СВЦЭМ!$B$39:$B$782,C$225)+'СЕТ СН'!$F$15</f>
        <v>0</v>
      </c>
      <c r="D241" s="36">
        <f ca="1">SUMIFS(СВЦЭМ!$G$40:$G$783,СВЦЭМ!$A$40:$A$783,$A241,СВЦЭМ!$B$39:$B$782,D$225)+'СЕТ СН'!$F$15</f>
        <v>0</v>
      </c>
      <c r="E241" s="36">
        <f ca="1">SUMIFS(СВЦЭМ!$G$40:$G$783,СВЦЭМ!$A$40:$A$783,$A241,СВЦЭМ!$B$39:$B$782,E$225)+'СЕТ СН'!$F$15</f>
        <v>0</v>
      </c>
      <c r="F241" s="36">
        <f ca="1">SUMIFS(СВЦЭМ!$G$40:$G$783,СВЦЭМ!$A$40:$A$783,$A241,СВЦЭМ!$B$39:$B$782,F$225)+'СЕТ СН'!$F$15</f>
        <v>0</v>
      </c>
      <c r="G241" s="36">
        <f ca="1">SUMIFS(СВЦЭМ!$G$40:$G$783,СВЦЭМ!$A$40:$A$783,$A241,СВЦЭМ!$B$39:$B$782,G$225)+'СЕТ СН'!$F$15</f>
        <v>0</v>
      </c>
      <c r="H241" s="36">
        <f ca="1">SUMIFS(СВЦЭМ!$G$40:$G$783,СВЦЭМ!$A$40:$A$783,$A241,СВЦЭМ!$B$39:$B$782,H$225)+'СЕТ СН'!$F$15</f>
        <v>0</v>
      </c>
      <c r="I241" s="36">
        <f ca="1">SUMIFS(СВЦЭМ!$G$40:$G$783,СВЦЭМ!$A$40:$A$783,$A241,СВЦЭМ!$B$39:$B$782,I$225)+'СЕТ СН'!$F$15</f>
        <v>0</v>
      </c>
      <c r="J241" s="36">
        <f ca="1">SUMIFS(СВЦЭМ!$G$40:$G$783,СВЦЭМ!$A$40:$A$783,$A241,СВЦЭМ!$B$39:$B$782,J$225)+'СЕТ СН'!$F$15</f>
        <v>0</v>
      </c>
      <c r="K241" s="36">
        <f ca="1">SUMIFS(СВЦЭМ!$G$40:$G$783,СВЦЭМ!$A$40:$A$783,$A241,СВЦЭМ!$B$39:$B$782,K$225)+'СЕТ СН'!$F$15</f>
        <v>0</v>
      </c>
      <c r="L241" s="36">
        <f ca="1">SUMIFS(СВЦЭМ!$G$40:$G$783,СВЦЭМ!$A$40:$A$783,$A241,СВЦЭМ!$B$39:$B$782,L$225)+'СЕТ СН'!$F$15</f>
        <v>0</v>
      </c>
      <c r="M241" s="36">
        <f ca="1">SUMIFS(СВЦЭМ!$G$40:$G$783,СВЦЭМ!$A$40:$A$783,$A241,СВЦЭМ!$B$39:$B$782,M$225)+'СЕТ СН'!$F$15</f>
        <v>0</v>
      </c>
      <c r="N241" s="36">
        <f ca="1">SUMIFS(СВЦЭМ!$G$40:$G$783,СВЦЭМ!$A$40:$A$783,$A241,СВЦЭМ!$B$39:$B$782,N$225)+'СЕТ СН'!$F$15</f>
        <v>0</v>
      </c>
      <c r="O241" s="36">
        <f ca="1">SUMIFS(СВЦЭМ!$G$40:$G$783,СВЦЭМ!$A$40:$A$783,$A241,СВЦЭМ!$B$39:$B$782,O$225)+'СЕТ СН'!$F$15</f>
        <v>0</v>
      </c>
      <c r="P241" s="36">
        <f ca="1">SUMIFS(СВЦЭМ!$G$40:$G$783,СВЦЭМ!$A$40:$A$783,$A241,СВЦЭМ!$B$39:$B$782,P$225)+'СЕТ СН'!$F$15</f>
        <v>0</v>
      </c>
      <c r="Q241" s="36">
        <f ca="1">SUMIFS(СВЦЭМ!$G$40:$G$783,СВЦЭМ!$A$40:$A$783,$A241,СВЦЭМ!$B$39:$B$782,Q$225)+'СЕТ СН'!$F$15</f>
        <v>0</v>
      </c>
      <c r="R241" s="36">
        <f ca="1">SUMIFS(СВЦЭМ!$G$40:$G$783,СВЦЭМ!$A$40:$A$783,$A241,СВЦЭМ!$B$39:$B$782,R$225)+'СЕТ СН'!$F$15</f>
        <v>0</v>
      </c>
      <c r="S241" s="36">
        <f ca="1">SUMIFS(СВЦЭМ!$G$40:$G$783,СВЦЭМ!$A$40:$A$783,$A241,СВЦЭМ!$B$39:$B$782,S$225)+'СЕТ СН'!$F$15</f>
        <v>0</v>
      </c>
      <c r="T241" s="36">
        <f ca="1">SUMIFS(СВЦЭМ!$G$40:$G$783,СВЦЭМ!$A$40:$A$783,$A241,СВЦЭМ!$B$39:$B$782,T$225)+'СЕТ СН'!$F$15</f>
        <v>0</v>
      </c>
      <c r="U241" s="36">
        <f ca="1">SUMIFS(СВЦЭМ!$G$40:$G$783,СВЦЭМ!$A$40:$A$783,$A241,СВЦЭМ!$B$39:$B$782,U$225)+'СЕТ СН'!$F$15</f>
        <v>0</v>
      </c>
      <c r="V241" s="36">
        <f ca="1">SUMIFS(СВЦЭМ!$G$40:$G$783,СВЦЭМ!$A$40:$A$783,$A241,СВЦЭМ!$B$39:$B$782,V$225)+'СЕТ СН'!$F$15</f>
        <v>0</v>
      </c>
      <c r="W241" s="36">
        <f ca="1">SUMIFS(СВЦЭМ!$G$40:$G$783,СВЦЭМ!$A$40:$A$783,$A241,СВЦЭМ!$B$39:$B$782,W$225)+'СЕТ СН'!$F$15</f>
        <v>0</v>
      </c>
      <c r="X241" s="36">
        <f ca="1">SUMIFS(СВЦЭМ!$G$40:$G$783,СВЦЭМ!$A$40:$A$783,$A241,СВЦЭМ!$B$39:$B$782,X$225)+'СЕТ СН'!$F$15</f>
        <v>0</v>
      </c>
      <c r="Y241" s="36">
        <f ca="1">SUMIFS(СВЦЭМ!$G$40:$G$783,СВЦЭМ!$A$40:$A$783,$A241,СВЦЭМ!$B$39:$B$782,Y$225)+'СЕТ СН'!$F$15</f>
        <v>0</v>
      </c>
    </row>
    <row r="242" spans="1:25" ht="15.75" hidden="1" x14ac:dyDescent="0.2">
      <c r="A242" s="35">
        <f t="shared" si="6"/>
        <v>45429</v>
      </c>
      <c r="B242" s="36">
        <f ca="1">SUMIFS(СВЦЭМ!$G$40:$G$783,СВЦЭМ!$A$40:$A$783,$A242,СВЦЭМ!$B$39:$B$782,B$225)+'СЕТ СН'!$F$15</f>
        <v>0</v>
      </c>
      <c r="C242" s="36">
        <f ca="1">SUMIFS(СВЦЭМ!$G$40:$G$783,СВЦЭМ!$A$40:$A$783,$A242,СВЦЭМ!$B$39:$B$782,C$225)+'СЕТ СН'!$F$15</f>
        <v>0</v>
      </c>
      <c r="D242" s="36">
        <f ca="1">SUMIFS(СВЦЭМ!$G$40:$G$783,СВЦЭМ!$A$40:$A$783,$A242,СВЦЭМ!$B$39:$B$782,D$225)+'СЕТ СН'!$F$15</f>
        <v>0</v>
      </c>
      <c r="E242" s="36">
        <f ca="1">SUMIFS(СВЦЭМ!$G$40:$G$783,СВЦЭМ!$A$40:$A$783,$A242,СВЦЭМ!$B$39:$B$782,E$225)+'СЕТ СН'!$F$15</f>
        <v>0</v>
      </c>
      <c r="F242" s="36">
        <f ca="1">SUMIFS(СВЦЭМ!$G$40:$G$783,СВЦЭМ!$A$40:$A$783,$A242,СВЦЭМ!$B$39:$B$782,F$225)+'СЕТ СН'!$F$15</f>
        <v>0</v>
      </c>
      <c r="G242" s="36">
        <f ca="1">SUMIFS(СВЦЭМ!$G$40:$G$783,СВЦЭМ!$A$40:$A$783,$A242,СВЦЭМ!$B$39:$B$782,G$225)+'СЕТ СН'!$F$15</f>
        <v>0</v>
      </c>
      <c r="H242" s="36">
        <f ca="1">SUMIFS(СВЦЭМ!$G$40:$G$783,СВЦЭМ!$A$40:$A$783,$A242,СВЦЭМ!$B$39:$B$782,H$225)+'СЕТ СН'!$F$15</f>
        <v>0</v>
      </c>
      <c r="I242" s="36">
        <f ca="1">SUMIFS(СВЦЭМ!$G$40:$G$783,СВЦЭМ!$A$40:$A$783,$A242,СВЦЭМ!$B$39:$B$782,I$225)+'СЕТ СН'!$F$15</f>
        <v>0</v>
      </c>
      <c r="J242" s="36">
        <f ca="1">SUMIFS(СВЦЭМ!$G$40:$G$783,СВЦЭМ!$A$40:$A$783,$A242,СВЦЭМ!$B$39:$B$782,J$225)+'СЕТ СН'!$F$15</f>
        <v>0</v>
      </c>
      <c r="K242" s="36">
        <f ca="1">SUMIFS(СВЦЭМ!$G$40:$G$783,СВЦЭМ!$A$40:$A$783,$A242,СВЦЭМ!$B$39:$B$782,K$225)+'СЕТ СН'!$F$15</f>
        <v>0</v>
      </c>
      <c r="L242" s="36">
        <f ca="1">SUMIFS(СВЦЭМ!$G$40:$G$783,СВЦЭМ!$A$40:$A$783,$A242,СВЦЭМ!$B$39:$B$782,L$225)+'СЕТ СН'!$F$15</f>
        <v>0</v>
      </c>
      <c r="M242" s="36">
        <f ca="1">SUMIFS(СВЦЭМ!$G$40:$G$783,СВЦЭМ!$A$40:$A$783,$A242,СВЦЭМ!$B$39:$B$782,M$225)+'СЕТ СН'!$F$15</f>
        <v>0</v>
      </c>
      <c r="N242" s="36">
        <f ca="1">SUMIFS(СВЦЭМ!$G$40:$G$783,СВЦЭМ!$A$40:$A$783,$A242,СВЦЭМ!$B$39:$B$782,N$225)+'СЕТ СН'!$F$15</f>
        <v>0</v>
      </c>
      <c r="O242" s="36">
        <f ca="1">SUMIFS(СВЦЭМ!$G$40:$G$783,СВЦЭМ!$A$40:$A$783,$A242,СВЦЭМ!$B$39:$B$782,O$225)+'СЕТ СН'!$F$15</f>
        <v>0</v>
      </c>
      <c r="P242" s="36">
        <f ca="1">SUMIFS(СВЦЭМ!$G$40:$G$783,СВЦЭМ!$A$40:$A$783,$A242,СВЦЭМ!$B$39:$B$782,P$225)+'СЕТ СН'!$F$15</f>
        <v>0</v>
      </c>
      <c r="Q242" s="36">
        <f ca="1">SUMIFS(СВЦЭМ!$G$40:$G$783,СВЦЭМ!$A$40:$A$783,$A242,СВЦЭМ!$B$39:$B$782,Q$225)+'СЕТ СН'!$F$15</f>
        <v>0</v>
      </c>
      <c r="R242" s="36">
        <f ca="1">SUMIFS(СВЦЭМ!$G$40:$G$783,СВЦЭМ!$A$40:$A$783,$A242,СВЦЭМ!$B$39:$B$782,R$225)+'СЕТ СН'!$F$15</f>
        <v>0</v>
      </c>
      <c r="S242" s="36">
        <f ca="1">SUMIFS(СВЦЭМ!$G$40:$G$783,СВЦЭМ!$A$40:$A$783,$A242,СВЦЭМ!$B$39:$B$782,S$225)+'СЕТ СН'!$F$15</f>
        <v>0</v>
      </c>
      <c r="T242" s="36">
        <f ca="1">SUMIFS(СВЦЭМ!$G$40:$G$783,СВЦЭМ!$A$40:$A$783,$A242,СВЦЭМ!$B$39:$B$782,T$225)+'СЕТ СН'!$F$15</f>
        <v>0</v>
      </c>
      <c r="U242" s="36">
        <f ca="1">SUMIFS(СВЦЭМ!$G$40:$G$783,СВЦЭМ!$A$40:$A$783,$A242,СВЦЭМ!$B$39:$B$782,U$225)+'СЕТ СН'!$F$15</f>
        <v>0</v>
      </c>
      <c r="V242" s="36">
        <f ca="1">SUMIFS(СВЦЭМ!$G$40:$G$783,СВЦЭМ!$A$40:$A$783,$A242,СВЦЭМ!$B$39:$B$782,V$225)+'СЕТ СН'!$F$15</f>
        <v>0</v>
      </c>
      <c r="W242" s="36">
        <f ca="1">SUMIFS(СВЦЭМ!$G$40:$G$783,СВЦЭМ!$A$40:$A$783,$A242,СВЦЭМ!$B$39:$B$782,W$225)+'СЕТ СН'!$F$15</f>
        <v>0</v>
      </c>
      <c r="X242" s="36">
        <f ca="1">SUMIFS(СВЦЭМ!$G$40:$G$783,СВЦЭМ!$A$40:$A$783,$A242,СВЦЭМ!$B$39:$B$782,X$225)+'СЕТ СН'!$F$15</f>
        <v>0</v>
      </c>
      <c r="Y242" s="36">
        <f ca="1">SUMIFS(СВЦЭМ!$G$40:$G$783,СВЦЭМ!$A$40:$A$783,$A242,СВЦЭМ!$B$39:$B$782,Y$225)+'СЕТ СН'!$F$15</f>
        <v>0</v>
      </c>
    </row>
    <row r="243" spans="1:25" ht="15.75" hidden="1" x14ac:dyDescent="0.2">
      <c r="A243" s="35">
        <f t="shared" si="6"/>
        <v>45430</v>
      </c>
      <c r="B243" s="36">
        <f ca="1">SUMIFS(СВЦЭМ!$G$40:$G$783,СВЦЭМ!$A$40:$A$783,$A243,СВЦЭМ!$B$39:$B$782,B$225)+'СЕТ СН'!$F$15</f>
        <v>0</v>
      </c>
      <c r="C243" s="36">
        <f ca="1">SUMIFS(СВЦЭМ!$G$40:$G$783,СВЦЭМ!$A$40:$A$783,$A243,СВЦЭМ!$B$39:$B$782,C$225)+'СЕТ СН'!$F$15</f>
        <v>0</v>
      </c>
      <c r="D243" s="36">
        <f ca="1">SUMIFS(СВЦЭМ!$G$40:$G$783,СВЦЭМ!$A$40:$A$783,$A243,СВЦЭМ!$B$39:$B$782,D$225)+'СЕТ СН'!$F$15</f>
        <v>0</v>
      </c>
      <c r="E243" s="36">
        <f ca="1">SUMIFS(СВЦЭМ!$G$40:$G$783,СВЦЭМ!$A$40:$A$783,$A243,СВЦЭМ!$B$39:$B$782,E$225)+'СЕТ СН'!$F$15</f>
        <v>0</v>
      </c>
      <c r="F243" s="36">
        <f ca="1">SUMIFS(СВЦЭМ!$G$40:$G$783,СВЦЭМ!$A$40:$A$783,$A243,СВЦЭМ!$B$39:$B$782,F$225)+'СЕТ СН'!$F$15</f>
        <v>0</v>
      </c>
      <c r="G243" s="36">
        <f ca="1">SUMIFS(СВЦЭМ!$G$40:$G$783,СВЦЭМ!$A$40:$A$783,$A243,СВЦЭМ!$B$39:$B$782,G$225)+'СЕТ СН'!$F$15</f>
        <v>0</v>
      </c>
      <c r="H243" s="36">
        <f ca="1">SUMIFS(СВЦЭМ!$G$40:$G$783,СВЦЭМ!$A$40:$A$783,$A243,СВЦЭМ!$B$39:$B$782,H$225)+'СЕТ СН'!$F$15</f>
        <v>0</v>
      </c>
      <c r="I243" s="36">
        <f ca="1">SUMIFS(СВЦЭМ!$G$40:$G$783,СВЦЭМ!$A$40:$A$783,$A243,СВЦЭМ!$B$39:$B$782,I$225)+'СЕТ СН'!$F$15</f>
        <v>0</v>
      </c>
      <c r="J243" s="36">
        <f ca="1">SUMIFS(СВЦЭМ!$G$40:$G$783,СВЦЭМ!$A$40:$A$783,$A243,СВЦЭМ!$B$39:$B$782,J$225)+'СЕТ СН'!$F$15</f>
        <v>0</v>
      </c>
      <c r="K243" s="36">
        <f ca="1">SUMIFS(СВЦЭМ!$G$40:$G$783,СВЦЭМ!$A$40:$A$783,$A243,СВЦЭМ!$B$39:$B$782,K$225)+'СЕТ СН'!$F$15</f>
        <v>0</v>
      </c>
      <c r="L243" s="36">
        <f ca="1">SUMIFS(СВЦЭМ!$G$40:$G$783,СВЦЭМ!$A$40:$A$783,$A243,СВЦЭМ!$B$39:$B$782,L$225)+'СЕТ СН'!$F$15</f>
        <v>0</v>
      </c>
      <c r="M243" s="36">
        <f ca="1">SUMIFS(СВЦЭМ!$G$40:$G$783,СВЦЭМ!$A$40:$A$783,$A243,СВЦЭМ!$B$39:$B$782,M$225)+'СЕТ СН'!$F$15</f>
        <v>0</v>
      </c>
      <c r="N243" s="36">
        <f ca="1">SUMIFS(СВЦЭМ!$G$40:$G$783,СВЦЭМ!$A$40:$A$783,$A243,СВЦЭМ!$B$39:$B$782,N$225)+'СЕТ СН'!$F$15</f>
        <v>0</v>
      </c>
      <c r="O243" s="36">
        <f ca="1">SUMIFS(СВЦЭМ!$G$40:$G$783,СВЦЭМ!$A$40:$A$783,$A243,СВЦЭМ!$B$39:$B$782,O$225)+'СЕТ СН'!$F$15</f>
        <v>0</v>
      </c>
      <c r="P243" s="36">
        <f ca="1">SUMIFS(СВЦЭМ!$G$40:$G$783,СВЦЭМ!$A$40:$A$783,$A243,СВЦЭМ!$B$39:$B$782,P$225)+'СЕТ СН'!$F$15</f>
        <v>0</v>
      </c>
      <c r="Q243" s="36">
        <f ca="1">SUMIFS(СВЦЭМ!$G$40:$G$783,СВЦЭМ!$A$40:$A$783,$A243,СВЦЭМ!$B$39:$B$782,Q$225)+'СЕТ СН'!$F$15</f>
        <v>0</v>
      </c>
      <c r="R243" s="36">
        <f ca="1">SUMIFS(СВЦЭМ!$G$40:$G$783,СВЦЭМ!$A$40:$A$783,$A243,СВЦЭМ!$B$39:$B$782,R$225)+'СЕТ СН'!$F$15</f>
        <v>0</v>
      </c>
      <c r="S243" s="36">
        <f ca="1">SUMIFS(СВЦЭМ!$G$40:$G$783,СВЦЭМ!$A$40:$A$783,$A243,СВЦЭМ!$B$39:$B$782,S$225)+'СЕТ СН'!$F$15</f>
        <v>0</v>
      </c>
      <c r="T243" s="36">
        <f ca="1">SUMIFS(СВЦЭМ!$G$40:$G$783,СВЦЭМ!$A$40:$A$783,$A243,СВЦЭМ!$B$39:$B$782,T$225)+'СЕТ СН'!$F$15</f>
        <v>0</v>
      </c>
      <c r="U243" s="36">
        <f ca="1">SUMIFS(СВЦЭМ!$G$40:$G$783,СВЦЭМ!$A$40:$A$783,$A243,СВЦЭМ!$B$39:$B$782,U$225)+'СЕТ СН'!$F$15</f>
        <v>0</v>
      </c>
      <c r="V243" s="36">
        <f ca="1">SUMIFS(СВЦЭМ!$G$40:$G$783,СВЦЭМ!$A$40:$A$783,$A243,СВЦЭМ!$B$39:$B$782,V$225)+'СЕТ СН'!$F$15</f>
        <v>0</v>
      </c>
      <c r="W243" s="36">
        <f ca="1">SUMIFS(СВЦЭМ!$G$40:$G$783,СВЦЭМ!$A$40:$A$783,$A243,СВЦЭМ!$B$39:$B$782,W$225)+'СЕТ СН'!$F$15</f>
        <v>0</v>
      </c>
      <c r="X243" s="36">
        <f ca="1">SUMIFS(СВЦЭМ!$G$40:$G$783,СВЦЭМ!$A$40:$A$783,$A243,СВЦЭМ!$B$39:$B$782,X$225)+'СЕТ СН'!$F$15</f>
        <v>0</v>
      </c>
      <c r="Y243" s="36">
        <f ca="1">SUMIFS(СВЦЭМ!$G$40:$G$783,СВЦЭМ!$A$40:$A$783,$A243,СВЦЭМ!$B$39:$B$782,Y$225)+'СЕТ СН'!$F$15</f>
        <v>0</v>
      </c>
    </row>
    <row r="244" spans="1:25" ht="15.75" hidden="1" x14ac:dyDescent="0.2">
      <c r="A244" s="35">
        <f t="shared" si="6"/>
        <v>45431</v>
      </c>
      <c r="B244" s="36">
        <f ca="1">SUMIFS(СВЦЭМ!$G$40:$G$783,СВЦЭМ!$A$40:$A$783,$A244,СВЦЭМ!$B$39:$B$782,B$225)+'СЕТ СН'!$F$15</f>
        <v>0</v>
      </c>
      <c r="C244" s="36">
        <f ca="1">SUMIFS(СВЦЭМ!$G$40:$G$783,СВЦЭМ!$A$40:$A$783,$A244,СВЦЭМ!$B$39:$B$782,C$225)+'СЕТ СН'!$F$15</f>
        <v>0</v>
      </c>
      <c r="D244" s="36">
        <f ca="1">SUMIFS(СВЦЭМ!$G$40:$G$783,СВЦЭМ!$A$40:$A$783,$A244,СВЦЭМ!$B$39:$B$782,D$225)+'СЕТ СН'!$F$15</f>
        <v>0</v>
      </c>
      <c r="E244" s="36">
        <f ca="1">SUMIFS(СВЦЭМ!$G$40:$G$783,СВЦЭМ!$A$40:$A$783,$A244,СВЦЭМ!$B$39:$B$782,E$225)+'СЕТ СН'!$F$15</f>
        <v>0</v>
      </c>
      <c r="F244" s="36">
        <f ca="1">SUMIFS(СВЦЭМ!$G$40:$G$783,СВЦЭМ!$A$40:$A$783,$A244,СВЦЭМ!$B$39:$B$782,F$225)+'СЕТ СН'!$F$15</f>
        <v>0</v>
      </c>
      <c r="G244" s="36">
        <f ca="1">SUMIFS(СВЦЭМ!$G$40:$G$783,СВЦЭМ!$A$40:$A$783,$A244,СВЦЭМ!$B$39:$B$782,G$225)+'СЕТ СН'!$F$15</f>
        <v>0</v>
      </c>
      <c r="H244" s="36">
        <f ca="1">SUMIFS(СВЦЭМ!$G$40:$G$783,СВЦЭМ!$A$40:$A$783,$A244,СВЦЭМ!$B$39:$B$782,H$225)+'СЕТ СН'!$F$15</f>
        <v>0</v>
      </c>
      <c r="I244" s="36">
        <f ca="1">SUMIFS(СВЦЭМ!$G$40:$G$783,СВЦЭМ!$A$40:$A$783,$A244,СВЦЭМ!$B$39:$B$782,I$225)+'СЕТ СН'!$F$15</f>
        <v>0</v>
      </c>
      <c r="J244" s="36">
        <f ca="1">SUMIFS(СВЦЭМ!$G$40:$G$783,СВЦЭМ!$A$40:$A$783,$A244,СВЦЭМ!$B$39:$B$782,J$225)+'СЕТ СН'!$F$15</f>
        <v>0</v>
      </c>
      <c r="K244" s="36">
        <f ca="1">SUMIFS(СВЦЭМ!$G$40:$G$783,СВЦЭМ!$A$40:$A$783,$A244,СВЦЭМ!$B$39:$B$782,K$225)+'СЕТ СН'!$F$15</f>
        <v>0</v>
      </c>
      <c r="L244" s="36">
        <f ca="1">SUMIFS(СВЦЭМ!$G$40:$G$783,СВЦЭМ!$A$40:$A$783,$A244,СВЦЭМ!$B$39:$B$782,L$225)+'СЕТ СН'!$F$15</f>
        <v>0</v>
      </c>
      <c r="M244" s="36">
        <f ca="1">SUMIFS(СВЦЭМ!$G$40:$G$783,СВЦЭМ!$A$40:$A$783,$A244,СВЦЭМ!$B$39:$B$782,M$225)+'СЕТ СН'!$F$15</f>
        <v>0</v>
      </c>
      <c r="N244" s="36">
        <f ca="1">SUMIFS(СВЦЭМ!$G$40:$G$783,СВЦЭМ!$A$40:$A$783,$A244,СВЦЭМ!$B$39:$B$782,N$225)+'СЕТ СН'!$F$15</f>
        <v>0</v>
      </c>
      <c r="O244" s="36">
        <f ca="1">SUMIFS(СВЦЭМ!$G$40:$G$783,СВЦЭМ!$A$40:$A$783,$A244,СВЦЭМ!$B$39:$B$782,O$225)+'СЕТ СН'!$F$15</f>
        <v>0</v>
      </c>
      <c r="P244" s="36">
        <f ca="1">SUMIFS(СВЦЭМ!$G$40:$G$783,СВЦЭМ!$A$40:$A$783,$A244,СВЦЭМ!$B$39:$B$782,P$225)+'СЕТ СН'!$F$15</f>
        <v>0</v>
      </c>
      <c r="Q244" s="36">
        <f ca="1">SUMIFS(СВЦЭМ!$G$40:$G$783,СВЦЭМ!$A$40:$A$783,$A244,СВЦЭМ!$B$39:$B$782,Q$225)+'СЕТ СН'!$F$15</f>
        <v>0</v>
      </c>
      <c r="R244" s="36">
        <f ca="1">SUMIFS(СВЦЭМ!$G$40:$G$783,СВЦЭМ!$A$40:$A$783,$A244,СВЦЭМ!$B$39:$B$782,R$225)+'СЕТ СН'!$F$15</f>
        <v>0</v>
      </c>
      <c r="S244" s="36">
        <f ca="1">SUMIFS(СВЦЭМ!$G$40:$G$783,СВЦЭМ!$A$40:$A$783,$A244,СВЦЭМ!$B$39:$B$782,S$225)+'СЕТ СН'!$F$15</f>
        <v>0</v>
      </c>
      <c r="T244" s="36">
        <f ca="1">SUMIFS(СВЦЭМ!$G$40:$G$783,СВЦЭМ!$A$40:$A$783,$A244,СВЦЭМ!$B$39:$B$782,T$225)+'СЕТ СН'!$F$15</f>
        <v>0</v>
      </c>
      <c r="U244" s="36">
        <f ca="1">SUMIFS(СВЦЭМ!$G$40:$G$783,СВЦЭМ!$A$40:$A$783,$A244,СВЦЭМ!$B$39:$B$782,U$225)+'СЕТ СН'!$F$15</f>
        <v>0</v>
      </c>
      <c r="V244" s="36">
        <f ca="1">SUMIFS(СВЦЭМ!$G$40:$G$783,СВЦЭМ!$A$40:$A$783,$A244,СВЦЭМ!$B$39:$B$782,V$225)+'СЕТ СН'!$F$15</f>
        <v>0</v>
      </c>
      <c r="W244" s="36">
        <f ca="1">SUMIFS(СВЦЭМ!$G$40:$G$783,СВЦЭМ!$A$40:$A$783,$A244,СВЦЭМ!$B$39:$B$782,W$225)+'СЕТ СН'!$F$15</f>
        <v>0</v>
      </c>
      <c r="X244" s="36">
        <f ca="1">SUMIFS(СВЦЭМ!$G$40:$G$783,СВЦЭМ!$A$40:$A$783,$A244,СВЦЭМ!$B$39:$B$782,X$225)+'СЕТ СН'!$F$15</f>
        <v>0</v>
      </c>
      <c r="Y244" s="36">
        <f ca="1">SUMIFS(СВЦЭМ!$G$40:$G$783,СВЦЭМ!$A$40:$A$783,$A244,СВЦЭМ!$B$39:$B$782,Y$225)+'СЕТ СН'!$F$15</f>
        <v>0</v>
      </c>
    </row>
    <row r="245" spans="1:25" ht="15.75" hidden="1" x14ac:dyDescent="0.2">
      <c r="A245" s="35">
        <f t="shared" si="6"/>
        <v>45432</v>
      </c>
      <c r="B245" s="36">
        <f ca="1">SUMIFS(СВЦЭМ!$G$40:$G$783,СВЦЭМ!$A$40:$A$783,$A245,СВЦЭМ!$B$39:$B$782,B$225)+'СЕТ СН'!$F$15</f>
        <v>0</v>
      </c>
      <c r="C245" s="36">
        <f ca="1">SUMIFS(СВЦЭМ!$G$40:$G$783,СВЦЭМ!$A$40:$A$783,$A245,СВЦЭМ!$B$39:$B$782,C$225)+'СЕТ СН'!$F$15</f>
        <v>0</v>
      </c>
      <c r="D245" s="36">
        <f ca="1">SUMIFS(СВЦЭМ!$G$40:$G$783,СВЦЭМ!$A$40:$A$783,$A245,СВЦЭМ!$B$39:$B$782,D$225)+'СЕТ СН'!$F$15</f>
        <v>0</v>
      </c>
      <c r="E245" s="36">
        <f ca="1">SUMIFS(СВЦЭМ!$G$40:$G$783,СВЦЭМ!$A$40:$A$783,$A245,СВЦЭМ!$B$39:$B$782,E$225)+'СЕТ СН'!$F$15</f>
        <v>0</v>
      </c>
      <c r="F245" s="36">
        <f ca="1">SUMIFS(СВЦЭМ!$G$40:$G$783,СВЦЭМ!$A$40:$A$783,$A245,СВЦЭМ!$B$39:$B$782,F$225)+'СЕТ СН'!$F$15</f>
        <v>0</v>
      </c>
      <c r="G245" s="36">
        <f ca="1">SUMIFS(СВЦЭМ!$G$40:$G$783,СВЦЭМ!$A$40:$A$783,$A245,СВЦЭМ!$B$39:$B$782,G$225)+'СЕТ СН'!$F$15</f>
        <v>0</v>
      </c>
      <c r="H245" s="36">
        <f ca="1">SUMIFS(СВЦЭМ!$G$40:$G$783,СВЦЭМ!$A$40:$A$783,$A245,СВЦЭМ!$B$39:$B$782,H$225)+'СЕТ СН'!$F$15</f>
        <v>0</v>
      </c>
      <c r="I245" s="36">
        <f ca="1">SUMIFS(СВЦЭМ!$G$40:$G$783,СВЦЭМ!$A$40:$A$783,$A245,СВЦЭМ!$B$39:$B$782,I$225)+'СЕТ СН'!$F$15</f>
        <v>0</v>
      </c>
      <c r="J245" s="36">
        <f ca="1">SUMIFS(СВЦЭМ!$G$40:$G$783,СВЦЭМ!$A$40:$A$783,$A245,СВЦЭМ!$B$39:$B$782,J$225)+'СЕТ СН'!$F$15</f>
        <v>0</v>
      </c>
      <c r="K245" s="36">
        <f ca="1">SUMIFS(СВЦЭМ!$G$40:$G$783,СВЦЭМ!$A$40:$A$783,$A245,СВЦЭМ!$B$39:$B$782,K$225)+'СЕТ СН'!$F$15</f>
        <v>0</v>
      </c>
      <c r="L245" s="36">
        <f ca="1">SUMIFS(СВЦЭМ!$G$40:$G$783,СВЦЭМ!$A$40:$A$783,$A245,СВЦЭМ!$B$39:$B$782,L$225)+'СЕТ СН'!$F$15</f>
        <v>0</v>
      </c>
      <c r="M245" s="36">
        <f ca="1">SUMIFS(СВЦЭМ!$G$40:$G$783,СВЦЭМ!$A$40:$A$783,$A245,СВЦЭМ!$B$39:$B$782,M$225)+'СЕТ СН'!$F$15</f>
        <v>0</v>
      </c>
      <c r="N245" s="36">
        <f ca="1">SUMIFS(СВЦЭМ!$G$40:$G$783,СВЦЭМ!$A$40:$A$783,$A245,СВЦЭМ!$B$39:$B$782,N$225)+'СЕТ СН'!$F$15</f>
        <v>0</v>
      </c>
      <c r="O245" s="36">
        <f ca="1">SUMIFS(СВЦЭМ!$G$40:$G$783,СВЦЭМ!$A$40:$A$783,$A245,СВЦЭМ!$B$39:$B$782,O$225)+'СЕТ СН'!$F$15</f>
        <v>0</v>
      </c>
      <c r="P245" s="36">
        <f ca="1">SUMIFS(СВЦЭМ!$G$40:$G$783,СВЦЭМ!$A$40:$A$783,$A245,СВЦЭМ!$B$39:$B$782,P$225)+'СЕТ СН'!$F$15</f>
        <v>0</v>
      </c>
      <c r="Q245" s="36">
        <f ca="1">SUMIFS(СВЦЭМ!$G$40:$G$783,СВЦЭМ!$A$40:$A$783,$A245,СВЦЭМ!$B$39:$B$782,Q$225)+'СЕТ СН'!$F$15</f>
        <v>0</v>
      </c>
      <c r="R245" s="36">
        <f ca="1">SUMIFS(СВЦЭМ!$G$40:$G$783,СВЦЭМ!$A$40:$A$783,$A245,СВЦЭМ!$B$39:$B$782,R$225)+'СЕТ СН'!$F$15</f>
        <v>0</v>
      </c>
      <c r="S245" s="36">
        <f ca="1">SUMIFS(СВЦЭМ!$G$40:$G$783,СВЦЭМ!$A$40:$A$783,$A245,СВЦЭМ!$B$39:$B$782,S$225)+'СЕТ СН'!$F$15</f>
        <v>0</v>
      </c>
      <c r="T245" s="36">
        <f ca="1">SUMIFS(СВЦЭМ!$G$40:$G$783,СВЦЭМ!$A$40:$A$783,$A245,СВЦЭМ!$B$39:$B$782,T$225)+'СЕТ СН'!$F$15</f>
        <v>0</v>
      </c>
      <c r="U245" s="36">
        <f ca="1">SUMIFS(СВЦЭМ!$G$40:$G$783,СВЦЭМ!$A$40:$A$783,$A245,СВЦЭМ!$B$39:$B$782,U$225)+'СЕТ СН'!$F$15</f>
        <v>0</v>
      </c>
      <c r="V245" s="36">
        <f ca="1">SUMIFS(СВЦЭМ!$G$40:$G$783,СВЦЭМ!$A$40:$A$783,$A245,СВЦЭМ!$B$39:$B$782,V$225)+'СЕТ СН'!$F$15</f>
        <v>0</v>
      </c>
      <c r="W245" s="36">
        <f ca="1">SUMIFS(СВЦЭМ!$G$40:$G$783,СВЦЭМ!$A$40:$A$783,$A245,СВЦЭМ!$B$39:$B$782,W$225)+'СЕТ СН'!$F$15</f>
        <v>0</v>
      </c>
      <c r="X245" s="36">
        <f ca="1">SUMIFS(СВЦЭМ!$G$40:$G$783,СВЦЭМ!$A$40:$A$783,$A245,СВЦЭМ!$B$39:$B$782,X$225)+'СЕТ СН'!$F$15</f>
        <v>0</v>
      </c>
      <c r="Y245" s="36">
        <f ca="1">SUMIFS(СВЦЭМ!$G$40:$G$783,СВЦЭМ!$A$40:$A$783,$A245,СВЦЭМ!$B$39:$B$782,Y$225)+'СЕТ СН'!$F$15</f>
        <v>0</v>
      </c>
    </row>
    <row r="246" spans="1:25" ht="15.75" hidden="1" x14ac:dyDescent="0.2">
      <c r="A246" s="35">
        <f t="shared" si="6"/>
        <v>45433</v>
      </c>
      <c r="B246" s="36">
        <f ca="1">SUMIFS(СВЦЭМ!$G$40:$G$783,СВЦЭМ!$A$40:$A$783,$A246,СВЦЭМ!$B$39:$B$782,B$225)+'СЕТ СН'!$F$15</f>
        <v>0</v>
      </c>
      <c r="C246" s="36">
        <f ca="1">SUMIFS(СВЦЭМ!$G$40:$G$783,СВЦЭМ!$A$40:$A$783,$A246,СВЦЭМ!$B$39:$B$782,C$225)+'СЕТ СН'!$F$15</f>
        <v>0</v>
      </c>
      <c r="D246" s="36">
        <f ca="1">SUMIFS(СВЦЭМ!$G$40:$G$783,СВЦЭМ!$A$40:$A$783,$A246,СВЦЭМ!$B$39:$B$782,D$225)+'СЕТ СН'!$F$15</f>
        <v>0</v>
      </c>
      <c r="E246" s="36">
        <f ca="1">SUMIFS(СВЦЭМ!$G$40:$G$783,СВЦЭМ!$A$40:$A$783,$A246,СВЦЭМ!$B$39:$B$782,E$225)+'СЕТ СН'!$F$15</f>
        <v>0</v>
      </c>
      <c r="F246" s="36">
        <f ca="1">SUMIFS(СВЦЭМ!$G$40:$G$783,СВЦЭМ!$A$40:$A$783,$A246,СВЦЭМ!$B$39:$B$782,F$225)+'СЕТ СН'!$F$15</f>
        <v>0</v>
      </c>
      <c r="G246" s="36">
        <f ca="1">SUMIFS(СВЦЭМ!$G$40:$G$783,СВЦЭМ!$A$40:$A$783,$A246,СВЦЭМ!$B$39:$B$782,G$225)+'СЕТ СН'!$F$15</f>
        <v>0</v>
      </c>
      <c r="H246" s="36">
        <f ca="1">SUMIFS(СВЦЭМ!$G$40:$G$783,СВЦЭМ!$A$40:$A$783,$A246,СВЦЭМ!$B$39:$B$782,H$225)+'СЕТ СН'!$F$15</f>
        <v>0</v>
      </c>
      <c r="I246" s="36">
        <f ca="1">SUMIFS(СВЦЭМ!$G$40:$G$783,СВЦЭМ!$A$40:$A$783,$A246,СВЦЭМ!$B$39:$B$782,I$225)+'СЕТ СН'!$F$15</f>
        <v>0</v>
      </c>
      <c r="J246" s="36">
        <f ca="1">SUMIFS(СВЦЭМ!$G$40:$G$783,СВЦЭМ!$A$40:$A$783,$A246,СВЦЭМ!$B$39:$B$782,J$225)+'СЕТ СН'!$F$15</f>
        <v>0</v>
      </c>
      <c r="K246" s="36">
        <f ca="1">SUMIFS(СВЦЭМ!$G$40:$G$783,СВЦЭМ!$A$40:$A$783,$A246,СВЦЭМ!$B$39:$B$782,K$225)+'СЕТ СН'!$F$15</f>
        <v>0</v>
      </c>
      <c r="L246" s="36">
        <f ca="1">SUMIFS(СВЦЭМ!$G$40:$G$783,СВЦЭМ!$A$40:$A$783,$A246,СВЦЭМ!$B$39:$B$782,L$225)+'СЕТ СН'!$F$15</f>
        <v>0</v>
      </c>
      <c r="M246" s="36">
        <f ca="1">SUMIFS(СВЦЭМ!$G$40:$G$783,СВЦЭМ!$A$40:$A$783,$A246,СВЦЭМ!$B$39:$B$782,M$225)+'СЕТ СН'!$F$15</f>
        <v>0</v>
      </c>
      <c r="N246" s="36">
        <f ca="1">SUMIFS(СВЦЭМ!$G$40:$G$783,СВЦЭМ!$A$40:$A$783,$A246,СВЦЭМ!$B$39:$B$782,N$225)+'СЕТ СН'!$F$15</f>
        <v>0</v>
      </c>
      <c r="O246" s="36">
        <f ca="1">SUMIFS(СВЦЭМ!$G$40:$G$783,СВЦЭМ!$A$40:$A$783,$A246,СВЦЭМ!$B$39:$B$782,O$225)+'СЕТ СН'!$F$15</f>
        <v>0</v>
      </c>
      <c r="P246" s="36">
        <f ca="1">SUMIFS(СВЦЭМ!$G$40:$G$783,СВЦЭМ!$A$40:$A$783,$A246,СВЦЭМ!$B$39:$B$782,P$225)+'СЕТ СН'!$F$15</f>
        <v>0</v>
      </c>
      <c r="Q246" s="36">
        <f ca="1">SUMIFS(СВЦЭМ!$G$40:$G$783,СВЦЭМ!$A$40:$A$783,$A246,СВЦЭМ!$B$39:$B$782,Q$225)+'СЕТ СН'!$F$15</f>
        <v>0</v>
      </c>
      <c r="R246" s="36">
        <f ca="1">SUMIFS(СВЦЭМ!$G$40:$G$783,СВЦЭМ!$A$40:$A$783,$A246,СВЦЭМ!$B$39:$B$782,R$225)+'СЕТ СН'!$F$15</f>
        <v>0</v>
      </c>
      <c r="S246" s="36">
        <f ca="1">SUMIFS(СВЦЭМ!$G$40:$G$783,СВЦЭМ!$A$40:$A$783,$A246,СВЦЭМ!$B$39:$B$782,S$225)+'СЕТ СН'!$F$15</f>
        <v>0</v>
      </c>
      <c r="T246" s="36">
        <f ca="1">SUMIFS(СВЦЭМ!$G$40:$G$783,СВЦЭМ!$A$40:$A$783,$A246,СВЦЭМ!$B$39:$B$782,T$225)+'СЕТ СН'!$F$15</f>
        <v>0</v>
      </c>
      <c r="U246" s="36">
        <f ca="1">SUMIFS(СВЦЭМ!$G$40:$G$783,СВЦЭМ!$A$40:$A$783,$A246,СВЦЭМ!$B$39:$B$782,U$225)+'СЕТ СН'!$F$15</f>
        <v>0</v>
      </c>
      <c r="V246" s="36">
        <f ca="1">SUMIFS(СВЦЭМ!$G$40:$G$783,СВЦЭМ!$A$40:$A$783,$A246,СВЦЭМ!$B$39:$B$782,V$225)+'СЕТ СН'!$F$15</f>
        <v>0</v>
      </c>
      <c r="W246" s="36">
        <f ca="1">SUMIFS(СВЦЭМ!$G$40:$G$783,СВЦЭМ!$A$40:$A$783,$A246,СВЦЭМ!$B$39:$B$782,W$225)+'СЕТ СН'!$F$15</f>
        <v>0</v>
      </c>
      <c r="X246" s="36">
        <f ca="1">SUMIFS(СВЦЭМ!$G$40:$G$783,СВЦЭМ!$A$40:$A$783,$A246,СВЦЭМ!$B$39:$B$782,X$225)+'СЕТ СН'!$F$15</f>
        <v>0</v>
      </c>
      <c r="Y246" s="36">
        <f ca="1">SUMIFS(СВЦЭМ!$G$40:$G$783,СВЦЭМ!$A$40:$A$783,$A246,СВЦЭМ!$B$39:$B$782,Y$225)+'СЕТ СН'!$F$15</f>
        <v>0</v>
      </c>
    </row>
    <row r="247" spans="1:25" ht="15.75" hidden="1" x14ac:dyDescent="0.2">
      <c r="A247" s="35">
        <f t="shared" si="6"/>
        <v>45434</v>
      </c>
      <c r="B247" s="36">
        <f ca="1">SUMIFS(СВЦЭМ!$G$40:$G$783,СВЦЭМ!$A$40:$A$783,$A247,СВЦЭМ!$B$39:$B$782,B$225)+'СЕТ СН'!$F$15</f>
        <v>0</v>
      </c>
      <c r="C247" s="36">
        <f ca="1">SUMIFS(СВЦЭМ!$G$40:$G$783,СВЦЭМ!$A$40:$A$783,$A247,СВЦЭМ!$B$39:$B$782,C$225)+'СЕТ СН'!$F$15</f>
        <v>0</v>
      </c>
      <c r="D247" s="36">
        <f ca="1">SUMIFS(СВЦЭМ!$G$40:$G$783,СВЦЭМ!$A$40:$A$783,$A247,СВЦЭМ!$B$39:$B$782,D$225)+'СЕТ СН'!$F$15</f>
        <v>0</v>
      </c>
      <c r="E247" s="36">
        <f ca="1">SUMIFS(СВЦЭМ!$G$40:$G$783,СВЦЭМ!$A$40:$A$783,$A247,СВЦЭМ!$B$39:$B$782,E$225)+'СЕТ СН'!$F$15</f>
        <v>0</v>
      </c>
      <c r="F247" s="36">
        <f ca="1">SUMIFS(СВЦЭМ!$G$40:$G$783,СВЦЭМ!$A$40:$A$783,$A247,СВЦЭМ!$B$39:$B$782,F$225)+'СЕТ СН'!$F$15</f>
        <v>0</v>
      </c>
      <c r="G247" s="36">
        <f ca="1">SUMIFS(СВЦЭМ!$G$40:$G$783,СВЦЭМ!$A$40:$A$783,$A247,СВЦЭМ!$B$39:$B$782,G$225)+'СЕТ СН'!$F$15</f>
        <v>0</v>
      </c>
      <c r="H247" s="36">
        <f ca="1">SUMIFS(СВЦЭМ!$G$40:$G$783,СВЦЭМ!$A$40:$A$783,$A247,СВЦЭМ!$B$39:$B$782,H$225)+'СЕТ СН'!$F$15</f>
        <v>0</v>
      </c>
      <c r="I247" s="36">
        <f ca="1">SUMIFS(СВЦЭМ!$G$40:$G$783,СВЦЭМ!$A$40:$A$783,$A247,СВЦЭМ!$B$39:$B$782,I$225)+'СЕТ СН'!$F$15</f>
        <v>0</v>
      </c>
      <c r="J247" s="36">
        <f ca="1">SUMIFS(СВЦЭМ!$G$40:$G$783,СВЦЭМ!$A$40:$A$783,$A247,СВЦЭМ!$B$39:$B$782,J$225)+'СЕТ СН'!$F$15</f>
        <v>0</v>
      </c>
      <c r="K247" s="36">
        <f ca="1">SUMIFS(СВЦЭМ!$G$40:$G$783,СВЦЭМ!$A$40:$A$783,$A247,СВЦЭМ!$B$39:$B$782,K$225)+'СЕТ СН'!$F$15</f>
        <v>0</v>
      </c>
      <c r="L247" s="36">
        <f ca="1">SUMIFS(СВЦЭМ!$G$40:$G$783,СВЦЭМ!$A$40:$A$783,$A247,СВЦЭМ!$B$39:$B$782,L$225)+'СЕТ СН'!$F$15</f>
        <v>0</v>
      </c>
      <c r="M247" s="36">
        <f ca="1">SUMIFS(СВЦЭМ!$G$40:$G$783,СВЦЭМ!$A$40:$A$783,$A247,СВЦЭМ!$B$39:$B$782,M$225)+'СЕТ СН'!$F$15</f>
        <v>0</v>
      </c>
      <c r="N247" s="36">
        <f ca="1">SUMIFS(СВЦЭМ!$G$40:$G$783,СВЦЭМ!$A$40:$A$783,$A247,СВЦЭМ!$B$39:$B$782,N$225)+'СЕТ СН'!$F$15</f>
        <v>0</v>
      </c>
      <c r="O247" s="36">
        <f ca="1">SUMIFS(СВЦЭМ!$G$40:$G$783,СВЦЭМ!$A$40:$A$783,$A247,СВЦЭМ!$B$39:$B$782,O$225)+'СЕТ СН'!$F$15</f>
        <v>0</v>
      </c>
      <c r="P247" s="36">
        <f ca="1">SUMIFS(СВЦЭМ!$G$40:$G$783,СВЦЭМ!$A$40:$A$783,$A247,СВЦЭМ!$B$39:$B$782,P$225)+'СЕТ СН'!$F$15</f>
        <v>0</v>
      </c>
      <c r="Q247" s="36">
        <f ca="1">SUMIFS(СВЦЭМ!$G$40:$G$783,СВЦЭМ!$A$40:$A$783,$A247,СВЦЭМ!$B$39:$B$782,Q$225)+'СЕТ СН'!$F$15</f>
        <v>0</v>
      </c>
      <c r="R247" s="36">
        <f ca="1">SUMIFS(СВЦЭМ!$G$40:$G$783,СВЦЭМ!$A$40:$A$783,$A247,СВЦЭМ!$B$39:$B$782,R$225)+'СЕТ СН'!$F$15</f>
        <v>0</v>
      </c>
      <c r="S247" s="36">
        <f ca="1">SUMIFS(СВЦЭМ!$G$40:$G$783,СВЦЭМ!$A$40:$A$783,$A247,СВЦЭМ!$B$39:$B$782,S$225)+'СЕТ СН'!$F$15</f>
        <v>0</v>
      </c>
      <c r="T247" s="36">
        <f ca="1">SUMIFS(СВЦЭМ!$G$40:$G$783,СВЦЭМ!$A$40:$A$783,$A247,СВЦЭМ!$B$39:$B$782,T$225)+'СЕТ СН'!$F$15</f>
        <v>0</v>
      </c>
      <c r="U247" s="36">
        <f ca="1">SUMIFS(СВЦЭМ!$G$40:$G$783,СВЦЭМ!$A$40:$A$783,$A247,СВЦЭМ!$B$39:$B$782,U$225)+'СЕТ СН'!$F$15</f>
        <v>0</v>
      </c>
      <c r="V247" s="36">
        <f ca="1">SUMIFS(СВЦЭМ!$G$40:$G$783,СВЦЭМ!$A$40:$A$783,$A247,СВЦЭМ!$B$39:$B$782,V$225)+'СЕТ СН'!$F$15</f>
        <v>0</v>
      </c>
      <c r="W247" s="36">
        <f ca="1">SUMIFS(СВЦЭМ!$G$40:$G$783,СВЦЭМ!$A$40:$A$783,$A247,СВЦЭМ!$B$39:$B$782,W$225)+'СЕТ СН'!$F$15</f>
        <v>0</v>
      </c>
      <c r="X247" s="36">
        <f ca="1">SUMIFS(СВЦЭМ!$G$40:$G$783,СВЦЭМ!$A$40:$A$783,$A247,СВЦЭМ!$B$39:$B$782,X$225)+'СЕТ СН'!$F$15</f>
        <v>0</v>
      </c>
      <c r="Y247" s="36">
        <f ca="1">SUMIFS(СВЦЭМ!$G$40:$G$783,СВЦЭМ!$A$40:$A$783,$A247,СВЦЭМ!$B$39:$B$782,Y$225)+'СЕТ СН'!$F$15</f>
        <v>0</v>
      </c>
    </row>
    <row r="248" spans="1:25" ht="15.75" hidden="1" x14ac:dyDescent="0.2">
      <c r="A248" s="35">
        <f t="shared" si="6"/>
        <v>45435</v>
      </c>
      <c r="B248" s="36">
        <f ca="1">SUMIFS(СВЦЭМ!$G$40:$G$783,СВЦЭМ!$A$40:$A$783,$A248,СВЦЭМ!$B$39:$B$782,B$225)+'СЕТ СН'!$F$15</f>
        <v>0</v>
      </c>
      <c r="C248" s="36">
        <f ca="1">SUMIFS(СВЦЭМ!$G$40:$G$783,СВЦЭМ!$A$40:$A$783,$A248,СВЦЭМ!$B$39:$B$782,C$225)+'СЕТ СН'!$F$15</f>
        <v>0</v>
      </c>
      <c r="D248" s="36">
        <f ca="1">SUMIFS(СВЦЭМ!$G$40:$G$783,СВЦЭМ!$A$40:$A$783,$A248,СВЦЭМ!$B$39:$B$782,D$225)+'СЕТ СН'!$F$15</f>
        <v>0</v>
      </c>
      <c r="E248" s="36">
        <f ca="1">SUMIFS(СВЦЭМ!$G$40:$G$783,СВЦЭМ!$A$40:$A$783,$A248,СВЦЭМ!$B$39:$B$782,E$225)+'СЕТ СН'!$F$15</f>
        <v>0</v>
      </c>
      <c r="F248" s="36">
        <f ca="1">SUMIFS(СВЦЭМ!$G$40:$G$783,СВЦЭМ!$A$40:$A$783,$A248,СВЦЭМ!$B$39:$B$782,F$225)+'СЕТ СН'!$F$15</f>
        <v>0</v>
      </c>
      <c r="G248" s="36">
        <f ca="1">SUMIFS(СВЦЭМ!$G$40:$G$783,СВЦЭМ!$A$40:$A$783,$A248,СВЦЭМ!$B$39:$B$782,G$225)+'СЕТ СН'!$F$15</f>
        <v>0</v>
      </c>
      <c r="H248" s="36">
        <f ca="1">SUMIFS(СВЦЭМ!$G$40:$G$783,СВЦЭМ!$A$40:$A$783,$A248,СВЦЭМ!$B$39:$B$782,H$225)+'СЕТ СН'!$F$15</f>
        <v>0</v>
      </c>
      <c r="I248" s="36">
        <f ca="1">SUMIFS(СВЦЭМ!$G$40:$G$783,СВЦЭМ!$A$40:$A$783,$A248,СВЦЭМ!$B$39:$B$782,I$225)+'СЕТ СН'!$F$15</f>
        <v>0</v>
      </c>
      <c r="J248" s="36">
        <f ca="1">SUMIFS(СВЦЭМ!$G$40:$G$783,СВЦЭМ!$A$40:$A$783,$A248,СВЦЭМ!$B$39:$B$782,J$225)+'СЕТ СН'!$F$15</f>
        <v>0</v>
      </c>
      <c r="K248" s="36">
        <f ca="1">SUMIFS(СВЦЭМ!$G$40:$G$783,СВЦЭМ!$A$40:$A$783,$A248,СВЦЭМ!$B$39:$B$782,K$225)+'СЕТ СН'!$F$15</f>
        <v>0</v>
      </c>
      <c r="L248" s="36">
        <f ca="1">SUMIFS(СВЦЭМ!$G$40:$G$783,СВЦЭМ!$A$40:$A$783,$A248,СВЦЭМ!$B$39:$B$782,L$225)+'СЕТ СН'!$F$15</f>
        <v>0</v>
      </c>
      <c r="M248" s="36">
        <f ca="1">SUMIFS(СВЦЭМ!$G$40:$G$783,СВЦЭМ!$A$40:$A$783,$A248,СВЦЭМ!$B$39:$B$782,M$225)+'СЕТ СН'!$F$15</f>
        <v>0</v>
      </c>
      <c r="N248" s="36">
        <f ca="1">SUMIFS(СВЦЭМ!$G$40:$G$783,СВЦЭМ!$A$40:$A$783,$A248,СВЦЭМ!$B$39:$B$782,N$225)+'СЕТ СН'!$F$15</f>
        <v>0</v>
      </c>
      <c r="O248" s="36">
        <f ca="1">SUMIFS(СВЦЭМ!$G$40:$G$783,СВЦЭМ!$A$40:$A$783,$A248,СВЦЭМ!$B$39:$B$782,O$225)+'СЕТ СН'!$F$15</f>
        <v>0</v>
      </c>
      <c r="P248" s="36">
        <f ca="1">SUMIFS(СВЦЭМ!$G$40:$G$783,СВЦЭМ!$A$40:$A$783,$A248,СВЦЭМ!$B$39:$B$782,P$225)+'СЕТ СН'!$F$15</f>
        <v>0</v>
      </c>
      <c r="Q248" s="36">
        <f ca="1">SUMIFS(СВЦЭМ!$G$40:$G$783,СВЦЭМ!$A$40:$A$783,$A248,СВЦЭМ!$B$39:$B$782,Q$225)+'СЕТ СН'!$F$15</f>
        <v>0</v>
      </c>
      <c r="R248" s="36">
        <f ca="1">SUMIFS(СВЦЭМ!$G$40:$G$783,СВЦЭМ!$A$40:$A$783,$A248,СВЦЭМ!$B$39:$B$782,R$225)+'СЕТ СН'!$F$15</f>
        <v>0</v>
      </c>
      <c r="S248" s="36">
        <f ca="1">SUMIFS(СВЦЭМ!$G$40:$G$783,СВЦЭМ!$A$40:$A$783,$A248,СВЦЭМ!$B$39:$B$782,S$225)+'СЕТ СН'!$F$15</f>
        <v>0</v>
      </c>
      <c r="T248" s="36">
        <f ca="1">SUMIFS(СВЦЭМ!$G$40:$G$783,СВЦЭМ!$A$40:$A$783,$A248,СВЦЭМ!$B$39:$B$782,T$225)+'СЕТ СН'!$F$15</f>
        <v>0</v>
      </c>
      <c r="U248" s="36">
        <f ca="1">SUMIFS(СВЦЭМ!$G$40:$G$783,СВЦЭМ!$A$40:$A$783,$A248,СВЦЭМ!$B$39:$B$782,U$225)+'СЕТ СН'!$F$15</f>
        <v>0</v>
      </c>
      <c r="V248" s="36">
        <f ca="1">SUMIFS(СВЦЭМ!$G$40:$G$783,СВЦЭМ!$A$40:$A$783,$A248,СВЦЭМ!$B$39:$B$782,V$225)+'СЕТ СН'!$F$15</f>
        <v>0</v>
      </c>
      <c r="W248" s="36">
        <f ca="1">SUMIFS(СВЦЭМ!$G$40:$G$783,СВЦЭМ!$A$40:$A$783,$A248,СВЦЭМ!$B$39:$B$782,W$225)+'СЕТ СН'!$F$15</f>
        <v>0</v>
      </c>
      <c r="X248" s="36">
        <f ca="1">SUMIFS(СВЦЭМ!$G$40:$G$783,СВЦЭМ!$A$40:$A$783,$A248,СВЦЭМ!$B$39:$B$782,X$225)+'СЕТ СН'!$F$15</f>
        <v>0</v>
      </c>
      <c r="Y248" s="36">
        <f ca="1">SUMIFS(СВЦЭМ!$G$40:$G$783,СВЦЭМ!$A$40:$A$783,$A248,СВЦЭМ!$B$39:$B$782,Y$225)+'СЕТ СН'!$F$15</f>
        <v>0</v>
      </c>
    </row>
    <row r="249" spans="1:25" ht="15.75" hidden="1" x14ac:dyDescent="0.2">
      <c r="A249" s="35">
        <f t="shared" si="6"/>
        <v>45436</v>
      </c>
      <c r="B249" s="36">
        <f ca="1">SUMIFS(СВЦЭМ!$G$40:$G$783,СВЦЭМ!$A$40:$A$783,$A249,СВЦЭМ!$B$39:$B$782,B$225)+'СЕТ СН'!$F$15</f>
        <v>0</v>
      </c>
      <c r="C249" s="36">
        <f ca="1">SUMIFS(СВЦЭМ!$G$40:$G$783,СВЦЭМ!$A$40:$A$783,$A249,СВЦЭМ!$B$39:$B$782,C$225)+'СЕТ СН'!$F$15</f>
        <v>0</v>
      </c>
      <c r="D249" s="36">
        <f ca="1">SUMIFS(СВЦЭМ!$G$40:$G$783,СВЦЭМ!$A$40:$A$783,$A249,СВЦЭМ!$B$39:$B$782,D$225)+'СЕТ СН'!$F$15</f>
        <v>0</v>
      </c>
      <c r="E249" s="36">
        <f ca="1">SUMIFS(СВЦЭМ!$G$40:$G$783,СВЦЭМ!$A$40:$A$783,$A249,СВЦЭМ!$B$39:$B$782,E$225)+'СЕТ СН'!$F$15</f>
        <v>0</v>
      </c>
      <c r="F249" s="36">
        <f ca="1">SUMIFS(СВЦЭМ!$G$40:$G$783,СВЦЭМ!$A$40:$A$783,$A249,СВЦЭМ!$B$39:$B$782,F$225)+'СЕТ СН'!$F$15</f>
        <v>0</v>
      </c>
      <c r="G249" s="36">
        <f ca="1">SUMIFS(СВЦЭМ!$G$40:$G$783,СВЦЭМ!$A$40:$A$783,$A249,СВЦЭМ!$B$39:$B$782,G$225)+'СЕТ СН'!$F$15</f>
        <v>0</v>
      </c>
      <c r="H249" s="36">
        <f ca="1">SUMIFS(СВЦЭМ!$G$40:$G$783,СВЦЭМ!$A$40:$A$783,$A249,СВЦЭМ!$B$39:$B$782,H$225)+'СЕТ СН'!$F$15</f>
        <v>0</v>
      </c>
      <c r="I249" s="36">
        <f ca="1">SUMIFS(СВЦЭМ!$G$40:$G$783,СВЦЭМ!$A$40:$A$783,$A249,СВЦЭМ!$B$39:$B$782,I$225)+'СЕТ СН'!$F$15</f>
        <v>0</v>
      </c>
      <c r="J249" s="36">
        <f ca="1">SUMIFS(СВЦЭМ!$G$40:$G$783,СВЦЭМ!$A$40:$A$783,$A249,СВЦЭМ!$B$39:$B$782,J$225)+'СЕТ СН'!$F$15</f>
        <v>0</v>
      </c>
      <c r="K249" s="36">
        <f ca="1">SUMIFS(СВЦЭМ!$G$40:$G$783,СВЦЭМ!$A$40:$A$783,$A249,СВЦЭМ!$B$39:$B$782,K$225)+'СЕТ СН'!$F$15</f>
        <v>0</v>
      </c>
      <c r="L249" s="36">
        <f ca="1">SUMIFS(СВЦЭМ!$G$40:$G$783,СВЦЭМ!$A$40:$A$783,$A249,СВЦЭМ!$B$39:$B$782,L$225)+'СЕТ СН'!$F$15</f>
        <v>0</v>
      </c>
      <c r="M249" s="36">
        <f ca="1">SUMIFS(СВЦЭМ!$G$40:$G$783,СВЦЭМ!$A$40:$A$783,$A249,СВЦЭМ!$B$39:$B$782,M$225)+'СЕТ СН'!$F$15</f>
        <v>0</v>
      </c>
      <c r="N249" s="36">
        <f ca="1">SUMIFS(СВЦЭМ!$G$40:$G$783,СВЦЭМ!$A$40:$A$783,$A249,СВЦЭМ!$B$39:$B$782,N$225)+'СЕТ СН'!$F$15</f>
        <v>0</v>
      </c>
      <c r="O249" s="36">
        <f ca="1">SUMIFS(СВЦЭМ!$G$40:$G$783,СВЦЭМ!$A$40:$A$783,$A249,СВЦЭМ!$B$39:$B$782,O$225)+'СЕТ СН'!$F$15</f>
        <v>0</v>
      </c>
      <c r="P249" s="36">
        <f ca="1">SUMIFS(СВЦЭМ!$G$40:$G$783,СВЦЭМ!$A$40:$A$783,$A249,СВЦЭМ!$B$39:$B$782,P$225)+'СЕТ СН'!$F$15</f>
        <v>0</v>
      </c>
      <c r="Q249" s="36">
        <f ca="1">SUMIFS(СВЦЭМ!$G$40:$G$783,СВЦЭМ!$A$40:$A$783,$A249,СВЦЭМ!$B$39:$B$782,Q$225)+'СЕТ СН'!$F$15</f>
        <v>0</v>
      </c>
      <c r="R249" s="36">
        <f ca="1">SUMIFS(СВЦЭМ!$G$40:$G$783,СВЦЭМ!$A$40:$A$783,$A249,СВЦЭМ!$B$39:$B$782,R$225)+'СЕТ СН'!$F$15</f>
        <v>0</v>
      </c>
      <c r="S249" s="36">
        <f ca="1">SUMIFS(СВЦЭМ!$G$40:$G$783,СВЦЭМ!$A$40:$A$783,$A249,СВЦЭМ!$B$39:$B$782,S$225)+'СЕТ СН'!$F$15</f>
        <v>0</v>
      </c>
      <c r="T249" s="36">
        <f ca="1">SUMIFS(СВЦЭМ!$G$40:$G$783,СВЦЭМ!$A$40:$A$783,$A249,СВЦЭМ!$B$39:$B$782,T$225)+'СЕТ СН'!$F$15</f>
        <v>0</v>
      </c>
      <c r="U249" s="36">
        <f ca="1">SUMIFS(СВЦЭМ!$G$40:$G$783,СВЦЭМ!$A$40:$A$783,$A249,СВЦЭМ!$B$39:$B$782,U$225)+'СЕТ СН'!$F$15</f>
        <v>0</v>
      </c>
      <c r="V249" s="36">
        <f ca="1">SUMIFS(СВЦЭМ!$G$40:$G$783,СВЦЭМ!$A$40:$A$783,$A249,СВЦЭМ!$B$39:$B$782,V$225)+'СЕТ СН'!$F$15</f>
        <v>0</v>
      </c>
      <c r="W249" s="36">
        <f ca="1">SUMIFS(СВЦЭМ!$G$40:$G$783,СВЦЭМ!$A$40:$A$783,$A249,СВЦЭМ!$B$39:$B$782,W$225)+'СЕТ СН'!$F$15</f>
        <v>0</v>
      </c>
      <c r="X249" s="36">
        <f ca="1">SUMIFS(СВЦЭМ!$G$40:$G$783,СВЦЭМ!$A$40:$A$783,$A249,СВЦЭМ!$B$39:$B$782,X$225)+'СЕТ СН'!$F$15</f>
        <v>0</v>
      </c>
      <c r="Y249" s="36">
        <f ca="1">SUMIFS(СВЦЭМ!$G$40:$G$783,СВЦЭМ!$A$40:$A$783,$A249,СВЦЭМ!$B$39:$B$782,Y$225)+'СЕТ СН'!$F$15</f>
        <v>0</v>
      </c>
    </row>
    <row r="250" spans="1:25" ht="15.75" hidden="1" x14ac:dyDescent="0.2">
      <c r="A250" s="35">
        <f t="shared" si="6"/>
        <v>45437</v>
      </c>
      <c r="B250" s="36">
        <f ca="1">SUMIFS(СВЦЭМ!$G$40:$G$783,СВЦЭМ!$A$40:$A$783,$A250,СВЦЭМ!$B$39:$B$782,B$225)+'СЕТ СН'!$F$15</f>
        <v>0</v>
      </c>
      <c r="C250" s="36">
        <f ca="1">SUMIFS(СВЦЭМ!$G$40:$G$783,СВЦЭМ!$A$40:$A$783,$A250,СВЦЭМ!$B$39:$B$782,C$225)+'СЕТ СН'!$F$15</f>
        <v>0</v>
      </c>
      <c r="D250" s="36">
        <f ca="1">SUMIFS(СВЦЭМ!$G$40:$G$783,СВЦЭМ!$A$40:$A$783,$A250,СВЦЭМ!$B$39:$B$782,D$225)+'СЕТ СН'!$F$15</f>
        <v>0</v>
      </c>
      <c r="E250" s="36">
        <f ca="1">SUMIFS(СВЦЭМ!$G$40:$G$783,СВЦЭМ!$A$40:$A$783,$A250,СВЦЭМ!$B$39:$B$782,E$225)+'СЕТ СН'!$F$15</f>
        <v>0</v>
      </c>
      <c r="F250" s="36">
        <f ca="1">SUMIFS(СВЦЭМ!$G$40:$G$783,СВЦЭМ!$A$40:$A$783,$A250,СВЦЭМ!$B$39:$B$782,F$225)+'СЕТ СН'!$F$15</f>
        <v>0</v>
      </c>
      <c r="G250" s="36">
        <f ca="1">SUMIFS(СВЦЭМ!$G$40:$G$783,СВЦЭМ!$A$40:$A$783,$A250,СВЦЭМ!$B$39:$B$782,G$225)+'СЕТ СН'!$F$15</f>
        <v>0</v>
      </c>
      <c r="H250" s="36">
        <f ca="1">SUMIFS(СВЦЭМ!$G$40:$G$783,СВЦЭМ!$A$40:$A$783,$A250,СВЦЭМ!$B$39:$B$782,H$225)+'СЕТ СН'!$F$15</f>
        <v>0</v>
      </c>
      <c r="I250" s="36">
        <f ca="1">SUMIFS(СВЦЭМ!$G$40:$G$783,СВЦЭМ!$A$40:$A$783,$A250,СВЦЭМ!$B$39:$B$782,I$225)+'СЕТ СН'!$F$15</f>
        <v>0</v>
      </c>
      <c r="J250" s="36">
        <f ca="1">SUMIFS(СВЦЭМ!$G$40:$G$783,СВЦЭМ!$A$40:$A$783,$A250,СВЦЭМ!$B$39:$B$782,J$225)+'СЕТ СН'!$F$15</f>
        <v>0</v>
      </c>
      <c r="K250" s="36">
        <f ca="1">SUMIFS(СВЦЭМ!$G$40:$G$783,СВЦЭМ!$A$40:$A$783,$A250,СВЦЭМ!$B$39:$B$782,K$225)+'СЕТ СН'!$F$15</f>
        <v>0</v>
      </c>
      <c r="L250" s="36">
        <f ca="1">SUMIFS(СВЦЭМ!$G$40:$G$783,СВЦЭМ!$A$40:$A$783,$A250,СВЦЭМ!$B$39:$B$782,L$225)+'СЕТ СН'!$F$15</f>
        <v>0</v>
      </c>
      <c r="M250" s="36">
        <f ca="1">SUMIFS(СВЦЭМ!$G$40:$G$783,СВЦЭМ!$A$40:$A$783,$A250,СВЦЭМ!$B$39:$B$782,M$225)+'СЕТ СН'!$F$15</f>
        <v>0</v>
      </c>
      <c r="N250" s="36">
        <f ca="1">SUMIFS(СВЦЭМ!$G$40:$G$783,СВЦЭМ!$A$40:$A$783,$A250,СВЦЭМ!$B$39:$B$782,N$225)+'СЕТ СН'!$F$15</f>
        <v>0</v>
      </c>
      <c r="O250" s="36">
        <f ca="1">SUMIFS(СВЦЭМ!$G$40:$G$783,СВЦЭМ!$A$40:$A$783,$A250,СВЦЭМ!$B$39:$B$782,O$225)+'СЕТ СН'!$F$15</f>
        <v>0</v>
      </c>
      <c r="P250" s="36">
        <f ca="1">SUMIFS(СВЦЭМ!$G$40:$G$783,СВЦЭМ!$A$40:$A$783,$A250,СВЦЭМ!$B$39:$B$782,P$225)+'СЕТ СН'!$F$15</f>
        <v>0</v>
      </c>
      <c r="Q250" s="36">
        <f ca="1">SUMIFS(СВЦЭМ!$G$40:$G$783,СВЦЭМ!$A$40:$A$783,$A250,СВЦЭМ!$B$39:$B$782,Q$225)+'СЕТ СН'!$F$15</f>
        <v>0</v>
      </c>
      <c r="R250" s="36">
        <f ca="1">SUMIFS(СВЦЭМ!$G$40:$G$783,СВЦЭМ!$A$40:$A$783,$A250,СВЦЭМ!$B$39:$B$782,R$225)+'СЕТ СН'!$F$15</f>
        <v>0</v>
      </c>
      <c r="S250" s="36">
        <f ca="1">SUMIFS(СВЦЭМ!$G$40:$G$783,СВЦЭМ!$A$40:$A$783,$A250,СВЦЭМ!$B$39:$B$782,S$225)+'СЕТ СН'!$F$15</f>
        <v>0</v>
      </c>
      <c r="T250" s="36">
        <f ca="1">SUMIFS(СВЦЭМ!$G$40:$G$783,СВЦЭМ!$A$40:$A$783,$A250,СВЦЭМ!$B$39:$B$782,T$225)+'СЕТ СН'!$F$15</f>
        <v>0</v>
      </c>
      <c r="U250" s="36">
        <f ca="1">SUMIFS(СВЦЭМ!$G$40:$G$783,СВЦЭМ!$A$40:$A$783,$A250,СВЦЭМ!$B$39:$B$782,U$225)+'СЕТ СН'!$F$15</f>
        <v>0</v>
      </c>
      <c r="V250" s="36">
        <f ca="1">SUMIFS(СВЦЭМ!$G$40:$G$783,СВЦЭМ!$A$40:$A$783,$A250,СВЦЭМ!$B$39:$B$782,V$225)+'СЕТ СН'!$F$15</f>
        <v>0</v>
      </c>
      <c r="W250" s="36">
        <f ca="1">SUMIFS(СВЦЭМ!$G$40:$G$783,СВЦЭМ!$A$40:$A$783,$A250,СВЦЭМ!$B$39:$B$782,W$225)+'СЕТ СН'!$F$15</f>
        <v>0</v>
      </c>
      <c r="X250" s="36">
        <f ca="1">SUMIFS(СВЦЭМ!$G$40:$G$783,СВЦЭМ!$A$40:$A$783,$A250,СВЦЭМ!$B$39:$B$782,X$225)+'СЕТ СН'!$F$15</f>
        <v>0</v>
      </c>
      <c r="Y250" s="36">
        <f ca="1">SUMIFS(СВЦЭМ!$G$40:$G$783,СВЦЭМ!$A$40:$A$783,$A250,СВЦЭМ!$B$39:$B$782,Y$225)+'СЕТ СН'!$F$15</f>
        <v>0</v>
      </c>
    </row>
    <row r="251" spans="1:25" ht="15.75" hidden="1" x14ac:dyDescent="0.2">
      <c r="A251" s="35">
        <f t="shared" si="6"/>
        <v>45438</v>
      </c>
      <c r="B251" s="36">
        <f ca="1">SUMIFS(СВЦЭМ!$G$40:$G$783,СВЦЭМ!$A$40:$A$783,$A251,СВЦЭМ!$B$39:$B$782,B$225)+'СЕТ СН'!$F$15</f>
        <v>0</v>
      </c>
      <c r="C251" s="36">
        <f ca="1">SUMIFS(СВЦЭМ!$G$40:$G$783,СВЦЭМ!$A$40:$A$783,$A251,СВЦЭМ!$B$39:$B$782,C$225)+'СЕТ СН'!$F$15</f>
        <v>0</v>
      </c>
      <c r="D251" s="36">
        <f ca="1">SUMIFS(СВЦЭМ!$G$40:$G$783,СВЦЭМ!$A$40:$A$783,$A251,СВЦЭМ!$B$39:$B$782,D$225)+'СЕТ СН'!$F$15</f>
        <v>0</v>
      </c>
      <c r="E251" s="36">
        <f ca="1">SUMIFS(СВЦЭМ!$G$40:$G$783,СВЦЭМ!$A$40:$A$783,$A251,СВЦЭМ!$B$39:$B$782,E$225)+'СЕТ СН'!$F$15</f>
        <v>0</v>
      </c>
      <c r="F251" s="36">
        <f ca="1">SUMIFS(СВЦЭМ!$G$40:$G$783,СВЦЭМ!$A$40:$A$783,$A251,СВЦЭМ!$B$39:$B$782,F$225)+'СЕТ СН'!$F$15</f>
        <v>0</v>
      </c>
      <c r="G251" s="36">
        <f ca="1">SUMIFS(СВЦЭМ!$G$40:$G$783,СВЦЭМ!$A$40:$A$783,$A251,СВЦЭМ!$B$39:$B$782,G$225)+'СЕТ СН'!$F$15</f>
        <v>0</v>
      </c>
      <c r="H251" s="36">
        <f ca="1">SUMIFS(СВЦЭМ!$G$40:$G$783,СВЦЭМ!$A$40:$A$783,$A251,СВЦЭМ!$B$39:$B$782,H$225)+'СЕТ СН'!$F$15</f>
        <v>0</v>
      </c>
      <c r="I251" s="36">
        <f ca="1">SUMIFS(СВЦЭМ!$G$40:$G$783,СВЦЭМ!$A$40:$A$783,$A251,СВЦЭМ!$B$39:$B$782,I$225)+'СЕТ СН'!$F$15</f>
        <v>0</v>
      </c>
      <c r="J251" s="36">
        <f ca="1">SUMIFS(СВЦЭМ!$G$40:$G$783,СВЦЭМ!$A$40:$A$783,$A251,СВЦЭМ!$B$39:$B$782,J$225)+'СЕТ СН'!$F$15</f>
        <v>0</v>
      </c>
      <c r="K251" s="36">
        <f ca="1">SUMIFS(СВЦЭМ!$G$40:$G$783,СВЦЭМ!$A$40:$A$783,$A251,СВЦЭМ!$B$39:$B$782,K$225)+'СЕТ СН'!$F$15</f>
        <v>0</v>
      </c>
      <c r="L251" s="36">
        <f ca="1">SUMIFS(СВЦЭМ!$G$40:$G$783,СВЦЭМ!$A$40:$A$783,$A251,СВЦЭМ!$B$39:$B$782,L$225)+'СЕТ СН'!$F$15</f>
        <v>0</v>
      </c>
      <c r="M251" s="36">
        <f ca="1">SUMIFS(СВЦЭМ!$G$40:$G$783,СВЦЭМ!$A$40:$A$783,$A251,СВЦЭМ!$B$39:$B$782,M$225)+'СЕТ СН'!$F$15</f>
        <v>0</v>
      </c>
      <c r="N251" s="36">
        <f ca="1">SUMIFS(СВЦЭМ!$G$40:$G$783,СВЦЭМ!$A$40:$A$783,$A251,СВЦЭМ!$B$39:$B$782,N$225)+'СЕТ СН'!$F$15</f>
        <v>0</v>
      </c>
      <c r="O251" s="36">
        <f ca="1">SUMIFS(СВЦЭМ!$G$40:$G$783,СВЦЭМ!$A$40:$A$783,$A251,СВЦЭМ!$B$39:$B$782,O$225)+'СЕТ СН'!$F$15</f>
        <v>0</v>
      </c>
      <c r="P251" s="36">
        <f ca="1">SUMIFS(СВЦЭМ!$G$40:$G$783,СВЦЭМ!$A$40:$A$783,$A251,СВЦЭМ!$B$39:$B$782,P$225)+'СЕТ СН'!$F$15</f>
        <v>0</v>
      </c>
      <c r="Q251" s="36">
        <f ca="1">SUMIFS(СВЦЭМ!$G$40:$G$783,СВЦЭМ!$A$40:$A$783,$A251,СВЦЭМ!$B$39:$B$782,Q$225)+'СЕТ СН'!$F$15</f>
        <v>0</v>
      </c>
      <c r="R251" s="36">
        <f ca="1">SUMIFS(СВЦЭМ!$G$40:$G$783,СВЦЭМ!$A$40:$A$783,$A251,СВЦЭМ!$B$39:$B$782,R$225)+'СЕТ СН'!$F$15</f>
        <v>0</v>
      </c>
      <c r="S251" s="36">
        <f ca="1">SUMIFS(СВЦЭМ!$G$40:$G$783,СВЦЭМ!$A$40:$A$783,$A251,СВЦЭМ!$B$39:$B$782,S$225)+'СЕТ СН'!$F$15</f>
        <v>0</v>
      </c>
      <c r="T251" s="36">
        <f ca="1">SUMIFS(СВЦЭМ!$G$40:$G$783,СВЦЭМ!$A$40:$A$783,$A251,СВЦЭМ!$B$39:$B$782,T$225)+'СЕТ СН'!$F$15</f>
        <v>0</v>
      </c>
      <c r="U251" s="36">
        <f ca="1">SUMIFS(СВЦЭМ!$G$40:$G$783,СВЦЭМ!$A$40:$A$783,$A251,СВЦЭМ!$B$39:$B$782,U$225)+'СЕТ СН'!$F$15</f>
        <v>0</v>
      </c>
      <c r="V251" s="36">
        <f ca="1">SUMIFS(СВЦЭМ!$G$40:$G$783,СВЦЭМ!$A$40:$A$783,$A251,СВЦЭМ!$B$39:$B$782,V$225)+'СЕТ СН'!$F$15</f>
        <v>0</v>
      </c>
      <c r="W251" s="36">
        <f ca="1">SUMIFS(СВЦЭМ!$G$40:$G$783,СВЦЭМ!$A$40:$A$783,$A251,СВЦЭМ!$B$39:$B$782,W$225)+'СЕТ СН'!$F$15</f>
        <v>0</v>
      </c>
      <c r="X251" s="36">
        <f ca="1">SUMIFS(СВЦЭМ!$G$40:$G$783,СВЦЭМ!$A$40:$A$783,$A251,СВЦЭМ!$B$39:$B$782,X$225)+'СЕТ СН'!$F$15</f>
        <v>0</v>
      </c>
      <c r="Y251" s="36">
        <f ca="1">SUMIFS(СВЦЭМ!$G$40:$G$783,СВЦЭМ!$A$40:$A$783,$A251,СВЦЭМ!$B$39:$B$782,Y$225)+'СЕТ СН'!$F$15</f>
        <v>0</v>
      </c>
    </row>
    <row r="252" spans="1:25" ht="15.75" hidden="1" x14ac:dyDescent="0.2">
      <c r="A252" s="35">
        <f t="shared" si="6"/>
        <v>45439</v>
      </c>
      <c r="B252" s="36">
        <f ca="1">SUMIFS(СВЦЭМ!$G$40:$G$783,СВЦЭМ!$A$40:$A$783,$A252,СВЦЭМ!$B$39:$B$782,B$225)+'СЕТ СН'!$F$15</f>
        <v>0</v>
      </c>
      <c r="C252" s="36">
        <f ca="1">SUMIFS(СВЦЭМ!$G$40:$G$783,СВЦЭМ!$A$40:$A$783,$A252,СВЦЭМ!$B$39:$B$782,C$225)+'СЕТ СН'!$F$15</f>
        <v>0</v>
      </c>
      <c r="D252" s="36">
        <f ca="1">SUMIFS(СВЦЭМ!$G$40:$G$783,СВЦЭМ!$A$40:$A$783,$A252,СВЦЭМ!$B$39:$B$782,D$225)+'СЕТ СН'!$F$15</f>
        <v>0</v>
      </c>
      <c r="E252" s="36">
        <f ca="1">SUMIFS(СВЦЭМ!$G$40:$G$783,СВЦЭМ!$A$40:$A$783,$A252,СВЦЭМ!$B$39:$B$782,E$225)+'СЕТ СН'!$F$15</f>
        <v>0</v>
      </c>
      <c r="F252" s="36">
        <f ca="1">SUMIFS(СВЦЭМ!$G$40:$G$783,СВЦЭМ!$A$40:$A$783,$A252,СВЦЭМ!$B$39:$B$782,F$225)+'СЕТ СН'!$F$15</f>
        <v>0</v>
      </c>
      <c r="G252" s="36">
        <f ca="1">SUMIFS(СВЦЭМ!$G$40:$G$783,СВЦЭМ!$A$40:$A$783,$A252,СВЦЭМ!$B$39:$B$782,G$225)+'СЕТ СН'!$F$15</f>
        <v>0</v>
      </c>
      <c r="H252" s="36">
        <f ca="1">SUMIFS(СВЦЭМ!$G$40:$G$783,СВЦЭМ!$A$40:$A$783,$A252,СВЦЭМ!$B$39:$B$782,H$225)+'СЕТ СН'!$F$15</f>
        <v>0</v>
      </c>
      <c r="I252" s="36">
        <f ca="1">SUMIFS(СВЦЭМ!$G$40:$G$783,СВЦЭМ!$A$40:$A$783,$A252,СВЦЭМ!$B$39:$B$782,I$225)+'СЕТ СН'!$F$15</f>
        <v>0</v>
      </c>
      <c r="J252" s="36">
        <f ca="1">SUMIFS(СВЦЭМ!$G$40:$G$783,СВЦЭМ!$A$40:$A$783,$A252,СВЦЭМ!$B$39:$B$782,J$225)+'СЕТ СН'!$F$15</f>
        <v>0</v>
      </c>
      <c r="K252" s="36">
        <f ca="1">SUMIFS(СВЦЭМ!$G$40:$G$783,СВЦЭМ!$A$40:$A$783,$A252,СВЦЭМ!$B$39:$B$782,K$225)+'СЕТ СН'!$F$15</f>
        <v>0</v>
      </c>
      <c r="L252" s="36">
        <f ca="1">SUMIFS(СВЦЭМ!$G$40:$G$783,СВЦЭМ!$A$40:$A$783,$A252,СВЦЭМ!$B$39:$B$782,L$225)+'СЕТ СН'!$F$15</f>
        <v>0</v>
      </c>
      <c r="M252" s="36">
        <f ca="1">SUMIFS(СВЦЭМ!$G$40:$G$783,СВЦЭМ!$A$40:$A$783,$A252,СВЦЭМ!$B$39:$B$782,M$225)+'СЕТ СН'!$F$15</f>
        <v>0</v>
      </c>
      <c r="N252" s="36">
        <f ca="1">SUMIFS(СВЦЭМ!$G$40:$G$783,СВЦЭМ!$A$40:$A$783,$A252,СВЦЭМ!$B$39:$B$782,N$225)+'СЕТ СН'!$F$15</f>
        <v>0</v>
      </c>
      <c r="O252" s="36">
        <f ca="1">SUMIFS(СВЦЭМ!$G$40:$G$783,СВЦЭМ!$A$40:$A$783,$A252,СВЦЭМ!$B$39:$B$782,O$225)+'СЕТ СН'!$F$15</f>
        <v>0</v>
      </c>
      <c r="P252" s="36">
        <f ca="1">SUMIFS(СВЦЭМ!$G$40:$G$783,СВЦЭМ!$A$40:$A$783,$A252,СВЦЭМ!$B$39:$B$782,P$225)+'СЕТ СН'!$F$15</f>
        <v>0</v>
      </c>
      <c r="Q252" s="36">
        <f ca="1">SUMIFS(СВЦЭМ!$G$40:$G$783,СВЦЭМ!$A$40:$A$783,$A252,СВЦЭМ!$B$39:$B$782,Q$225)+'СЕТ СН'!$F$15</f>
        <v>0</v>
      </c>
      <c r="R252" s="36">
        <f ca="1">SUMIFS(СВЦЭМ!$G$40:$G$783,СВЦЭМ!$A$40:$A$783,$A252,СВЦЭМ!$B$39:$B$782,R$225)+'СЕТ СН'!$F$15</f>
        <v>0</v>
      </c>
      <c r="S252" s="36">
        <f ca="1">SUMIFS(СВЦЭМ!$G$40:$G$783,СВЦЭМ!$A$40:$A$783,$A252,СВЦЭМ!$B$39:$B$782,S$225)+'СЕТ СН'!$F$15</f>
        <v>0</v>
      </c>
      <c r="T252" s="36">
        <f ca="1">SUMIFS(СВЦЭМ!$G$40:$G$783,СВЦЭМ!$A$40:$A$783,$A252,СВЦЭМ!$B$39:$B$782,T$225)+'СЕТ СН'!$F$15</f>
        <v>0</v>
      </c>
      <c r="U252" s="36">
        <f ca="1">SUMIFS(СВЦЭМ!$G$40:$G$783,СВЦЭМ!$A$40:$A$783,$A252,СВЦЭМ!$B$39:$B$782,U$225)+'СЕТ СН'!$F$15</f>
        <v>0</v>
      </c>
      <c r="V252" s="36">
        <f ca="1">SUMIFS(СВЦЭМ!$G$40:$G$783,СВЦЭМ!$A$40:$A$783,$A252,СВЦЭМ!$B$39:$B$782,V$225)+'СЕТ СН'!$F$15</f>
        <v>0</v>
      </c>
      <c r="W252" s="36">
        <f ca="1">SUMIFS(СВЦЭМ!$G$40:$G$783,СВЦЭМ!$A$40:$A$783,$A252,СВЦЭМ!$B$39:$B$782,W$225)+'СЕТ СН'!$F$15</f>
        <v>0</v>
      </c>
      <c r="X252" s="36">
        <f ca="1">SUMIFS(СВЦЭМ!$G$40:$G$783,СВЦЭМ!$A$40:$A$783,$A252,СВЦЭМ!$B$39:$B$782,X$225)+'СЕТ СН'!$F$15</f>
        <v>0</v>
      </c>
      <c r="Y252" s="36">
        <f ca="1">SUMIFS(СВЦЭМ!$G$40:$G$783,СВЦЭМ!$A$40:$A$783,$A252,СВЦЭМ!$B$39:$B$782,Y$225)+'СЕТ СН'!$F$15</f>
        <v>0</v>
      </c>
    </row>
    <row r="253" spans="1:25" ht="15.75" hidden="1" x14ac:dyDescent="0.2">
      <c r="A253" s="35">
        <f t="shared" si="6"/>
        <v>45440</v>
      </c>
      <c r="B253" s="36">
        <f ca="1">SUMIFS(СВЦЭМ!$G$40:$G$783,СВЦЭМ!$A$40:$A$783,$A253,СВЦЭМ!$B$39:$B$782,B$225)+'СЕТ СН'!$F$15</f>
        <v>0</v>
      </c>
      <c r="C253" s="36">
        <f ca="1">SUMIFS(СВЦЭМ!$G$40:$G$783,СВЦЭМ!$A$40:$A$783,$A253,СВЦЭМ!$B$39:$B$782,C$225)+'СЕТ СН'!$F$15</f>
        <v>0</v>
      </c>
      <c r="D253" s="36">
        <f ca="1">SUMIFS(СВЦЭМ!$G$40:$G$783,СВЦЭМ!$A$40:$A$783,$A253,СВЦЭМ!$B$39:$B$782,D$225)+'СЕТ СН'!$F$15</f>
        <v>0</v>
      </c>
      <c r="E253" s="36">
        <f ca="1">SUMIFS(СВЦЭМ!$G$40:$G$783,СВЦЭМ!$A$40:$A$783,$A253,СВЦЭМ!$B$39:$B$782,E$225)+'СЕТ СН'!$F$15</f>
        <v>0</v>
      </c>
      <c r="F253" s="36">
        <f ca="1">SUMIFS(СВЦЭМ!$G$40:$G$783,СВЦЭМ!$A$40:$A$783,$A253,СВЦЭМ!$B$39:$B$782,F$225)+'СЕТ СН'!$F$15</f>
        <v>0</v>
      </c>
      <c r="G253" s="36">
        <f ca="1">SUMIFS(СВЦЭМ!$G$40:$G$783,СВЦЭМ!$A$40:$A$783,$A253,СВЦЭМ!$B$39:$B$782,G$225)+'СЕТ СН'!$F$15</f>
        <v>0</v>
      </c>
      <c r="H253" s="36">
        <f ca="1">SUMIFS(СВЦЭМ!$G$40:$G$783,СВЦЭМ!$A$40:$A$783,$A253,СВЦЭМ!$B$39:$B$782,H$225)+'СЕТ СН'!$F$15</f>
        <v>0</v>
      </c>
      <c r="I253" s="36">
        <f ca="1">SUMIFS(СВЦЭМ!$G$40:$G$783,СВЦЭМ!$A$40:$A$783,$A253,СВЦЭМ!$B$39:$B$782,I$225)+'СЕТ СН'!$F$15</f>
        <v>0</v>
      </c>
      <c r="J253" s="36">
        <f ca="1">SUMIFS(СВЦЭМ!$G$40:$G$783,СВЦЭМ!$A$40:$A$783,$A253,СВЦЭМ!$B$39:$B$782,J$225)+'СЕТ СН'!$F$15</f>
        <v>0</v>
      </c>
      <c r="K253" s="36">
        <f ca="1">SUMIFS(СВЦЭМ!$G$40:$G$783,СВЦЭМ!$A$40:$A$783,$A253,СВЦЭМ!$B$39:$B$782,K$225)+'СЕТ СН'!$F$15</f>
        <v>0</v>
      </c>
      <c r="L253" s="36">
        <f ca="1">SUMIFS(СВЦЭМ!$G$40:$G$783,СВЦЭМ!$A$40:$A$783,$A253,СВЦЭМ!$B$39:$B$782,L$225)+'СЕТ СН'!$F$15</f>
        <v>0</v>
      </c>
      <c r="M253" s="36">
        <f ca="1">SUMIFS(СВЦЭМ!$G$40:$G$783,СВЦЭМ!$A$40:$A$783,$A253,СВЦЭМ!$B$39:$B$782,M$225)+'СЕТ СН'!$F$15</f>
        <v>0</v>
      </c>
      <c r="N253" s="36">
        <f ca="1">SUMIFS(СВЦЭМ!$G$40:$G$783,СВЦЭМ!$A$40:$A$783,$A253,СВЦЭМ!$B$39:$B$782,N$225)+'СЕТ СН'!$F$15</f>
        <v>0</v>
      </c>
      <c r="O253" s="36">
        <f ca="1">SUMIFS(СВЦЭМ!$G$40:$G$783,СВЦЭМ!$A$40:$A$783,$A253,СВЦЭМ!$B$39:$B$782,O$225)+'СЕТ СН'!$F$15</f>
        <v>0</v>
      </c>
      <c r="P253" s="36">
        <f ca="1">SUMIFS(СВЦЭМ!$G$40:$G$783,СВЦЭМ!$A$40:$A$783,$A253,СВЦЭМ!$B$39:$B$782,P$225)+'СЕТ СН'!$F$15</f>
        <v>0</v>
      </c>
      <c r="Q253" s="36">
        <f ca="1">SUMIFS(СВЦЭМ!$G$40:$G$783,СВЦЭМ!$A$40:$A$783,$A253,СВЦЭМ!$B$39:$B$782,Q$225)+'СЕТ СН'!$F$15</f>
        <v>0</v>
      </c>
      <c r="R253" s="36">
        <f ca="1">SUMIFS(СВЦЭМ!$G$40:$G$783,СВЦЭМ!$A$40:$A$783,$A253,СВЦЭМ!$B$39:$B$782,R$225)+'СЕТ СН'!$F$15</f>
        <v>0</v>
      </c>
      <c r="S253" s="36">
        <f ca="1">SUMIFS(СВЦЭМ!$G$40:$G$783,СВЦЭМ!$A$40:$A$783,$A253,СВЦЭМ!$B$39:$B$782,S$225)+'СЕТ СН'!$F$15</f>
        <v>0</v>
      </c>
      <c r="T253" s="36">
        <f ca="1">SUMIFS(СВЦЭМ!$G$40:$G$783,СВЦЭМ!$A$40:$A$783,$A253,СВЦЭМ!$B$39:$B$782,T$225)+'СЕТ СН'!$F$15</f>
        <v>0</v>
      </c>
      <c r="U253" s="36">
        <f ca="1">SUMIFS(СВЦЭМ!$G$40:$G$783,СВЦЭМ!$A$40:$A$783,$A253,СВЦЭМ!$B$39:$B$782,U$225)+'СЕТ СН'!$F$15</f>
        <v>0</v>
      </c>
      <c r="V253" s="36">
        <f ca="1">SUMIFS(СВЦЭМ!$G$40:$G$783,СВЦЭМ!$A$40:$A$783,$A253,СВЦЭМ!$B$39:$B$782,V$225)+'СЕТ СН'!$F$15</f>
        <v>0</v>
      </c>
      <c r="W253" s="36">
        <f ca="1">SUMIFS(СВЦЭМ!$G$40:$G$783,СВЦЭМ!$A$40:$A$783,$A253,СВЦЭМ!$B$39:$B$782,W$225)+'СЕТ СН'!$F$15</f>
        <v>0</v>
      </c>
      <c r="X253" s="36">
        <f ca="1">SUMIFS(СВЦЭМ!$G$40:$G$783,СВЦЭМ!$A$40:$A$783,$A253,СВЦЭМ!$B$39:$B$782,X$225)+'СЕТ СН'!$F$15</f>
        <v>0</v>
      </c>
      <c r="Y253" s="36">
        <f ca="1">SUMIFS(СВЦЭМ!$G$40:$G$783,СВЦЭМ!$A$40:$A$783,$A253,СВЦЭМ!$B$39:$B$782,Y$225)+'СЕТ СН'!$F$15</f>
        <v>0</v>
      </c>
    </row>
    <row r="254" spans="1:25" ht="15.75" hidden="1" x14ac:dyDescent="0.2">
      <c r="A254" s="35">
        <f t="shared" si="6"/>
        <v>45441</v>
      </c>
      <c r="B254" s="36">
        <f ca="1">SUMIFS(СВЦЭМ!$G$40:$G$783,СВЦЭМ!$A$40:$A$783,$A254,СВЦЭМ!$B$39:$B$782,B$225)+'СЕТ СН'!$F$15</f>
        <v>0</v>
      </c>
      <c r="C254" s="36">
        <f ca="1">SUMIFS(СВЦЭМ!$G$40:$G$783,СВЦЭМ!$A$40:$A$783,$A254,СВЦЭМ!$B$39:$B$782,C$225)+'СЕТ СН'!$F$15</f>
        <v>0</v>
      </c>
      <c r="D254" s="36">
        <f ca="1">SUMIFS(СВЦЭМ!$G$40:$G$783,СВЦЭМ!$A$40:$A$783,$A254,СВЦЭМ!$B$39:$B$782,D$225)+'СЕТ СН'!$F$15</f>
        <v>0</v>
      </c>
      <c r="E254" s="36">
        <f ca="1">SUMIFS(СВЦЭМ!$G$40:$G$783,СВЦЭМ!$A$40:$A$783,$A254,СВЦЭМ!$B$39:$B$782,E$225)+'СЕТ СН'!$F$15</f>
        <v>0</v>
      </c>
      <c r="F254" s="36">
        <f ca="1">SUMIFS(СВЦЭМ!$G$40:$G$783,СВЦЭМ!$A$40:$A$783,$A254,СВЦЭМ!$B$39:$B$782,F$225)+'СЕТ СН'!$F$15</f>
        <v>0</v>
      </c>
      <c r="G254" s="36">
        <f ca="1">SUMIFS(СВЦЭМ!$G$40:$G$783,СВЦЭМ!$A$40:$A$783,$A254,СВЦЭМ!$B$39:$B$782,G$225)+'СЕТ СН'!$F$15</f>
        <v>0</v>
      </c>
      <c r="H254" s="36">
        <f ca="1">SUMIFS(СВЦЭМ!$G$40:$G$783,СВЦЭМ!$A$40:$A$783,$A254,СВЦЭМ!$B$39:$B$782,H$225)+'СЕТ СН'!$F$15</f>
        <v>0</v>
      </c>
      <c r="I254" s="36">
        <f ca="1">SUMIFS(СВЦЭМ!$G$40:$G$783,СВЦЭМ!$A$40:$A$783,$A254,СВЦЭМ!$B$39:$B$782,I$225)+'СЕТ СН'!$F$15</f>
        <v>0</v>
      </c>
      <c r="J254" s="36">
        <f ca="1">SUMIFS(СВЦЭМ!$G$40:$G$783,СВЦЭМ!$A$40:$A$783,$A254,СВЦЭМ!$B$39:$B$782,J$225)+'СЕТ СН'!$F$15</f>
        <v>0</v>
      </c>
      <c r="K254" s="36">
        <f ca="1">SUMIFS(СВЦЭМ!$G$40:$G$783,СВЦЭМ!$A$40:$A$783,$A254,СВЦЭМ!$B$39:$B$782,K$225)+'СЕТ СН'!$F$15</f>
        <v>0</v>
      </c>
      <c r="L254" s="36">
        <f ca="1">SUMIFS(СВЦЭМ!$G$40:$G$783,СВЦЭМ!$A$40:$A$783,$A254,СВЦЭМ!$B$39:$B$782,L$225)+'СЕТ СН'!$F$15</f>
        <v>0</v>
      </c>
      <c r="M254" s="36">
        <f ca="1">SUMIFS(СВЦЭМ!$G$40:$G$783,СВЦЭМ!$A$40:$A$783,$A254,СВЦЭМ!$B$39:$B$782,M$225)+'СЕТ СН'!$F$15</f>
        <v>0</v>
      </c>
      <c r="N254" s="36">
        <f ca="1">SUMIFS(СВЦЭМ!$G$40:$G$783,СВЦЭМ!$A$40:$A$783,$A254,СВЦЭМ!$B$39:$B$782,N$225)+'СЕТ СН'!$F$15</f>
        <v>0</v>
      </c>
      <c r="O254" s="36">
        <f ca="1">SUMIFS(СВЦЭМ!$G$40:$G$783,СВЦЭМ!$A$40:$A$783,$A254,СВЦЭМ!$B$39:$B$782,O$225)+'СЕТ СН'!$F$15</f>
        <v>0</v>
      </c>
      <c r="P254" s="36">
        <f ca="1">SUMIFS(СВЦЭМ!$G$40:$G$783,СВЦЭМ!$A$40:$A$783,$A254,СВЦЭМ!$B$39:$B$782,P$225)+'СЕТ СН'!$F$15</f>
        <v>0</v>
      </c>
      <c r="Q254" s="36">
        <f ca="1">SUMIFS(СВЦЭМ!$G$40:$G$783,СВЦЭМ!$A$40:$A$783,$A254,СВЦЭМ!$B$39:$B$782,Q$225)+'СЕТ СН'!$F$15</f>
        <v>0</v>
      </c>
      <c r="R254" s="36">
        <f ca="1">SUMIFS(СВЦЭМ!$G$40:$G$783,СВЦЭМ!$A$40:$A$783,$A254,СВЦЭМ!$B$39:$B$782,R$225)+'СЕТ СН'!$F$15</f>
        <v>0</v>
      </c>
      <c r="S254" s="36">
        <f ca="1">SUMIFS(СВЦЭМ!$G$40:$G$783,СВЦЭМ!$A$40:$A$783,$A254,СВЦЭМ!$B$39:$B$782,S$225)+'СЕТ СН'!$F$15</f>
        <v>0</v>
      </c>
      <c r="T254" s="36">
        <f ca="1">SUMIFS(СВЦЭМ!$G$40:$G$783,СВЦЭМ!$A$40:$A$783,$A254,СВЦЭМ!$B$39:$B$782,T$225)+'СЕТ СН'!$F$15</f>
        <v>0</v>
      </c>
      <c r="U254" s="36">
        <f ca="1">SUMIFS(СВЦЭМ!$G$40:$G$783,СВЦЭМ!$A$40:$A$783,$A254,СВЦЭМ!$B$39:$B$782,U$225)+'СЕТ СН'!$F$15</f>
        <v>0</v>
      </c>
      <c r="V254" s="36">
        <f ca="1">SUMIFS(СВЦЭМ!$G$40:$G$783,СВЦЭМ!$A$40:$A$783,$A254,СВЦЭМ!$B$39:$B$782,V$225)+'СЕТ СН'!$F$15</f>
        <v>0</v>
      </c>
      <c r="W254" s="36">
        <f ca="1">SUMIFS(СВЦЭМ!$G$40:$G$783,СВЦЭМ!$A$40:$A$783,$A254,СВЦЭМ!$B$39:$B$782,W$225)+'СЕТ СН'!$F$15</f>
        <v>0</v>
      </c>
      <c r="X254" s="36">
        <f ca="1">SUMIFS(СВЦЭМ!$G$40:$G$783,СВЦЭМ!$A$40:$A$783,$A254,СВЦЭМ!$B$39:$B$782,X$225)+'СЕТ СН'!$F$15</f>
        <v>0</v>
      </c>
      <c r="Y254" s="36">
        <f ca="1">SUMIFS(СВЦЭМ!$G$40:$G$783,СВЦЭМ!$A$40:$A$783,$A254,СВЦЭМ!$B$39:$B$782,Y$225)+'СЕТ СН'!$F$15</f>
        <v>0</v>
      </c>
    </row>
    <row r="255" spans="1:25" ht="15.75" hidden="1" x14ac:dyDescent="0.2">
      <c r="A255" s="35">
        <f t="shared" si="6"/>
        <v>45442</v>
      </c>
      <c r="B255" s="36">
        <f ca="1">SUMIFS(СВЦЭМ!$G$40:$G$783,СВЦЭМ!$A$40:$A$783,$A255,СВЦЭМ!$B$39:$B$782,B$225)+'СЕТ СН'!$F$15</f>
        <v>0</v>
      </c>
      <c r="C255" s="36">
        <f ca="1">SUMIFS(СВЦЭМ!$G$40:$G$783,СВЦЭМ!$A$40:$A$783,$A255,СВЦЭМ!$B$39:$B$782,C$225)+'СЕТ СН'!$F$15</f>
        <v>0</v>
      </c>
      <c r="D255" s="36">
        <f ca="1">SUMIFS(СВЦЭМ!$G$40:$G$783,СВЦЭМ!$A$40:$A$783,$A255,СВЦЭМ!$B$39:$B$782,D$225)+'СЕТ СН'!$F$15</f>
        <v>0</v>
      </c>
      <c r="E255" s="36">
        <f ca="1">SUMIFS(СВЦЭМ!$G$40:$G$783,СВЦЭМ!$A$40:$A$783,$A255,СВЦЭМ!$B$39:$B$782,E$225)+'СЕТ СН'!$F$15</f>
        <v>0</v>
      </c>
      <c r="F255" s="36">
        <f ca="1">SUMIFS(СВЦЭМ!$G$40:$G$783,СВЦЭМ!$A$40:$A$783,$A255,СВЦЭМ!$B$39:$B$782,F$225)+'СЕТ СН'!$F$15</f>
        <v>0</v>
      </c>
      <c r="G255" s="36">
        <f ca="1">SUMIFS(СВЦЭМ!$G$40:$G$783,СВЦЭМ!$A$40:$A$783,$A255,СВЦЭМ!$B$39:$B$782,G$225)+'СЕТ СН'!$F$15</f>
        <v>0</v>
      </c>
      <c r="H255" s="36">
        <f ca="1">SUMIFS(СВЦЭМ!$G$40:$G$783,СВЦЭМ!$A$40:$A$783,$A255,СВЦЭМ!$B$39:$B$782,H$225)+'СЕТ СН'!$F$15</f>
        <v>0</v>
      </c>
      <c r="I255" s="36">
        <f ca="1">SUMIFS(СВЦЭМ!$G$40:$G$783,СВЦЭМ!$A$40:$A$783,$A255,СВЦЭМ!$B$39:$B$782,I$225)+'СЕТ СН'!$F$15</f>
        <v>0</v>
      </c>
      <c r="J255" s="36">
        <f ca="1">SUMIFS(СВЦЭМ!$G$40:$G$783,СВЦЭМ!$A$40:$A$783,$A255,СВЦЭМ!$B$39:$B$782,J$225)+'СЕТ СН'!$F$15</f>
        <v>0</v>
      </c>
      <c r="K255" s="36">
        <f ca="1">SUMIFS(СВЦЭМ!$G$40:$G$783,СВЦЭМ!$A$40:$A$783,$A255,СВЦЭМ!$B$39:$B$782,K$225)+'СЕТ СН'!$F$15</f>
        <v>0</v>
      </c>
      <c r="L255" s="36">
        <f ca="1">SUMIFS(СВЦЭМ!$G$40:$G$783,СВЦЭМ!$A$40:$A$783,$A255,СВЦЭМ!$B$39:$B$782,L$225)+'СЕТ СН'!$F$15</f>
        <v>0</v>
      </c>
      <c r="M255" s="36">
        <f ca="1">SUMIFS(СВЦЭМ!$G$40:$G$783,СВЦЭМ!$A$40:$A$783,$A255,СВЦЭМ!$B$39:$B$782,M$225)+'СЕТ СН'!$F$15</f>
        <v>0</v>
      </c>
      <c r="N255" s="36">
        <f ca="1">SUMIFS(СВЦЭМ!$G$40:$G$783,СВЦЭМ!$A$40:$A$783,$A255,СВЦЭМ!$B$39:$B$782,N$225)+'СЕТ СН'!$F$15</f>
        <v>0</v>
      </c>
      <c r="O255" s="36">
        <f ca="1">SUMIFS(СВЦЭМ!$G$40:$G$783,СВЦЭМ!$A$40:$A$783,$A255,СВЦЭМ!$B$39:$B$782,O$225)+'СЕТ СН'!$F$15</f>
        <v>0</v>
      </c>
      <c r="P255" s="36">
        <f ca="1">SUMIFS(СВЦЭМ!$G$40:$G$783,СВЦЭМ!$A$40:$A$783,$A255,СВЦЭМ!$B$39:$B$782,P$225)+'СЕТ СН'!$F$15</f>
        <v>0</v>
      </c>
      <c r="Q255" s="36">
        <f ca="1">SUMIFS(СВЦЭМ!$G$40:$G$783,СВЦЭМ!$A$40:$A$783,$A255,СВЦЭМ!$B$39:$B$782,Q$225)+'СЕТ СН'!$F$15</f>
        <v>0</v>
      </c>
      <c r="R255" s="36">
        <f ca="1">SUMIFS(СВЦЭМ!$G$40:$G$783,СВЦЭМ!$A$40:$A$783,$A255,СВЦЭМ!$B$39:$B$782,R$225)+'СЕТ СН'!$F$15</f>
        <v>0</v>
      </c>
      <c r="S255" s="36">
        <f ca="1">SUMIFS(СВЦЭМ!$G$40:$G$783,СВЦЭМ!$A$40:$A$783,$A255,СВЦЭМ!$B$39:$B$782,S$225)+'СЕТ СН'!$F$15</f>
        <v>0</v>
      </c>
      <c r="T255" s="36">
        <f ca="1">SUMIFS(СВЦЭМ!$G$40:$G$783,СВЦЭМ!$A$40:$A$783,$A255,СВЦЭМ!$B$39:$B$782,T$225)+'СЕТ СН'!$F$15</f>
        <v>0</v>
      </c>
      <c r="U255" s="36">
        <f ca="1">SUMIFS(СВЦЭМ!$G$40:$G$783,СВЦЭМ!$A$40:$A$783,$A255,СВЦЭМ!$B$39:$B$782,U$225)+'СЕТ СН'!$F$15</f>
        <v>0</v>
      </c>
      <c r="V255" s="36">
        <f ca="1">SUMIFS(СВЦЭМ!$G$40:$G$783,СВЦЭМ!$A$40:$A$783,$A255,СВЦЭМ!$B$39:$B$782,V$225)+'СЕТ СН'!$F$15</f>
        <v>0</v>
      </c>
      <c r="W255" s="36">
        <f ca="1">SUMIFS(СВЦЭМ!$G$40:$G$783,СВЦЭМ!$A$40:$A$783,$A255,СВЦЭМ!$B$39:$B$782,W$225)+'СЕТ СН'!$F$15</f>
        <v>0</v>
      </c>
      <c r="X255" s="36">
        <f ca="1">SUMIFS(СВЦЭМ!$G$40:$G$783,СВЦЭМ!$A$40:$A$783,$A255,СВЦЭМ!$B$39:$B$782,X$225)+'СЕТ СН'!$F$15</f>
        <v>0</v>
      </c>
      <c r="Y255" s="36">
        <f ca="1">SUMIFS(СВЦЭМ!$G$40:$G$783,СВЦЭМ!$A$40:$A$783,$A255,СВЦЭМ!$B$39:$B$782,Y$225)+'СЕТ СН'!$F$15</f>
        <v>0</v>
      </c>
    </row>
    <row r="256" spans="1:25" ht="15.75" hidden="1" x14ac:dyDescent="0.2">
      <c r="A256" s="35">
        <f t="shared" si="6"/>
        <v>45443</v>
      </c>
      <c r="B256" s="36">
        <f ca="1">SUMIFS(СВЦЭМ!$G$40:$G$783,СВЦЭМ!$A$40:$A$783,$A256,СВЦЭМ!$B$39:$B$782,B$225)+'СЕТ СН'!$F$15</f>
        <v>0</v>
      </c>
      <c r="C256" s="36">
        <f ca="1">SUMIFS(СВЦЭМ!$G$40:$G$783,СВЦЭМ!$A$40:$A$783,$A256,СВЦЭМ!$B$39:$B$782,C$225)+'СЕТ СН'!$F$15</f>
        <v>0</v>
      </c>
      <c r="D256" s="36">
        <f ca="1">SUMIFS(СВЦЭМ!$G$40:$G$783,СВЦЭМ!$A$40:$A$783,$A256,СВЦЭМ!$B$39:$B$782,D$225)+'СЕТ СН'!$F$15</f>
        <v>0</v>
      </c>
      <c r="E256" s="36">
        <f ca="1">SUMIFS(СВЦЭМ!$G$40:$G$783,СВЦЭМ!$A$40:$A$783,$A256,СВЦЭМ!$B$39:$B$782,E$225)+'СЕТ СН'!$F$15</f>
        <v>0</v>
      </c>
      <c r="F256" s="36">
        <f ca="1">SUMIFS(СВЦЭМ!$G$40:$G$783,СВЦЭМ!$A$40:$A$783,$A256,СВЦЭМ!$B$39:$B$782,F$225)+'СЕТ СН'!$F$15</f>
        <v>0</v>
      </c>
      <c r="G256" s="36">
        <f ca="1">SUMIFS(СВЦЭМ!$G$40:$G$783,СВЦЭМ!$A$40:$A$783,$A256,СВЦЭМ!$B$39:$B$782,G$225)+'СЕТ СН'!$F$15</f>
        <v>0</v>
      </c>
      <c r="H256" s="36">
        <f ca="1">SUMIFS(СВЦЭМ!$G$40:$G$783,СВЦЭМ!$A$40:$A$783,$A256,СВЦЭМ!$B$39:$B$782,H$225)+'СЕТ СН'!$F$15</f>
        <v>0</v>
      </c>
      <c r="I256" s="36">
        <f ca="1">SUMIFS(СВЦЭМ!$G$40:$G$783,СВЦЭМ!$A$40:$A$783,$A256,СВЦЭМ!$B$39:$B$782,I$225)+'СЕТ СН'!$F$15</f>
        <v>0</v>
      </c>
      <c r="J256" s="36">
        <f ca="1">SUMIFS(СВЦЭМ!$G$40:$G$783,СВЦЭМ!$A$40:$A$783,$A256,СВЦЭМ!$B$39:$B$782,J$225)+'СЕТ СН'!$F$15</f>
        <v>0</v>
      </c>
      <c r="K256" s="36">
        <f ca="1">SUMIFS(СВЦЭМ!$G$40:$G$783,СВЦЭМ!$A$40:$A$783,$A256,СВЦЭМ!$B$39:$B$782,K$225)+'СЕТ СН'!$F$15</f>
        <v>0</v>
      </c>
      <c r="L256" s="36">
        <f ca="1">SUMIFS(СВЦЭМ!$G$40:$G$783,СВЦЭМ!$A$40:$A$783,$A256,СВЦЭМ!$B$39:$B$782,L$225)+'СЕТ СН'!$F$15</f>
        <v>0</v>
      </c>
      <c r="M256" s="36">
        <f ca="1">SUMIFS(СВЦЭМ!$G$40:$G$783,СВЦЭМ!$A$40:$A$783,$A256,СВЦЭМ!$B$39:$B$782,M$225)+'СЕТ СН'!$F$15</f>
        <v>0</v>
      </c>
      <c r="N256" s="36">
        <f ca="1">SUMIFS(СВЦЭМ!$G$40:$G$783,СВЦЭМ!$A$40:$A$783,$A256,СВЦЭМ!$B$39:$B$782,N$225)+'СЕТ СН'!$F$15</f>
        <v>0</v>
      </c>
      <c r="O256" s="36">
        <f ca="1">SUMIFS(СВЦЭМ!$G$40:$G$783,СВЦЭМ!$A$40:$A$783,$A256,СВЦЭМ!$B$39:$B$782,O$225)+'СЕТ СН'!$F$15</f>
        <v>0</v>
      </c>
      <c r="P256" s="36">
        <f ca="1">SUMIFS(СВЦЭМ!$G$40:$G$783,СВЦЭМ!$A$40:$A$783,$A256,СВЦЭМ!$B$39:$B$782,P$225)+'СЕТ СН'!$F$15</f>
        <v>0</v>
      </c>
      <c r="Q256" s="36">
        <f ca="1">SUMIFS(СВЦЭМ!$G$40:$G$783,СВЦЭМ!$A$40:$A$783,$A256,СВЦЭМ!$B$39:$B$782,Q$225)+'СЕТ СН'!$F$15</f>
        <v>0</v>
      </c>
      <c r="R256" s="36">
        <f ca="1">SUMIFS(СВЦЭМ!$G$40:$G$783,СВЦЭМ!$A$40:$A$783,$A256,СВЦЭМ!$B$39:$B$782,R$225)+'СЕТ СН'!$F$15</f>
        <v>0</v>
      </c>
      <c r="S256" s="36">
        <f ca="1">SUMIFS(СВЦЭМ!$G$40:$G$783,СВЦЭМ!$A$40:$A$783,$A256,СВЦЭМ!$B$39:$B$782,S$225)+'СЕТ СН'!$F$15</f>
        <v>0</v>
      </c>
      <c r="T256" s="36">
        <f ca="1">SUMIFS(СВЦЭМ!$G$40:$G$783,СВЦЭМ!$A$40:$A$783,$A256,СВЦЭМ!$B$39:$B$782,T$225)+'СЕТ СН'!$F$15</f>
        <v>0</v>
      </c>
      <c r="U256" s="36">
        <f ca="1">SUMIFS(СВЦЭМ!$G$40:$G$783,СВЦЭМ!$A$40:$A$783,$A256,СВЦЭМ!$B$39:$B$782,U$225)+'СЕТ СН'!$F$15</f>
        <v>0</v>
      </c>
      <c r="V256" s="36">
        <f ca="1">SUMIFS(СВЦЭМ!$G$40:$G$783,СВЦЭМ!$A$40:$A$783,$A256,СВЦЭМ!$B$39:$B$782,V$225)+'СЕТ СН'!$F$15</f>
        <v>0</v>
      </c>
      <c r="W256" s="36">
        <f ca="1">SUMIFS(СВЦЭМ!$G$40:$G$783,СВЦЭМ!$A$40:$A$783,$A256,СВЦЭМ!$B$39:$B$782,W$225)+'СЕТ СН'!$F$15</f>
        <v>0</v>
      </c>
      <c r="X256" s="36">
        <f ca="1">SUMIFS(СВЦЭМ!$G$40:$G$783,СВЦЭМ!$A$40:$A$783,$A256,СВЦЭМ!$B$39:$B$782,X$225)+'СЕТ СН'!$F$15</f>
        <v>0</v>
      </c>
      <c r="Y256" s="36">
        <f ca="1">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37"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38"/>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9"/>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01.05.2024</v>
      </c>
      <c r="B261" s="36">
        <f ca="1">SUMIFS(СВЦЭМ!$H$40:$H$783,СВЦЭМ!$A$40:$A$783,$A261,СВЦЭМ!$B$39:$B$782,B$260)+'СЕТ СН'!$F$15</f>
        <v>0</v>
      </c>
      <c r="C261" s="36">
        <f ca="1">SUMIFS(СВЦЭМ!$H$40:$H$783,СВЦЭМ!$A$40:$A$783,$A261,СВЦЭМ!$B$39:$B$782,C$260)+'СЕТ СН'!$F$15</f>
        <v>0</v>
      </c>
      <c r="D261" s="36">
        <f ca="1">SUMIFS(СВЦЭМ!$H$40:$H$783,СВЦЭМ!$A$40:$A$783,$A261,СВЦЭМ!$B$39:$B$782,D$260)+'СЕТ СН'!$F$15</f>
        <v>0</v>
      </c>
      <c r="E261" s="36">
        <f ca="1">SUMIFS(СВЦЭМ!$H$40:$H$783,СВЦЭМ!$A$40:$A$783,$A261,СВЦЭМ!$B$39:$B$782,E$260)+'СЕТ СН'!$F$15</f>
        <v>0</v>
      </c>
      <c r="F261" s="36">
        <f ca="1">SUMIFS(СВЦЭМ!$H$40:$H$783,СВЦЭМ!$A$40:$A$783,$A261,СВЦЭМ!$B$39:$B$782,F$260)+'СЕТ СН'!$F$15</f>
        <v>0</v>
      </c>
      <c r="G261" s="36">
        <f ca="1">SUMIFS(СВЦЭМ!$H$40:$H$783,СВЦЭМ!$A$40:$A$783,$A261,СВЦЭМ!$B$39:$B$782,G$260)+'СЕТ СН'!$F$15</f>
        <v>0</v>
      </c>
      <c r="H261" s="36">
        <f ca="1">SUMIFS(СВЦЭМ!$H$40:$H$783,СВЦЭМ!$A$40:$A$783,$A261,СВЦЭМ!$B$39:$B$782,H$260)+'СЕТ СН'!$F$15</f>
        <v>0</v>
      </c>
      <c r="I261" s="36">
        <f ca="1">SUMIFS(СВЦЭМ!$H$40:$H$783,СВЦЭМ!$A$40:$A$783,$A261,СВЦЭМ!$B$39:$B$782,I$260)+'СЕТ СН'!$F$15</f>
        <v>0</v>
      </c>
      <c r="J261" s="36">
        <f ca="1">SUMIFS(СВЦЭМ!$H$40:$H$783,СВЦЭМ!$A$40:$A$783,$A261,СВЦЭМ!$B$39:$B$782,J$260)+'СЕТ СН'!$F$15</f>
        <v>0</v>
      </c>
      <c r="K261" s="36">
        <f ca="1">SUMIFS(СВЦЭМ!$H$40:$H$783,СВЦЭМ!$A$40:$A$783,$A261,СВЦЭМ!$B$39:$B$782,K$260)+'СЕТ СН'!$F$15</f>
        <v>0</v>
      </c>
      <c r="L261" s="36">
        <f ca="1">SUMIFS(СВЦЭМ!$H$40:$H$783,СВЦЭМ!$A$40:$A$783,$A261,СВЦЭМ!$B$39:$B$782,L$260)+'СЕТ СН'!$F$15</f>
        <v>0</v>
      </c>
      <c r="M261" s="36">
        <f ca="1">SUMIFS(СВЦЭМ!$H$40:$H$783,СВЦЭМ!$A$40:$A$783,$A261,СВЦЭМ!$B$39:$B$782,M$260)+'СЕТ СН'!$F$15</f>
        <v>0</v>
      </c>
      <c r="N261" s="36">
        <f ca="1">SUMIFS(СВЦЭМ!$H$40:$H$783,СВЦЭМ!$A$40:$A$783,$A261,СВЦЭМ!$B$39:$B$782,N$260)+'СЕТ СН'!$F$15</f>
        <v>0</v>
      </c>
      <c r="O261" s="36">
        <f ca="1">SUMIFS(СВЦЭМ!$H$40:$H$783,СВЦЭМ!$A$40:$A$783,$A261,СВЦЭМ!$B$39:$B$782,O$260)+'СЕТ СН'!$F$15</f>
        <v>0</v>
      </c>
      <c r="P261" s="36">
        <f ca="1">SUMIFS(СВЦЭМ!$H$40:$H$783,СВЦЭМ!$A$40:$A$783,$A261,СВЦЭМ!$B$39:$B$782,P$260)+'СЕТ СН'!$F$15</f>
        <v>0</v>
      </c>
      <c r="Q261" s="36">
        <f ca="1">SUMIFS(СВЦЭМ!$H$40:$H$783,СВЦЭМ!$A$40:$A$783,$A261,СВЦЭМ!$B$39:$B$782,Q$260)+'СЕТ СН'!$F$15</f>
        <v>0</v>
      </c>
      <c r="R261" s="36">
        <f ca="1">SUMIFS(СВЦЭМ!$H$40:$H$783,СВЦЭМ!$A$40:$A$783,$A261,СВЦЭМ!$B$39:$B$782,R$260)+'СЕТ СН'!$F$15</f>
        <v>0</v>
      </c>
      <c r="S261" s="36">
        <f ca="1">SUMIFS(СВЦЭМ!$H$40:$H$783,СВЦЭМ!$A$40:$A$783,$A261,СВЦЭМ!$B$39:$B$782,S$260)+'СЕТ СН'!$F$15</f>
        <v>0</v>
      </c>
      <c r="T261" s="36">
        <f ca="1">SUMIFS(СВЦЭМ!$H$40:$H$783,СВЦЭМ!$A$40:$A$783,$A261,СВЦЭМ!$B$39:$B$782,T$260)+'СЕТ СН'!$F$15</f>
        <v>0</v>
      </c>
      <c r="U261" s="36">
        <f ca="1">SUMIFS(СВЦЭМ!$H$40:$H$783,СВЦЭМ!$A$40:$A$783,$A261,СВЦЭМ!$B$39:$B$782,U$260)+'СЕТ СН'!$F$15</f>
        <v>0</v>
      </c>
      <c r="V261" s="36">
        <f ca="1">SUMIFS(СВЦЭМ!$H$40:$H$783,СВЦЭМ!$A$40:$A$783,$A261,СВЦЭМ!$B$39:$B$782,V$260)+'СЕТ СН'!$F$15</f>
        <v>0</v>
      </c>
      <c r="W261" s="36">
        <f ca="1">SUMIFS(СВЦЭМ!$H$40:$H$783,СВЦЭМ!$A$40:$A$783,$A261,СВЦЭМ!$B$39:$B$782,W$260)+'СЕТ СН'!$F$15</f>
        <v>0</v>
      </c>
      <c r="X261" s="36">
        <f ca="1">SUMIFS(СВЦЭМ!$H$40:$H$783,СВЦЭМ!$A$40:$A$783,$A261,СВЦЭМ!$B$39:$B$782,X$260)+'СЕТ СН'!$F$15</f>
        <v>0</v>
      </c>
      <c r="Y261" s="36">
        <f ca="1">SUMIFS(СВЦЭМ!$H$40:$H$783,СВЦЭМ!$A$40:$A$783,$A261,СВЦЭМ!$B$39:$B$782,Y$260)+'СЕТ СН'!$F$15</f>
        <v>0</v>
      </c>
      <c r="AA261" s="45"/>
    </row>
    <row r="262" spans="1:27" ht="15.75" hidden="1" x14ac:dyDescent="0.2">
      <c r="A262" s="35">
        <f>A261+1</f>
        <v>45414</v>
      </c>
      <c r="B262" s="36">
        <f ca="1">SUMIFS(СВЦЭМ!$H$40:$H$783,СВЦЭМ!$A$40:$A$783,$A262,СВЦЭМ!$B$39:$B$782,B$260)+'СЕТ СН'!$F$15</f>
        <v>0</v>
      </c>
      <c r="C262" s="36">
        <f ca="1">SUMIFS(СВЦЭМ!$H$40:$H$783,СВЦЭМ!$A$40:$A$783,$A262,СВЦЭМ!$B$39:$B$782,C$260)+'СЕТ СН'!$F$15</f>
        <v>0</v>
      </c>
      <c r="D262" s="36">
        <f ca="1">SUMIFS(СВЦЭМ!$H$40:$H$783,СВЦЭМ!$A$40:$A$783,$A262,СВЦЭМ!$B$39:$B$782,D$260)+'СЕТ СН'!$F$15</f>
        <v>0</v>
      </c>
      <c r="E262" s="36">
        <f ca="1">SUMIFS(СВЦЭМ!$H$40:$H$783,СВЦЭМ!$A$40:$A$783,$A262,СВЦЭМ!$B$39:$B$782,E$260)+'СЕТ СН'!$F$15</f>
        <v>0</v>
      </c>
      <c r="F262" s="36">
        <f ca="1">SUMIFS(СВЦЭМ!$H$40:$H$783,СВЦЭМ!$A$40:$A$783,$A262,СВЦЭМ!$B$39:$B$782,F$260)+'СЕТ СН'!$F$15</f>
        <v>0</v>
      </c>
      <c r="G262" s="36">
        <f ca="1">SUMIFS(СВЦЭМ!$H$40:$H$783,СВЦЭМ!$A$40:$A$783,$A262,СВЦЭМ!$B$39:$B$782,G$260)+'СЕТ СН'!$F$15</f>
        <v>0</v>
      </c>
      <c r="H262" s="36">
        <f ca="1">SUMIFS(СВЦЭМ!$H$40:$H$783,СВЦЭМ!$A$40:$A$783,$A262,СВЦЭМ!$B$39:$B$782,H$260)+'СЕТ СН'!$F$15</f>
        <v>0</v>
      </c>
      <c r="I262" s="36">
        <f ca="1">SUMIFS(СВЦЭМ!$H$40:$H$783,СВЦЭМ!$A$40:$A$783,$A262,СВЦЭМ!$B$39:$B$782,I$260)+'СЕТ СН'!$F$15</f>
        <v>0</v>
      </c>
      <c r="J262" s="36">
        <f ca="1">SUMIFS(СВЦЭМ!$H$40:$H$783,СВЦЭМ!$A$40:$A$783,$A262,СВЦЭМ!$B$39:$B$782,J$260)+'СЕТ СН'!$F$15</f>
        <v>0</v>
      </c>
      <c r="K262" s="36">
        <f ca="1">SUMIFS(СВЦЭМ!$H$40:$H$783,СВЦЭМ!$A$40:$A$783,$A262,СВЦЭМ!$B$39:$B$782,K$260)+'СЕТ СН'!$F$15</f>
        <v>0</v>
      </c>
      <c r="L262" s="36">
        <f ca="1">SUMIFS(СВЦЭМ!$H$40:$H$783,СВЦЭМ!$A$40:$A$783,$A262,СВЦЭМ!$B$39:$B$782,L$260)+'СЕТ СН'!$F$15</f>
        <v>0</v>
      </c>
      <c r="M262" s="36">
        <f ca="1">SUMIFS(СВЦЭМ!$H$40:$H$783,СВЦЭМ!$A$40:$A$783,$A262,СВЦЭМ!$B$39:$B$782,M$260)+'СЕТ СН'!$F$15</f>
        <v>0</v>
      </c>
      <c r="N262" s="36">
        <f ca="1">SUMIFS(СВЦЭМ!$H$40:$H$783,СВЦЭМ!$A$40:$A$783,$A262,СВЦЭМ!$B$39:$B$782,N$260)+'СЕТ СН'!$F$15</f>
        <v>0</v>
      </c>
      <c r="O262" s="36">
        <f ca="1">SUMIFS(СВЦЭМ!$H$40:$H$783,СВЦЭМ!$A$40:$A$783,$A262,СВЦЭМ!$B$39:$B$782,O$260)+'СЕТ СН'!$F$15</f>
        <v>0</v>
      </c>
      <c r="P262" s="36">
        <f ca="1">SUMIFS(СВЦЭМ!$H$40:$H$783,СВЦЭМ!$A$40:$A$783,$A262,СВЦЭМ!$B$39:$B$782,P$260)+'СЕТ СН'!$F$15</f>
        <v>0</v>
      </c>
      <c r="Q262" s="36">
        <f ca="1">SUMIFS(СВЦЭМ!$H$40:$H$783,СВЦЭМ!$A$40:$A$783,$A262,СВЦЭМ!$B$39:$B$782,Q$260)+'СЕТ СН'!$F$15</f>
        <v>0</v>
      </c>
      <c r="R262" s="36">
        <f ca="1">SUMIFS(СВЦЭМ!$H$40:$H$783,СВЦЭМ!$A$40:$A$783,$A262,СВЦЭМ!$B$39:$B$782,R$260)+'СЕТ СН'!$F$15</f>
        <v>0</v>
      </c>
      <c r="S262" s="36">
        <f ca="1">SUMIFS(СВЦЭМ!$H$40:$H$783,СВЦЭМ!$A$40:$A$783,$A262,СВЦЭМ!$B$39:$B$782,S$260)+'СЕТ СН'!$F$15</f>
        <v>0</v>
      </c>
      <c r="T262" s="36">
        <f ca="1">SUMIFS(СВЦЭМ!$H$40:$H$783,СВЦЭМ!$A$40:$A$783,$A262,СВЦЭМ!$B$39:$B$782,T$260)+'СЕТ СН'!$F$15</f>
        <v>0</v>
      </c>
      <c r="U262" s="36">
        <f ca="1">SUMIFS(СВЦЭМ!$H$40:$H$783,СВЦЭМ!$A$40:$A$783,$A262,СВЦЭМ!$B$39:$B$782,U$260)+'СЕТ СН'!$F$15</f>
        <v>0</v>
      </c>
      <c r="V262" s="36">
        <f ca="1">SUMIFS(СВЦЭМ!$H$40:$H$783,СВЦЭМ!$A$40:$A$783,$A262,СВЦЭМ!$B$39:$B$782,V$260)+'СЕТ СН'!$F$15</f>
        <v>0</v>
      </c>
      <c r="W262" s="36">
        <f ca="1">SUMIFS(СВЦЭМ!$H$40:$H$783,СВЦЭМ!$A$40:$A$783,$A262,СВЦЭМ!$B$39:$B$782,W$260)+'СЕТ СН'!$F$15</f>
        <v>0</v>
      </c>
      <c r="X262" s="36">
        <f ca="1">SUMIFS(СВЦЭМ!$H$40:$H$783,СВЦЭМ!$A$40:$A$783,$A262,СВЦЭМ!$B$39:$B$782,X$260)+'СЕТ СН'!$F$15</f>
        <v>0</v>
      </c>
      <c r="Y262" s="36">
        <f ca="1">SUMIFS(СВЦЭМ!$H$40:$H$783,СВЦЭМ!$A$40:$A$783,$A262,СВЦЭМ!$B$39:$B$782,Y$260)+'СЕТ СН'!$F$15</f>
        <v>0</v>
      </c>
    </row>
    <row r="263" spans="1:27" ht="15.75" hidden="1" x14ac:dyDescent="0.2">
      <c r="A263" s="35">
        <f t="shared" ref="A263:A291" si="7">A262+1</f>
        <v>45415</v>
      </c>
      <c r="B263" s="36">
        <f ca="1">SUMIFS(СВЦЭМ!$H$40:$H$783,СВЦЭМ!$A$40:$A$783,$A263,СВЦЭМ!$B$39:$B$782,B$260)+'СЕТ СН'!$F$15</f>
        <v>0</v>
      </c>
      <c r="C263" s="36">
        <f ca="1">SUMIFS(СВЦЭМ!$H$40:$H$783,СВЦЭМ!$A$40:$A$783,$A263,СВЦЭМ!$B$39:$B$782,C$260)+'СЕТ СН'!$F$15</f>
        <v>0</v>
      </c>
      <c r="D263" s="36">
        <f ca="1">SUMIFS(СВЦЭМ!$H$40:$H$783,СВЦЭМ!$A$40:$A$783,$A263,СВЦЭМ!$B$39:$B$782,D$260)+'СЕТ СН'!$F$15</f>
        <v>0</v>
      </c>
      <c r="E263" s="36">
        <f ca="1">SUMIFS(СВЦЭМ!$H$40:$H$783,СВЦЭМ!$A$40:$A$783,$A263,СВЦЭМ!$B$39:$B$782,E$260)+'СЕТ СН'!$F$15</f>
        <v>0</v>
      </c>
      <c r="F263" s="36">
        <f ca="1">SUMIFS(СВЦЭМ!$H$40:$H$783,СВЦЭМ!$A$40:$A$783,$A263,СВЦЭМ!$B$39:$B$782,F$260)+'СЕТ СН'!$F$15</f>
        <v>0</v>
      </c>
      <c r="G263" s="36">
        <f ca="1">SUMIFS(СВЦЭМ!$H$40:$H$783,СВЦЭМ!$A$40:$A$783,$A263,СВЦЭМ!$B$39:$B$782,G$260)+'СЕТ СН'!$F$15</f>
        <v>0</v>
      </c>
      <c r="H263" s="36">
        <f ca="1">SUMIFS(СВЦЭМ!$H$40:$H$783,СВЦЭМ!$A$40:$A$783,$A263,СВЦЭМ!$B$39:$B$782,H$260)+'СЕТ СН'!$F$15</f>
        <v>0</v>
      </c>
      <c r="I263" s="36">
        <f ca="1">SUMIFS(СВЦЭМ!$H$40:$H$783,СВЦЭМ!$A$40:$A$783,$A263,СВЦЭМ!$B$39:$B$782,I$260)+'СЕТ СН'!$F$15</f>
        <v>0</v>
      </c>
      <c r="J263" s="36">
        <f ca="1">SUMIFS(СВЦЭМ!$H$40:$H$783,СВЦЭМ!$A$40:$A$783,$A263,СВЦЭМ!$B$39:$B$782,J$260)+'СЕТ СН'!$F$15</f>
        <v>0</v>
      </c>
      <c r="K263" s="36">
        <f ca="1">SUMIFS(СВЦЭМ!$H$40:$H$783,СВЦЭМ!$A$40:$A$783,$A263,СВЦЭМ!$B$39:$B$782,K$260)+'СЕТ СН'!$F$15</f>
        <v>0</v>
      </c>
      <c r="L263" s="36">
        <f ca="1">SUMIFS(СВЦЭМ!$H$40:$H$783,СВЦЭМ!$A$40:$A$783,$A263,СВЦЭМ!$B$39:$B$782,L$260)+'СЕТ СН'!$F$15</f>
        <v>0</v>
      </c>
      <c r="M263" s="36">
        <f ca="1">SUMIFS(СВЦЭМ!$H$40:$H$783,СВЦЭМ!$A$40:$A$783,$A263,СВЦЭМ!$B$39:$B$782,M$260)+'СЕТ СН'!$F$15</f>
        <v>0</v>
      </c>
      <c r="N263" s="36">
        <f ca="1">SUMIFS(СВЦЭМ!$H$40:$H$783,СВЦЭМ!$A$40:$A$783,$A263,СВЦЭМ!$B$39:$B$782,N$260)+'СЕТ СН'!$F$15</f>
        <v>0</v>
      </c>
      <c r="O263" s="36">
        <f ca="1">SUMIFS(СВЦЭМ!$H$40:$H$783,СВЦЭМ!$A$40:$A$783,$A263,СВЦЭМ!$B$39:$B$782,O$260)+'СЕТ СН'!$F$15</f>
        <v>0</v>
      </c>
      <c r="P263" s="36">
        <f ca="1">SUMIFS(СВЦЭМ!$H$40:$H$783,СВЦЭМ!$A$40:$A$783,$A263,СВЦЭМ!$B$39:$B$782,P$260)+'СЕТ СН'!$F$15</f>
        <v>0</v>
      </c>
      <c r="Q263" s="36">
        <f ca="1">SUMIFS(СВЦЭМ!$H$40:$H$783,СВЦЭМ!$A$40:$A$783,$A263,СВЦЭМ!$B$39:$B$782,Q$260)+'СЕТ СН'!$F$15</f>
        <v>0</v>
      </c>
      <c r="R263" s="36">
        <f ca="1">SUMIFS(СВЦЭМ!$H$40:$H$783,СВЦЭМ!$A$40:$A$783,$A263,СВЦЭМ!$B$39:$B$782,R$260)+'СЕТ СН'!$F$15</f>
        <v>0</v>
      </c>
      <c r="S263" s="36">
        <f ca="1">SUMIFS(СВЦЭМ!$H$40:$H$783,СВЦЭМ!$A$40:$A$783,$A263,СВЦЭМ!$B$39:$B$782,S$260)+'СЕТ СН'!$F$15</f>
        <v>0</v>
      </c>
      <c r="T263" s="36">
        <f ca="1">SUMIFS(СВЦЭМ!$H$40:$H$783,СВЦЭМ!$A$40:$A$783,$A263,СВЦЭМ!$B$39:$B$782,T$260)+'СЕТ СН'!$F$15</f>
        <v>0</v>
      </c>
      <c r="U263" s="36">
        <f ca="1">SUMIFS(СВЦЭМ!$H$40:$H$783,СВЦЭМ!$A$40:$A$783,$A263,СВЦЭМ!$B$39:$B$782,U$260)+'СЕТ СН'!$F$15</f>
        <v>0</v>
      </c>
      <c r="V263" s="36">
        <f ca="1">SUMIFS(СВЦЭМ!$H$40:$H$783,СВЦЭМ!$A$40:$A$783,$A263,СВЦЭМ!$B$39:$B$782,V$260)+'СЕТ СН'!$F$15</f>
        <v>0</v>
      </c>
      <c r="W263" s="36">
        <f ca="1">SUMIFS(СВЦЭМ!$H$40:$H$783,СВЦЭМ!$A$40:$A$783,$A263,СВЦЭМ!$B$39:$B$782,W$260)+'СЕТ СН'!$F$15</f>
        <v>0</v>
      </c>
      <c r="X263" s="36">
        <f ca="1">SUMIFS(СВЦЭМ!$H$40:$H$783,СВЦЭМ!$A$40:$A$783,$A263,СВЦЭМ!$B$39:$B$782,X$260)+'СЕТ СН'!$F$15</f>
        <v>0</v>
      </c>
      <c r="Y263" s="36">
        <f ca="1">SUMIFS(СВЦЭМ!$H$40:$H$783,СВЦЭМ!$A$40:$A$783,$A263,СВЦЭМ!$B$39:$B$782,Y$260)+'СЕТ СН'!$F$15</f>
        <v>0</v>
      </c>
    </row>
    <row r="264" spans="1:27" ht="15.75" hidden="1" x14ac:dyDescent="0.2">
      <c r="A264" s="35">
        <f t="shared" si="7"/>
        <v>45416</v>
      </c>
      <c r="B264" s="36">
        <f ca="1">SUMIFS(СВЦЭМ!$H$40:$H$783,СВЦЭМ!$A$40:$A$783,$A264,СВЦЭМ!$B$39:$B$782,B$260)+'СЕТ СН'!$F$15</f>
        <v>0</v>
      </c>
      <c r="C264" s="36">
        <f ca="1">SUMIFS(СВЦЭМ!$H$40:$H$783,СВЦЭМ!$A$40:$A$783,$A264,СВЦЭМ!$B$39:$B$782,C$260)+'СЕТ СН'!$F$15</f>
        <v>0</v>
      </c>
      <c r="D264" s="36">
        <f ca="1">SUMIFS(СВЦЭМ!$H$40:$H$783,СВЦЭМ!$A$40:$A$783,$A264,СВЦЭМ!$B$39:$B$782,D$260)+'СЕТ СН'!$F$15</f>
        <v>0</v>
      </c>
      <c r="E264" s="36">
        <f ca="1">SUMIFS(СВЦЭМ!$H$40:$H$783,СВЦЭМ!$A$40:$A$783,$A264,СВЦЭМ!$B$39:$B$782,E$260)+'СЕТ СН'!$F$15</f>
        <v>0</v>
      </c>
      <c r="F264" s="36">
        <f ca="1">SUMIFS(СВЦЭМ!$H$40:$H$783,СВЦЭМ!$A$40:$A$783,$A264,СВЦЭМ!$B$39:$B$782,F$260)+'СЕТ СН'!$F$15</f>
        <v>0</v>
      </c>
      <c r="G264" s="36">
        <f ca="1">SUMIFS(СВЦЭМ!$H$40:$H$783,СВЦЭМ!$A$40:$A$783,$A264,СВЦЭМ!$B$39:$B$782,G$260)+'СЕТ СН'!$F$15</f>
        <v>0</v>
      </c>
      <c r="H264" s="36">
        <f ca="1">SUMIFS(СВЦЭМ!$H$40:$H$783,СВЦЭМ!$A$40:$A$783,$A264,СВЦЭМ!$B$39:$B$782,H$260)+'СЕТ СН'!$F$15</f>
        <v>0</v>
      </c>
      <c r="I264" s="36">
        <f ca="1">SUMIFS(СВЦЭМ!$H$40:$H$783,СВЦЭМ!$A$40:$A$783,$A264,СВЦЭМ!$B$39:$B$782,I$260)+'СЕТ СН'!$F$15</f>
        <v>0</v>
      </c>
      <c r="J264" s="36">
        <f ca="1">SUMIFS(СВЦЭМ!$H$40:$H$783,СВЦЭМ!$A$40:$A$783,$A264,СВЦЭМ!$B$39:$B$782,J$260)+'СЕТ СН'!$F$15</f>
        <v>0</v>
      </c>
      <c r="K264" s="36">
        <f ca="1">SUMIFS(СВЦЭМ!$H$40:$H$783,СВЦЭМ!$A$40:$A$783,$A264,СВЦЭМ!$B$39:$B$782,K$260)+'СЕТ СН'!$F$15</f>
        <v>0</v>
      </c>
      <c r="L264" s="36">
        <f ca="1">SUMIFS(СВЦЭМ!$H$40:$H$783,СВЦЭМ!$A$40:$A$783,$A264,СВЦЭМ!$B$39:$B$782,L$260)+'СЕТ СН'!$F$15</f>
        <v>0</v>
      </c>
      <c r="M264" s="36">
        <f ca="1">SUMIFS(СВЦЭМ!$H$40:$H$783,СВЦЭМ!$A$40:$A$783,$A264,СВЦЭМ!$B$39:$B$782,M$260)+'СЕТ СН'!$F$15</f>
        <v>0</v>
      </c>
      <c r="N264" s="36">
        <f ca="1">SUMIFS(СВЦЭМ!$H$40:$H$783,СВЦЭМ!$A$40:$A$783,$A264,СВЦЭМ!$B$39:$B$782,N$260)+'СЕТ СН'!$F$15</f>
        <v>0</v>
      </c>
      <c r="O264" s="36">
        <f ca="1">SUMIFS(СВЦЭМ!$H$40:$H$783,СВЦЭМ!$A$40:$A$783,$A264,СВЦЭМ!$B$39:$B$782,O$260)+'СЕТ СН'!$F$15</f>
        <v>0</v>
      </c>
      <c r="P264" s="36">
        <f ca="1">SUMIFS(СВЦЭМ!$H$40:$H$783,СВЦЭМ!$A$40:$A$783,$A264,СВЦЭМ!$B$39:$B$782,P$260)+'СЕТ СН'!$F$15</f>
        <v>0</v>
      </c>
      <c r="Q264" s="36">
        <f ca="1">SUMIFS(СВЦЭМ!$H$40:$H$783,СВЦЭМ!$A$40:$A$783,$A264,СВЦЭМ!$B$39:$B$782,Q$260)+'СЕТ СН'!$F$15</f>
        <v>0</v>
      </c>
      <c r="R264" s="36">
        <f ca="1">SUMIFS(СВЦЭМ!$H$40:$H$783,СВЦЭМ!$A$40:$A$783,$A264,СВЦЭМ!$B$39:$B$782,R$260)+'СЕТ СН'!$F$15</f>
        <v>0</v>
      </c>
      <c r="S264" s="36">
        <f ca="1">SUMIFS(СВЦЭМ!$H$40:$H$783,СВЦЭМ!$A$40:$A$783,$A264,СВЦЭМ!$B$39:$B$782,S$260)+'СЕТ СН'!$F$15</f>
        <v>0</v>
      </c>
      <c r="T264" s="36">
        <f ca="1">SUMIFS(СВЦЭМ!$H$40:$H$783,СВЦЭМ!$A$40:$A$783,$A264,СВЦЭМ!$B$39:$B$782,T$260)+'СЕТ СН'!$F$15</f>
        <v>0</v>
      </c>
      <c r="U264" s="36">
        <f ca="1">SUMIFS(СВЦЭМ!$H$40:$H$783,СВЦЭМ!$A$40:$A$783,$A264,СВЦЭМ!$B$39:$B$782,U$260)+'СЕТ СН'!$F$15</f>
        <v>0</v>
      </c>
      <c r="V264" s="36">
        <f ca="1">SUMIFS(СВЦЭМ!$H$40:$H$783,СВЦЭМ!$A$40:$A$783,$A264,СВЦЭМ!$B$39:$B$782,V$260)+'СЕТ СН'!$F$15</f>
        <v>0</v>
      </c>
      <c r="W264" s="36">
        <f ca="1">SUMIFS(СВЦЭМ!$H$40:$H$783,СВЦЭМ!$A$40:$A$783,$A264,СВЦЭМ!$B$39:$B$782,W$260)+'СЕТ СН'!$F$15</f>
        <v>0</v>
      </c>
      <c r="X264" s="36">
        <f ca="1">SUMIFS(СВЦЭМ!$H$40:$H$783,СВЦЭМ!$A$40:$A$783,$A264,СВЦЭМ!$B$39:$B$782,X$260)+'СЕТ СН'!$F$15</f>
        <v>0</v>
      </c>
      <c r="Y264" s="36">
        <f ca="1">SUMIFS(СВЦЭМ!$H$40:$H$783,СВЦЭМ!$A$40:$A$783,$A264,СВЦЭМ!$B$39:$B$782,Y$260)+'СЕТ СН'!$F$15</f>
        <v>0</v>
      </c>
    </row>
    <row r="265" spans="1:27" ht="15.75" hidden="1" x14ac:dyDescent="0.2">
      <c r="A265" s="35">
        <f t="shared" si="7"/>
        <v>45417</v>
      </c>
      <c r="B265" s="36">
        <f ca="1">SUMIFS(СВЦЭМ!$H$40:$H$783,СВЦЭМ!$A$40:$A$783,$A265,СВЦЭМ!$B$39:$B$782,B$260)+'СЕТ СН'!$F$15</f>
        <v>0</v>
      </c>
      <c r="C265" s="36">
        <f ca="1">SUMIFS(СВЦЭМ!$H$40:$H$783,СВЦЭМ!$A$40:$A$783,$A265,СВЦЭМ!$B$39:$B$782,C$260)+'СЕТ СН'!$F$15</f>
        <v>0</v>
      </c>
      <c r="D265" s="36">
        <f ca="1">SUMIFS(СВЦЭМ!$H$40:$H$783,СВЦЭМ!$A$40:$A$783,$A265,СВЦЭМ!$B$39:$B$782,D$260)+'СЕТ СН'!$F$15</f>
        <v>0</v>
      </c>
      <c r="E265" s="36">
        <f ca="1">SUMIFS(СВЦЭМ!$H$40:$H$783,СВЦЭМ!$A$40:$A$783,$A265,СВЦЭМ!$B$39:$B$782,E$260)+'СЕТ СН'!$F$15</f>
        <v>0</v>
      </c>
      <c r="F265" s="36">
        <f ca="1">SUMIFS(СВЦЭМ!$H$40:$H$783,СВЦЭМ!$A$40:$A$783,$A265,СВЦЭМ!$B$39:$B$782,F$260)+'СЕТ СН'!$F$15</f>
        <v>0</v>
      </c>
      <c r="G265" s="36">
        <f ca="1">SUMIFS(СВЦЭМ!$H$40:$H$783,СВЦЭМ!$A$40:$A$783,$A265,СВЦЭМ!$B$39:$B$782,G$260)+'СЕТ СН'!$F$15</f>
        <v>0</v>
      </c>
      <c r="H265" s="36">
        <f ca="1">SUMIFS(СВЦЭМ!$H$40:$H$783,СВЦЭМ!$A$40:$A$783,$A265,СВЦЭМ!$B$39:$B$782,H$260)+'СЕТ СН'!$F$15</f>
        <v>0</v>
      </c>
      <c r="I265" s="36">
        <f ca="1">SUMIFS(СВЦЭМ!$H$40:$H$783,СВЦЭМ!$A$40:$A$783,$A265,СВЦЭМ!$B$39:$B$782,I$260)+'СЕТ СН'!$F$15</f>
        <v>0</v>
      </c>
      <c r="J265" s="36">
        <f ca="1">SUMIFS(СВЦЭМ!$H$40:$H$783,СВЦЭМ!$A$40:$A$783,$A265,СВЦЭМ!$B$39:$B$782,J$260)+'СЕТ СН'!$F$15</f>
        <v>0</v>
      </c>
      <c r="K265" s="36">
        <f ca="1">SUMIFS(СВЦЭМ!$H$40:$H$783,СВЦЭМ!$A$40:$A$783,$A265,СВЦЭМ!$B$39:$B$782,K$260)+'СЕТ СН'!$F$15</f>
        <v>0</v>
      </c>
      <c r="L265" s="36">
        <f ca="1">SUMIFS(СВЦЭМ!$H$40:$H$783,СВЦЭМ!$A$40:$A$783,$A265,СВЦЭМ!$B$39:$B$782,L$260)+'СЕТ СН'!$F$15</f>
        <v>0</v>
      </c>
      <c r="M265" s="36">
        <f ca="1">SUMIFS(СВЦЭМ!$H$40:$H$783,СВЦЭМ!$A$40:$A$783,$A265,СВЦЭМ!$B$39:$B$782,M$260)+'СЕТ СН'!$F$15</f>
        <v>0</v>
      </c>
      <c r="N265" s="36">
        <f ca="1">SUMIFS(СВЦЭМ!$H$40:$H$783,СВЦЭМ!$A$40:$A$783,$A265,СВЦЭМ!$B$39:$B$782,N$260)+'СЕТ СН'!$F$15</f>
        <v>0</v>
      </c>
      <c r="O265" s="36">
        <f ca="1">SUMIFS(СВЦЭМ!$H$40:$H$783,СВЦЭМ!$A$40:$A$783,$A265,СВЦЭМ!$B$39:$B$782,O$260)+'СЕТ СН'!$F$15</f>
        <v>0</v>
      </c>
      <c r="P265" s="36">
        <f ca="1">SUMIFS(СВЦЭМ!$H$40:$H$783,СВЦЭМ!$A$40:$A$783,$A265,СВЦЭМ!$B$39:$B$782,P$260)+'СЕТ СН'!$F$15</f>
        <v>0</v>
      </c>
      <c r="Q265" s="36">
        <f ca="1">SUMIFS(СВЦЭМ!$H$40:$H$783,СВЦЭМ!$A$40:$A$783,$A265,СВЦЭМ!$B$39:$B$782,Q$260)+'СЕТ СН'!$F$15</f>
        <v>0</v>
      </c>
      <c r="R265" s="36">
        <f ca="1">SUMIFS(СВЦЭМ!$H$40:$H$783,СВЦЭМ!$A$40:$A$783,$A265,СВЦЭМ!$B$39:$B$782,R$260)+'СЕТ СН'!$F$15</f>
        <v>0</v>
      </c>
      <c r="S265" s="36">
        <f ca="1">SUMIFS(СВЦЭМ!$H$40:$H$783,СВЦЭМ!$A$40:$A$783,$A265,СВЦЭМ!$B$39:$B$782,S$260)+'СЕТ СН'!$F$15</f>
        <v>0</v>
      </c>
      <c r="T265" s="36">
        <f ca="1">SUMIFS(СВЦЭМ!$H$40:$H$783,СВЦЭМ!$A$40:$A$783,$A265,СВЦЭМ!$B$39:$B$782,T$260)+'СЕТ СН'!$F$15</f>
        <v>0</v>
      </c>
      <c r="U265" s="36">
        <f ca="1">SUMIFS(СВЦЭМ!$H$40:$H$783,СВЦЭМ!$A$40:$A$783,$A265,СВЦЭМ!$B$39:$B$782,U$260)+'СЕТ СН'!$F$15</f>
        <v>0</v>
      </c>
      <c r="V265" s="36">
        <f ca="1">SUMIFS(СВЦЭМ!$H$40:$H$783,СВЦЭМ!$A$40:$A$783,$A265,СВЦЭМ!$B$39:$B$782,V$260)+'СЕТ СН'!$F$15</f>
        <v>0</v>
      </c>
      <c r="W265" s="36">
        <f ca="1">SUMIFS(СВЦЭМ!$H$40:$H$783,СВЦЭМ!$A$40:$A$783,$A265,СВЦЭМ!$B$39:$B$782,W$260)+'СЕТ СН'!$F$15</f>
        <v>0</v>
      </c>
      <c r="X265" s="36">
        <f ca="1">SUMIFS(СВЦЭМ!$H$40:$H$783,СВЦЭМ!$A$40:$A$783,$A265,СВЦЭМ!$B$39:$B$782,X$260)+'СЕТ СН'!$F$15</f>
        <v>0</v>
      </c>
      <c r="Y265" s="36">
        <f ca="1">SUMIFS(СВЦЭМ!$H$40:$H$783,СВЦЭМ!$A$40:$A$783,$A265,СВЦЭМ!$B$39:$B$782,Y$260)+'СЕТ СН'!$F$15</f>
        <v>0</v>
      </c>
    </row>
    <row r="266" spans="1:27" ht="15.75" hidden="1" x14ac:dyDescent="0.2">
      <c r="A266" s="35">
        <f t="shared" si="7"/>
        <v>45418</v>
      </c>
      <c r="B266" s="36">
        <f ca="1">SUMIFS(СВЦЭМ!$H$40:$H$783,СВЦЭМ!$A$40:$A$783,$A266,СВЦЭМ!$B$39:$B$782,B$260)+'СЕТ СН'!$F$15</f>
        <v>0</v>
      </c>
      <c r="C266" s="36">
        <f ca="1">SUMIFS(СВЦЭМ!$H$40:$H$783,СВЦЭМ!$A$40:$A$783,$A266,СВЦЭМ!$B$39:$B$782,C$260)+'СЕТ СН'!$F$15</f>
        <v>0</v>
      </c>
      <c r="D266" s="36">
        <f ca="1">SUMIFS(СВЦЭМ!$H$40:$H$783,СВЦЭМ!$A$40:$A$783,$A266,СВЦЭМ!$B$39:$B$782,D$260)+'СЕТ СН'!$F$15</f>
        <v>0</v>
      </c>
      <c r="E266" s="36">
        <f ca="1">SUMIFS(СВЦЭМ!$H$40:$H$783,СВЦЭМ!$A$40:$A$783,$A266,СВЦЭМ!$B$39:$B$782,E$260)+'СЕТ СН'!$F$15</f>
        <v>0</v>
      </c>
      <c r="F266" s="36">
        <f ca="1">SUMIFS(СВЦЭМ!$H$40:$H$783,СВЦЭМ!$A$40:$A$783,$A266,СВЦЭМ!$B$39:$B$782,F$260)+'СЕТ СН'!$F$15</f>
        <v>0</v>
      </c>
      <c r="G266" s="36">
        <f ca="1">SUMIFS(СВЦЭМ!$H$40:$H$783,СВЦЭМ!$A$40:$A$783,$A266,СВЦЭМ!$B$39:$B$782,G$260)+'СЕТ СН'!$F$15</f>
        <v>0</v>
      </c>
      <c r="H266" s="36">
        <f ca="1">SUMIFS(СВЦЭМ!$H$40:$H$783,СВЦЭМ!$A$40:$A$783,$A266,СВЦЭМ!$B$39:$B$782,H$260)+'СЕТ СН'!$F$15</f>
        <v>0</v>
      </c>
      <c r="I266" s="36">
        <f ca="1">SUMIFS(СВЦЭМ!$H$40:$H$783,СВЦЭМ!$A$40:$A$783,$A266,СВЦЭМ!$B$39:$B$782,I$260)+'СЕТ СН'!$F$15</f>
        <v>0</v>
      </c>
      <c r="J266" s="36">
        <f ca="1">SUMIFS(СВЦЭМ!$H$40:$H$783,СВЦЭМ!$A$40:$A$783,$A266,СВЦЭМ!$B$39:$B$782,J$260)+'СЕТ СН'!$F$15</f>
        <v>0</v>
      </c>
      <c r="K266" s="36">
        <f ca="1">SUMIFS(СВЦЭМ!$H$40:$H$783,СВЦЭМ!$A$40:$A$783,$A266,СВЦЭМ!$B$39:$B$782,K$260)+'СЕТ СН'!$F$15</f>
        <v>0</v>
      </c>
      <c r="L266" s="36">
        <f ca="1">SUMIFS(СВЦЭМ!$H$40:$H$783,СВЦЭМ!$A$40:$A$783,$A266,СВЦЭМ!$B$39:$B$782,L$260)+'СЕТ СН'!$F$15</f>
        <v>0</v>
      </c>
      <c r="M266" s="36">
        <f ca="1">SUMIFS(СВЦЭМ!$H$40:$H$783,СВЦЭМ!$A$40:$A$783,$A266,СВЦЭМ!$B$39:$B$782,M$260)+'СЕТ СН'!$F$15</f>
        <v>0</v>
      </c>
      <c r="N266" s="36">
        <f ca="1">SUMIFS(СВЦЭМ!$H$40:$H$783,СВЦЭМ!$A$40:$A$783,$A266,СВЦЭМ!$B$39:$B$782,N$260)+'СЕТ СН'!$F$15</f>
        <v>0</v>
      </c>
      <c r="O266" s="36">
        <f ca="1">SUMIFS(СВЦЭМ!$H$40:$H$783,СВЦЭМ!$A$40:$A$783,$A266,СВЦЭМ!$B$39:$B$782,O$260)+'СЕТ СН'!$F$15</f>
        <v>0</v>
      </c>
      <c r="P266" s="36">
        <f ca="1">SUMIFS(СВЦЭМ!$H$40:$H$783,СВЦЭМ!$A$40:$A$783,$A266,СВЦЭМ!$B$39:$B$782,P$260)+'СЕТ СН'!$F$15</f>
        <v>0</v>
      </c>
      <c r="Q266" s="36">
        <f ca="1">SUMIFS(СВЦЭМ!$H$40:$H$783,СВЦЭМ!$A$40:$A$783,$A266,СВЦЭМ!$B$39:$B$782,Q$260)+'СЕТ СН'!$F$15</f>
        <v>0</v>
      </c>
      <c r="R266" s="36">
        <f ca="1">SUMIFS(СВЦЭМ!$H$40:$H$783,СВЦЭМ!$A$40:$A$783,$A266,СВЦЭМ!$B$39:$B$782,R$260)+'СЕТ СН'!$F$15</f>
        <v>0</v>
      </c>
      <c r="S266" s="36">
        <f ca="1">SUMIFS(СВЦЭМ!$H$40:$H$783,СВЦЭМ!$A$40:$A$783,$A266,СВЦЭМ!$B$39:$B$782,S$260)+'СЕТ СН'!$F$15</f>
        <v>0</v>
      </c>
      <c r="T266" s="36">
        <f ca="1">SUMIFS(СВЦЭМ!$H$40:$H$783,СВЦЭМ!$A$40:$A$783,$A266,СВЦЭМ!$B$39:$B$782,T$260)+'СЕТ СН'!$F$15</f>
        <v>0</v>
      </c>
      <c r="U266" s="36">
        <f ca="1">SUMIFS(СВЦЭМ!$H$40:$H$783,СВЦЭМ!$A$40:$A$783,$A266,СВЦЭМ!$B$39:$B$782,U$260)+'СЕТ СН'!$F$15</f>
        <v>0</v>
      </c>
      <c r="V266" s="36">
        <f ca="1">SUMIFS(СВЦЭМ!$H$40:$H$783,СВЦЭМ!$A$40:$A$783,$A266,СВЦЭМ!$B$39:$B$782,V$260)+'СЕТ СН'!$F$15</f>
        <v>0</v>
      </c>
      <c r="W266" s="36">
        <f ca="1">SUMIFS(СВЦЭМ!$H$40:$H$783,СВЦЭМ!$A$40:$A$783,$A266,СВЦЭМ!$B$39:$B$782,W$260)+'СЕТ СН'!$F$15</f>
        <v>0</v>
      </c>
      <c r="X266" s="36">
        <f ca="1">SUMIFS(СВЦЭМ!$H$40:$H$783,СВЦЭМ!$A$40:$A$783,$A266,СВЦЭМ!$B$39:$B$782,X$260)+'СЕТ СН'!$F$15</f>
        <v>0</v>
      </c>
      <c r="Y266" s="36">
        <f ca="1">SUMIFS(СВЦЭМ!$H$40:$H$783,СВЦЭМ!$A$40:$A$783,$A266,СВЦЭМ!$B$39:$B$782,Y$260)+'СЕТ СН'!$F$15</f>
        <v>0</v>
      </c>
    </row>
    <row r="267" spans="1:27" ht="15.75" hidden="1" x14ac:dyDescent="0.2">
      <c r="A267" s="35">
        <f t="shared" si="7"/>
        <v>45419</v>
      </c>
      <c r="B267" s="36">
        <f ca="1">SUMIFS(СВЦЭМ!$H$40:$H$783,СВЦЭМ!$A$40:$A$783,$A267,СВЦЭМ!$B$39:$B$782,B$260)+'СЕТ СН'!$F$15</f>
        <v>0</v>
      </c>
      <c r="C267" s="36">
        <f ca="1">SUMIFS(СВЦЭМ!$H$40:$H$783,СВЦЭМ!$A$40:$A$783,$A267,СВЦЭМ!$B$39:$B$782,C$260)+'СЕТ СН'!$F$15</f>
        <v>0</v>
      </c>
      <c r="D267" s="36">
        <f ca="1">SUMIFS(СВЦЭМ!$H$40:$H$783,СВЦЭМ!$A$40:$A$783,$A267,СВЦЭМ!$B$39:$B$782,D$260)+'СЕТ СН'!$F$15</f>
        <v>0</v>
      </c>
      <c r="E267" s="36">
        <f ca="1">SUMIFS(СВЦЭМ!$H$40:$H$783,СВЦЭМ!$A$40:$A$783,$A267,СВЦЭМ!$B$39:$B$782,E$260)+'СЕТ СН'!$F$15</f>
        <v>0</v>
      </c>
      <c r="F267" s="36">
        <f ca="1">SUMIFS(СВЦЭМ!$H$40:$H$783,СВЦЭМ!$A$40:$A$783,$A267,СВЦЭМ!$B$39:$B$782,F$260)+'СЕТ СН'!$F$15</f>
        <v>0</v>
      </c>
      <c r="G267" s="36">
        <f ca="1">SUMIFS(СВЦЭМ!$H$40:$H$783,СВЦЭМ!$A$40:$A$783,$A267,СВЦЭМ!$B$39:$B$782,G$260)+'СЕТ СН'!$F$15</f>
        <v>0</v>
      </c>
      <c r="H267" s="36">
        <f ca="1">SUMIFS(СВЦЭМ!$H$40:$H$783,СВЦЭМ!$A$40:$A$783,$A267,СВЦЭМ!$B$39:$B$782,H$260)+'СЕТ СН'!$F$15</f>
        <v>0</v>
      </c>
      <c r="I267" s="36">
        <f ca="1">SUMIFS(СВЦЭМ!$H$40:$H$783,СВЦЭМ!$A$40:$A$783,$A267,СВЦЭМ!$B$39:$B$782,I$260)+'СЕТ СН'!$F$15</f>
        <v>0</v>
      </c>
      <c r="J267" s="36">
        <f ca="1">SUMIFS(СВЦЭМ!$H$40:$H$783,СВЦЭМ!$A$40:$A$783,$A267,СВЦЭМ!$B$39:$B$782,J$260)+'СЕТ СН'!$F$15</f>
        <v>0</v>
      </c>
      <c r="K267" s="36">
        <f ca="1">SUMIFS(СВЦЭМ!$H$40:$H$783,СВЦЭМ!$A$40:$A$783,$A267,СВЦЭМ!$B$39:$B$782,K$260)+'СЕТ СН'!$F$15</f>
        <v>0</v>
      </c>
      <c r="L267" s="36">
        <f ca="1">SUMIFS(СВЦЭМ!$H$40:$H$783,СВЦЭМ!$A$40:$A$783,$A267,СВЦЭМ!$B$39:$B$782,L$260)+'СЕТ СН'!$F$15</f>
        <v>0</v>
      </c>
      <c r="M267" s="36">
        <f ca="1">SUMIFS(СВЦЭМ!$H$40:$H$783,СВЦЭМ!$A$40:$A$783,$A267,СВЦЭМ!$B$39:$B$782,M$260)+'СЕТ СН'!$F$15</f>
        <v>0</v>
      </c>
      <c r="N267" s="36">
        <f ca="1">SUMIFS(СВЦЭМ!$H$40:$H$783,СВЦЭМ!$A$40:$A$783,$A267,СВЦЭМ!$B$39:$B$782,N$260)+'СЕТ СН'!$F$15</f>
        <v>0</v>
      </c>
      <c r="O267" s="36">
        <f ca="1">SUMIFS(СВЦЭМ!$H$40:$H$783,СВЦЭМ!$A$40:$A$783,$A267,СВЦЭМ!$B$39:$B$782,O$260)+'СЕТ СН'!$F$15</f>
        <v>0</v>
      </c>
      <c r="P267" s="36">
        <f ca="1">SUMIFS(СВЦЭМ!$H$40:$H$783,СВЦЭМ!$A$40:$A$783,$A267,СВЦЭМ!$B$39:$B$782,P$260)+'СЕТ СН'!$F$15</f>
        <v>0</v>
      </c>
      <c r="Q267" s="36">
        <f ca="1">SUMIFS(СВЦЭМ!$H$40:$H$783,СВЦЭМ!$A$40:$A$783,$A267,СВЦЭМ!$B$39:$B$782,Q$260)+'СЕТ СН'!$F$15</f>
        <v>0</v>
      </c>
      <c r="R267" s="36">
        <f ca="1">SUMIFS(СВЦЭМ!$H$40:$H$783,СВЦЭМ!$A$40:$A$783,$A267,СВЦЭМ!$B$39:$B$782,R$260)+'СЕТ СН'!$F$15</f>
        <v>0</v>
      </c>
      <c r="S267" s="36">
        <f ca="1">SUMIFS(СВЦЭМ!$H$40:$H$783,СВЦЭМ!$A$40:$A$783,$A267,СВЦЭМ!$B$39:$B$782,S$260)+'СЕТ СН'!$F$15</f>
        <v>0</v>
      </c>
      <c r="T267" s="36">
        <f ca="1">SUMIFS(СВЦЭМ!$H$40:$H$783,СВЦЭМ!$A$40:$A$783,$A267,СВЦЭМ!$B$39:$B$782,T$260)+'СЕТ СН'!$F$15</f>
        <v>0</v>
      </c>
      <c r="U267" s="36">
        <f ca="1">SUMIFS(СВЦЭМ!$H$40:$H$783,СВЦЭМ!$A$40:$A$783,$A267,СВЦЭМ!$B$39:$B$782,U$260)+'СЕТ СН'!$F$15</f>
        <v>0</v>
      </c>
      <c r="V267" s="36">
        <f ca="1">SUMIFS(СВЦЭМ!$H$40:$H$783,СВЦЭМ!$A$40:$A$783,$A267,СВЦЭМ!$B$39:$B$782,V$260)+'СЕТ СН'!$F$15</f>
        <v>0</v>
      </c>
      <c r="W267" s="36">
        <f ca="1">SUMIFS(СВЦЭМ!$H$40:$H$783,СВЦЭМ!$A$40:$A$783,$A267,СВЦЭМ!$B$39:$B$782,W$260)+'СЕТ СН'!$F$15</f>
        <v>0</v>
      </c>
      <c r="X267" s="36">
        <f ca="1">SUMIFS(СВЦЭМ!$H$40:$H$783,СВЦЭМ!$A$40:$A$783,$A267,СВЦЭМ!$B$39:$B$782,X$260)+'СЕТ СН'!$F$15</f>
        <v>0</v>
      </c>
      <c r="Y267" s="36">
        <f ca="1">SUMIFS(СВЦЭМ!$H$40:$H$783,СВЦЭМ!$A$40:$A$783,$A267,СВЦЭМ!$B$39:$B$782,Y$260)+'СЕТ СН'!$F$15</f>
        <v>0</v>
      </c>
    </row>
    <row r="268" spans="1:27" ht="15.75" hidden="1" x14ac:dyDescent="0.2">
      <c r="A268" s="35">
        <f t="shared" si="7"/>
        <v>45420</v>
      </c>
      <c r="B268" s="36">
        <f ca="1">SUMIFS(СВЦЭМ!$H$40:$H$783,СВЦЭМ!$A$40:$A$783,$A268,СВЦЭМ!$B$39:$B$782,B$260)+'СЕТ СН'!$F$15</f>
        <v>0</v>
      </c>
      <c r="C268" s="36">
        <f ca="1">SUMIFS(СВЦЭМ!$H$40:$H$783,СВЦЭМ!$A$40:$A$783,$A268,СВЦЭМ!$B$39:$B$782,C$260)+'СЕТ СН'!$F$15</f>
        <v>0</v>
      </c>
      <c r="D268" s="36">
        <f ca="1">SUMIFS(СВЦЭМ!$H$40:$H$783,СВЦЭМ!$A$40:$A$783,$A268,СВЦЭМ!$B$39:$B$782,D$260)+'СЕТ СН'!$F$15</f>
        <v>0</v>
      </c>
      <c r="E268" s="36">
        <f ca="1">SUMIFS(СВЦЭМ!$H$40:$H$783,СВЦЭМ!$A$40:$A$783,$A268,СВЦЭМ!$B$39:$B$782,E$260)+'СЕТ СН'!$F$15</f>
        <v>0</v>
      </c>
      <c r="F268" s="36">
        <f ca="1">SUMIFS(СВЦЭМ!$H$40:$H$783,СВЦЭМ!$A$40:$A$783,$A268,СВЦЭМ!$B$39:$B$782,F$260)+'СЕТ СН'!$F$15</f>
        <v>0</v>
      </c>
      <c r="G268" s="36">
        <f ca="1">SUMIFS(СВЦЭМ!$H$40:$H$783,СВЦЭМ!$A$40:$A$783,$A268,СВЦЭМ!$B$39:$B$782,G$260)+'СЕТ СН'!$F$15</f>
        <v>0</v>
      </c>
      <c r="H268" s="36">
        <f ca="1">SUMIFS(СВЦЭМ!$H$40:$H$783,СВЦЭМ!$A$40:$A$783,$A268,СВЦЭМ!$B$39:$B$782,H$260)+'СЕТ СН'!$F$15</f>
        <v>0</v>
      </c>
      <c r="I268" s="36">
        <f ca="1">SUMIFS(СВЦЭМ!$H$40:$H$783,СВЦЭМ!$A$40:$A$783,$A268,СВЦЭМ!$B$39:$B$782,I$260)+'СЕТ СН'!$F$15</f>
        <v>0</v>
      </c>
      <c r="J268" s="36">
        <f ca="1">SUMIFS(СВЦЭМ!$H$40:$H$783,СВЦЭМ!$A$40:$A$783,$A268,СВЦЭМ!$B$39:$B$782,J$260)+'СЕТ СН'!$F$15</f>
        <v>0</v>
      </c>
      <c r="K268" s="36">
        <f ca="1">SUMIFS(СВЦЭМ!$H$40:$H$783,СВЦЭМ!$A$40:$A$783,$A268,СВЦЭМ!$B$39:$B$782,K$260)+'СЕТ СН'!$F$15</f>
        <v>0</v>
      </c>
      <c r="L268" s="36">
        <f ca="1">SUMIFS(СВЦЭМ!$H$40:$H$783,СВЦЭМ!$A$40:$A$783,$A268,СВЦЭМ!$B$39:$B$782,L$260)+'СЕТ СН'!$F$15</f>
        <v>0</v>
      </c>
      <c r="M268" s="36">
        <f ca="1">SUMIFS(СВЦЭМ!$H$40:$H$783,СВЦЭМ!$A$40:$A$783,$A268,СВЦЭМ!$B$39:$B$782,M$260)+'СЕТ СН'!$F$15</f>
        <v>0</v>
      </c>
      <c r="N268" s="36">
        <f ca="1">SUMIFS(СВЦЭМ!$H$40:$H$783,СВЦЭМ!$A$40:$A$783,$A268,СВЦЭМ!$B$39:$B$782,N$260)+'СЕТ СН'!$F$15</f>
        <v>0</v>
      </c>
      <c r="O268" s="36">
        <f ca="1">SUMIFS(СВЦЭМ!$H$40:$H$783,СВЦЭМ!$A$40:$A$783,$A268,СВЦЭМ!$B$39:$B$782,O$260)+'СЕТ СН'!$F$15</f>
        <v>0</v>
      </c>
      <c r="P268" s="36">
        <f ca="1">SUMIFS(СВЦЭМ!$H$40:$H$783,СВЦЭМ!$A$40:$A$783,$A268,СВЦЭМ!$B$39:$B$782,P$260)+'СЕТ СН'!$F$15</f>
        <v>0</v>
      </c>
      <c r="Q268" s="36">
        <f ca="1">SUMIFS(СВЦЭМ!$H$40:$H$783,СВЦЭМ!$A$40:$A$783,$A268,СВЦЭМ!$B$39:$B$782,Q$260)+'СЕТ СН'!$F$15</f>
        <v>0</v>
      </c>
      <c r="R268" s="36">
        <f ca="1">SUMIFS(СВЦЭМ!$H$40:$H$783,СВЦЭМ!$A$40:$A$783,$A268,СВЦЭМ!$B$39:$B$782,R$260)+'СЕТ СН'!$F$15</f>
        <v>0</v>
      </c>
      <c r="S268" s="36">
        <f ca="1">SUMIFS(СВЦЭМ!$H$40:$H$783,СВЦЭМ!$A$40:$A$783,$A268,СВЦЭМ!$B$39:$B$782,S$260)+'СЕТ СН'!$F$15</f>
        <v>0</v>
      </c>
      <c r="T268" s="36">
        <f ca="1">SUMIFS(СВЦЭМ!$H$40:$H$783,СВЦЭМ!$A$40:$A$783,$A268,СВЦЭМ!$B$39:$B$782,T$260)+'СЕТ СН'!$F$15</f>
        <v>0</v>
      </c>
      <c r="U268" s="36">
        <f ca="1">SUMIFS(СВЦЭМ!$H$40:$H$783,СВЦЭМ!$A$40:$A$783,$A268,СВЦЭМ!$B$39:$B$782,U$260)+'СЕТ СН'!$F$15</f>
        <v>0</v>
      </c>
      <c r="V268" s="36">
        <f ca="1">SUMIFS(СВЦЭМ!$H$40:$H$783,СВЦЭМ!$A$40:$A$783,$A268,СВЦЭМ!$B$39:$B$782,V$260)+'СЕТ СН'!$F$15</f>
        <v>0</v>
      </c>
      <c r="W268" s="36">
        <f ca="1">SUMIFS(СВЦЭМ!$H$40:$H$783,СВЦЭМ!$A$40:$A$783,$A268,СВЦЭМ!$B$39:$B$782,W$260)+'СЕТ СН'!$F$15</f>
        <v>0</v>
      </c>
      <c r="X268" s="36">
        <f ca="1">SUMIFS(СВЦЭМ!$H$40:$H$783,СВЦЭМ!$A$40:$A$783,$A268,СВЦЭМ!$B$39:$B$782,X$260)+'СЕТ СН'!$F$15</f>
        <v>0</v>
      </c>
      <c r="Y268" s="36">
        <f ca="1">SUMIFS(СВЦЭМ!$H$40:$H$783,СВЦЭМ!$A$40:$A$783,$A268,СВЦЭМ!$B$39:$B$782,Y$260)+'СЕТ СН'!$F$15</f>
        <v>0</v>
      </c>
    </row>
    <row r="269" spans="1:27" ht="15.75" hidden="1" x14ac:dyDescent="0.2">
      <c r="A269" s="35">
        <f t="shared" si="7"/>
        <v>45421</v>
      </c>
      <c r="B269" s="36">
        <f ca="1">SUMIFS(СВЦЭМ!$H$40:$H$783,СВЦЭМ!$A$40:$A$783,$A269,СВЦЭМ!$B$39:$B$782,B$260)+'СЕТ СН'!$F$15</f>
        <v>0</v>
      </c>
      <c r="C269" s="36">
        <f ca="1">SUMIFS(СВЦЭМ!$H$40:$H$783,СВЦЭМ!$A$40:$A$783,$A269,СВЦЭМ!$B$39:$B$782,C$260)+'СЕТ СН'!$F$15</f>
        <v>0</v>
      </c>
      <c r="D269" s="36">
        <f ca="1">SUMIFS(СВЦЭМ!$H$40:$H$783,СВЦЭМ!$A$40:$A$783,$A269,СВЦЭМ!$B$39:$B$782,D$260)+'СЕТ СН'!$F$15</f>
        <v>0</v>
      </c>
      <c r="E269" s="36">
        <f ca="1">SUMIFS(СВЦЭМ!$H$40:$H$783,СВЦЭМ!$A$40:$A$783,$A269,СВЦЭМ!$B$39:$B$782,E$260)+'СЕТ СН'!$F$15</f>
        <v>0</v>
      </c>
      <c r="F269" s="36">
        <f ca="1">SUMIFS(СВЦЭМ!$H$40:$H$783,СВЦЭМ!$A$40:$A$783,$A269,СВЦЭМ!$B$39:$B$782,F$260)+'СЕТ СН'!$F$15</f>
        <v>0</v>
      </c>
      <c r="G269" s="36">
        <f ca="1">SUMIFS(СВЦЭМ!$H$40:$H$783,СВЦЭМ!$A$40:$A$783,$A269,СВЦЭМ!$B$39:$B$782,G$260)+'СЕТ СН'!$F$15</f>
        <v>0</v>
      </c>
      <c r="H269" s="36">
        <f ca="1">SUMIFS(СВЦЭМ!$H$40:$H$783,СВЦЭМ!$A$40:$A$783,$A269,СВЦЭМ!$B$39:$B$782,H$260)+'СЕТ СН'!$F$15</f>
        <v>0</v>
      </c>
      <c r="I269" s="36">
        <f ca="1">SUMIFS(СВЦЭМ!$H$40:$H$783,СВЦЭМ!$A$40:$A$783,$A269,СВЦЭМ!$B$39:$B$782,I$260)+'СЕТ СН'!$F$15</f>
        <v>0</v>
      </c>
      <c r="J269" s="36">
        <f ca="1">SUMIFS(СВЦЭМ!$H$40:$H$783,СВЦЭМ!$A$40:$A$783,$A269,СВЦЭМ!$B$39:$B$782,J$260)+'СЕТ СН'!$F$15</f>
        <v>0</v>
      </c>
      <c r="K269" s="36">
        <f ca="1">SUMIFS(СВЦЭМ!$H$40:$H$783,СВЦЭМ!$A$40:$A$783,$A269,СВЦЭМ!$B$39:$B$782,K$260)+'СЕТ СН'!$F$15</f>
        <v>0</v>
      </c>
      <c r="L269" s="36">
        <f ca="1">SUMIFS(СВЦЭМ!$H$40:$H$783,СВЦЭМ!$A$40:$A$783,$A269,СВЦЭМ!$B$39:$B$782,L$260)+'СЕТ СН'!$F$15</f>
        <v>0</v>
      </c>
      <c r="M269" s="36">
        <f ca="1">SUMIFS(СВЦЭМ!$H$40:$H$783,СВЦЭМ!$A$40:$A$783,$A269,СВЦЭМ!$B$39:$B$782,M$260)+'СЕТ СН'!$F$15</f>
        <v>0</v>
      </c>
      <c r="N269" s="36">
        <f ca="1">SUMIFS(СВЦЭМ!$H$40:$H$783,СВЦЭМ!$A$40:$A$783,$A269,СВЦЭМ!$B$39:$B$782,N$260)+'СЕТ СН'!$F$15</f>
        <v>0</v>
      </c>
      <c r="O269" s="36">
        <f ca="1">SUMIFS(СВЦЭМ!$H$40:$H$783,СВЦЭМ!$A$40:$A$783,$A269,СВЦЭМ!$B$39:$B$782,O$260)+'СЕТ СН'!$F$15</f>
        <v>0</v>
      </c>
      <c r="P269" s="36">
        <f ca="1">SUMIFS(СВЦЭМ!$H$40:$H$783,СВЦЭМ!$A$40:$A$783,$A269,СВЦЭМ!$B$39:$B$782,P$260)+'СЕТ СН'!$F$15</f>
        <v>0</v>
      </c>
      <c r="Q269" s="36">
        <f ca="1">SUMIFS(СВЦЭМ!$H$40:$H$783,СВЦЭМ!$A$40:$A$783,$A269,СВЦЭМ!$B$39:$B$782,Q$260)+'СЕТ СН'!$F$15</f>
        <v>0</v>
      </c>
      <c r="R269" s="36">
        <f ca="1">SUMIFS(СВЦЭМ!$H$40:$H$783,СВЦЭМ!$A$40:$A$783,$A269,СВЦЭМ!$B$39:$B$782,R$260)+'СЕТ СН'!$F$15</f>
        <v>0</v>
      </c>
      <c r="S269" s="36">
        <f ca="1">SUMIFS(СВЦЭМ!$H$40:$H$783,СВЦЭМ!$A$40:$A$783,$A269,СВЦЭМ!$B$39:$B$782,S$260)+'СЕТ СН'!$F$15</f>
        <v>0</v>
      </c>
      <c r="T269" s="36">
        <f ca="1">SUMIFS(СВЦЭМ!$H$40:$H$783,СВЦЭМ!$A$40:$A$783,$A269,СВЦЭМ!$B$39:$B$782,T$260)+'СЕТ СН'!$F$15</f>
        <v>0</v>
      </c>
      <c r="U269" s="36">
        <f ca="1">SUMIFS(СВЦЭМ!$H$40:$H$783,СВЦЭМ!$A$40:$A$783,$A269,СВЦЭМ!$B$39:$B$782,U$260)+'СЕТ СН'!$F$15</f>
        <v>0</v>
      </c>
      <c r="V269" s="36">
        <f ca="1">SUMIFS(СВЦЭМ!$H$40:$H$783,СВЦЭМ!$A$40:$A$783,$A269,СВЦЭМ!$B$39:$B$782,V$260)+'СЕТ СН'!$F$15</f>
        <v>0</v>
      </c>
      <c r="W269" s="36">
        <f ca="1">SUMIFS(СВЦЭМ!$H$40:$H$783,СВЦЭМ!$A$40:$A$783,$A269,СВЦЭМ!$B$39:$B$782,W$260)+'СЕТ СН'!$F$15</f>
        <v>0</v>
      </c>
      <c r="X269" s="36">
        <f ca="1">SUMIFS(СВЦЭМ!$H$40:$H$783,СВЦЭМ!$A$40:$A$783,$A269,СВЦЭМ!$B$39:$B$782,X$260)+'СЕТ СН'!$F$15</f>
        <v>0</v>
      </c>
      <c r="Y269" s="36">
        <f ca="1">SUMIFS(СВЦЭМ!$H$40:$H$783,СВЦЭМ!$A$40:$A$783,$A269,СВЦЭМ!$B$39:$B$782,Y$260)+'СЕТ СН'!$F$15</f>
        <v>0</v>
      </c>
    </row>
    <row r="270" spans="1:27" ht="15.75" hidden="1" x14ac:dyDescent="0.2">
      <c r="A270" s="35">
        <f t="shared" si="7"/>
        <v>45422</v>
      </c>
      <c r="B270" s="36">
        <f ca="1">SUMIFS(СВЦЭМ!$H$40:$H$783,СВЦЭМ!$A$40:$A$783,$A270,СВЦЭМ!$B$39:$B$782,B$260)+'СЕТ СН'!$F$15</f>
        <v>0</v>
      </c>
      <c r="C270" s="36">
        <f ca="1">SUMIFS(СВЦЭМ!$H$40:$H$783,СВЦЭМ!$A$40:$A$783,$A270,СВЦЭМ!$B$39:$B$782,C$260)+'СЕТ СН'!$F$15</f>
        <v>0</v>
      </c>
      <c r="D270" s="36">
        <f ca="1">SUMIFS(СВЦЭМ!$H$40:$H$783,СВЦЭМ!$A$40:$A$783,$A270,СВЦЭМ!$B$39:$B$782,D$260)+'СЕТ СН'!$F$15</f>
        <v>0</v>
      </c>
      <c r="E270" s="36">
        <f ca="1">SUMIFS(СВЦЭМ!$H$40:$H$783,СВЦЭМ!$A$40:$A$783,$A270,СВЦЭМ!$B$39:$B$782,E$260)+'СЕТ СН'!$F$15</f>
        <v>0</v>
      </c>
      <c r="F270" s="36">
        <f ca="1">SUMIFS(СВЦЭМ!$H$40:$H$783,СВЦЭМ!$A$40:$A$783,$A270,СВЦЭМ!$B$39:$B$782,F$260)+'СЕТ СН'!$F$15</f>
        <v>0</v>
      </c>
      <c r="G270" s="36">
        <f ca="1">SUMIFS(СВЦЭМ!$H$40:$H$783,СВЦЭМ!$A$40:$A$783,$A270,СВЦЭМ!$B$39:$B$782,G$260)+'СЕТ СН'!$F$15</f>
        <v>0</v>
      </c>
      <c r="H270" s="36">
        <f ca="1">SUMIFS(СВЦЭМ!$H$40:$H$783,СВЦЭМ!$A$40:$A$783,$A270,СВЦЭМ!$B$39:$B$782,H$260)+'СЕТ СН'!$F$15</f>
        <v>0</v>
      </c>
      <c r="I270" s="36">
        <f ca="1">SUMIFS(СВЦЭМ!$H$40:$H$783,СВЦЭМ!$A$40:$A$783,$A270,СВЦЭМ!$B$39:$B$782,I$260)+'СЕТ СН'!$F$15</f>
        <v>0</v>
      </c>
      <c r="J270" s="36">
        <f ca="1">SUMIFS(СВЦЭМ!$H$40:$H$783,СВЦЭМ!$A$40:$A$783,$A270,СВЦЭМ!$B$39:$B$782,J$260)+'СЕТ СН'!$F$15</f>
        <v>0</v>
      </c>
      <c r="K270" s="36">
        <f ca="1">SUMIFS(СВЦЭМ!$H$40:$H$783,СВЦЭМ!$A$40:$A$783,$A270,СВЦЭМ!$B$39:$B$782,K$260)+'СЕТ СН'!$F$15</f>
        <v>0</v>
      </c>
      <c r="L270" s="36">
        <f ca="1">SUMIFS(СВЦЭМ!$H$40:$H$783,СВЦЭМ!$A$40:$A$783,$A270,СВЦЭМ!$B$39:$B$782,L$260)+'СЕТ СН'!$F$15</f>
        <v>0</v>
      </c>
      <c r="M270" s="36">
        <f ca="1">SUMIFS(СВЦЭМ!$H$40:$H$783,СВЦЭМ!$A$40:$A$783,$A270,СВЦЭМ!$B$39:$B$782,M$260)+'СЕТ СН'!$F$15</f>
        <v>0</v>
      </c>
      <c r="N270" s="36">
        <f ca="1">SUMIFS(СВЦЭМ!$H$40:$H$783,СВЦЭМ!$A$40:$A$783,$A270,СВЦЭМ!$B$39:$B$782,N$260)+'СЕТ СН'!$F$15</f>
        <v>0</v>
      </c>
      <c r="O270" s="36">
        <f ca="1">SUMIFS(СВЦЭМ!$H$40:$H$783,СВЦЭМ!$A$40:$A$783,$A270,СВЦЭМ!$B$39:$B$782,O$260)+'СЕТ СН'!$F$15</f>
        <v>0</v>
      </c>
      <c r="P270" s="36">
        <f ca="1">SUMIFS(СВЦЭМ!$H$40:$H$783,СВЦЭМ!$A$40:$A$783,$A270,СВЦЭМ!$B$39:$B$782,P$260)+'СЕТ СН'!$F$15</f>
        <v>0</v>
      </c>
      <c r="Q270" s="36">
        <f ca="1">SUMIFS(СВЦЭМ!$H$40:$H$783,СВЦЭМ!$A$40:$A$783,$A270,СВЦЭМ!$B$39:$B$782,Q$260)+'СЕТ СН'!$F$15</f>
        <v>0</v>
      </c>
      <c r="R270" s="36">
        <f ca="1">SUMIFS(СВЦЭМ!$H$40:$H$783,СВЦЭМ!$A$40:$A$783,$A270,СВЦЭМ!$B$39:$B$782,R$260)+'СЕТ СН'!$F$15</f>
        <v>0</v>
      </c>
      <c r="S270" s="36">
        <f ca="1">SUMIFS(СВЦЭМ!$H$40:$H$783,СВЦЭМ!$A$40:$A$783,$A270,СВЦЭМ!$B$39:$B$782,S$260)+'СЕТ СН'!$F$15</f>
        <v>0</v>
      </c>
      <c r="T270" s="36">
        <f ca="1">SUMIFS(СВЦЭМ!$H$40:$H$783,СВЦЭМ!$A$40:$A$783,$A270,СВЦЭМ!$B$39:$B$782,T$260)+'СЕТ СН'!$F$15</f>
        <v>0</v>
      </c>
      <c r="U270" s="36">
        <f ca="1">SUMIFS(СВЦЭМ!$H$40:$H$783,СВЦЭМ!$A$40:$A$783,$A270,СВЦЭМ!$B$39:$B$782,U$260)+'СЕТ СН'!$F$15</f>
        <v>0</v>
      </c>
      <c r="V270" s="36">
        <f ca="1">SUMIFS(СВЦЭМ!$H$40:$H$783,СВЦЭМ!$A$40:$A$783,$A270,СВЦЭМ!$B$39:$B$782,V$260)+'СЕТ СН'!$F$15</f>
        <v>0</v>
      </c>
      <c r="W270" s="36">
        <f ca="1">SUMIFS(СВЦЭМ!$H$40:$H$783,СВЦЭМ!$A$40:$A$783,$A270,СВЦЭМ!$B$39:$B$782,W$260)+'СЕТ СН'!$F$15</f>
        <v>0</v>
      </c>
      <c r="X270" s="36">
        <f ca="1">SUMIFS(СВЦЭМ!$H$40:$H$783,СВЦЭМ!$A$40:$A$783,$A270,СВЦЭМ!$B$39:$B$782,X$260)+'СЕТ СН'!$F$15</f>
        <v>0</v>
      </c>
      <c r="Y270" s="36">
        <f ca="1">SUMIFS(СВЦЭМ!$H$40:$H$783,СВЦЭМ!$A$40:$A$783,$A270,СВЦЭМ!$B$39:$B$782,Y$260)+'СЕТ СН'!$F$15</f>
        <v>0</v>
      </c>
    </row>
    <row r="271" spans="1:27" ht="15.75" hidden="1" x14ac:dyDescent="0.2">
      <c r="A271" s="35">
        <f t="shared" si="7"/>
        <v>45423</v>
      </c>
      <c r="B271" s="36">
        <f ca="1">SUMIFS(СВЦЭМ!$H$40:$H$783,СВЦЭМ!$A$40:$A$783,$A271,СВЦЭМ!$B$39:$B$782,B$260)+'СЕТ СН'!$F$15</f>
        <v>0</v>
      </c>
      <c r="C271" s="36">
        <f ca="1">SUMIFS(СВЦЭМ!$H$40:$H$783,СВЦЭМ!$A$40:$A$783,$A271,СВЦЭМ!$B$39:$B$782,C$260)+'СЕТ СН'!$F$15</f>
        <v>0</v>
      </c>
      <c r="D271" s="36">
        <f ca="1">SUMIFS(СВЦЭМ!$H$40:$H$783,СВЦЭМ!$A$40:$A$783,$A271,СВЦЭМ!$B$39:$B$782,D$260)+'СЕТ СН'!$F$15</f>
        <v>0</v>
      </c>
      <c r="E271" s="36">
        <f ca="1">SUMIFS(СВЦЭМ!$H$40:$H$783,СВЦЭМ!$A$40:$A$783,$A271,СВЦЭМ!$B$39:$B$782,E$260)+'СЕТ СН'!$F$15</f>
        <v>0</v>
      </c>
      <c r="F271" s="36">
        <f ca="1">SUMIFS(СВЦЭМ!$H$40:$H$783,СВЦЭМ!$A$40:$A$783,$A271,СВЦЭМ!$B$39:$B$782,F$260)+'СЕТ СН'!$F$15</f>
        <v>0</v>
      </c>
      <c r="G271" s="36">
        <f ca="1">SUMIFS(СВЦЭМ!$H$40:$H$783,СВЦЭМ!$A$40:$A$783,$A271,СВЦЭМ!$B$39:$B$782,G$260)+'СЕТ СН'!$F$15</f>
        <v>0</v>
      </c>
      <c r="H271" s="36">
        <f ca="1">SUMIFS(СВЦЭМ!$H$40:$H$783,СВЦЭМ!$A$40:$A$783,$A271,СВЦЭМ!$B$39:$B$782,H$260)+'СЕТ СН'!$F$15</f>
        <v>0</v>
      </c>
      <c r="I271" s="36">
        <f ca="1">SUMIFS(СВЦЭМ!$H$40:$H$783,СВЦЭМ!$A$40:$A$783,$A271,СВЦЭМ!$B$39:$B$782,I$260)+'СЕТ СН'!$F$15</f>
        <v>0</v>
      </c>
      <c r="J271" s="36">
        <f ca="1">SUMIFS(СВЦЭМ!$H$40:$H$783,СВЦЭМ!$A$40:$A$783,$A271,СВЦЭМ!$B$39:$B$782,J$260)+'СЕТ СН'!$F$15</f>
        <v>0</v>
      </c>
      <c r="K271" s="36">
        <f ca="1">SUMIFS(СВЦЭМ!$H$40:$H$783,СВЦЭМ!$A$40:$A$783,$A271,СВЦЭМ!$B$39:$B$782,K$260)+'СЕТ СН'!$F$15</f>
        <v>0</v>
      </c>
      <c r="L271" s="36">
        <f ca="1">SUMIFS(СВЦЭМ!$H$40:$H$783,СВЦЭМ!$A$40:$A$783,$A271,СВЦЭМ!$B$39:$B$782,L$260)+'СЕТ СН'!$F$15</f>
        <v>0</v>
      </c>
      <c r="M271" s="36">
        <f ca="1">SUMIFS(СВЦЭМ!$H$40:$H$783,СВЦЭМ!$A$40:$A$783,$A271,СВЦЭМ!$B$39:$B$782,M$260)+'СЕТ СН'!$F$15</f>
        <v>0</v>
      </c>
      <c r="N271" s="36">
        <f ca="1">SUMIFS(СВЦЭМ!$H$40:$H$783,СВЦЭМ!$A$40:$A$783,$A271,СВЦЭМ!$B$39:$B$782,N$260)+'СЕТ СН'!$F$15</f>
        <v>0</v>
      </c>
      <c r="O271" s="36">
        <f ca="1">SUMIFS(СВЦЭМ!$H$40:$H$783,СВЦЭМ!$A$40:$A$783,$A271,СВЦЭМ!$B$39:$B$782,O$260)+'СЕТ СН'!$F$15</f>
        <v>0</v>
      </c>
      <c r="P271" s="36">
        <f ca="1">SUMIFS(СВЦЭМ!$H$40:$H$783,СВЦЭМ!$A$40:$A$783,$A271,СВЦЭМ!$B$39:$B$782,P$260)+'СЕТ СН'!$F$15</f>
        <v>0</v>
      </c>
      <c r="Q271" s="36">
        <f ca="1">SUMIFS(СВЦЭМ!$H$40:$H$783,СВЦЭМ!$A$40:$A$783,$A271,СВЦЭМ!$B$39:$B$782,Q$260)+'СЕТ СН'!$F$15</f>
        <v>0</v>
      </c>
      <c r="R271" s="36">
        <f ca="1">SUMIFS(СВЦЭМ!$H$40:$H$783,СВЦЭМ!$A$40:$A$783,$A271,СВЦЭМ!$B$39:$B$782,R$260)+'СЕТ СН'!$F$15</f>
        <v>0</v>
      </c>
      <c r="S271" s="36">
        <f ca="1">SUMIFS(СВЦЭМ!$H$40:$H$783,СВЦЭМ!$A$40:$A$783,$A271,СВЦЭМ!$B$39:$B$782,S$260)+'СЕТ СН'!$F$15</f>
        <v>0</v>
      </c>
      <c r="T271" s="36">
        <f ca="1">SUMIFS(СВЦЭМ!$H$40:$H$783,СВЦЭМ!$A$40:$A$783,$A271,СВЦЭМ!$B$39:$B$782,T$260)+'СЕТ СН'!$F$15</f>
        <v>0</v>
      </c>
      <c r="U271" s="36">
        <f ca="1">SUMIFS(СВЦЭМ!$H$40:$H$783,СВЦЭМ!$A$40:$A$783,$A271,СВЦЭМ!$B$39:$B$782,U$260)+'СЕТ СН'!$F$15</f>
        <v>0</v>
      </c>
      <c r="V271" s="36">
        <f ca="1">SUMIFS(СВЦЭМ!$H$40:$H$783,СВЦЭМ!$A$40:$A$783,$A271,СВЦЭМ!$B$39:$B$782,V$260)+'СЕТ СН'!$F$15</f>
        <v>0</v>
      </c>
      <c r="W271" s="36">
        <f ca="1">SUMIFS(СВЦЭМ!$H$40:$H$783,СВЦЭМ!$A$40:$A$783,$A271,СВЦЭМ!$B$39:$B$782,W$260)+'СЕТ СН'!$F$15</f>
        <v>0</v>
      </c>
      <c r="X271" s="36">
        <f ca="1">SUMIFS(СВЦЭМ!$H$40:$H$783,СВЦЭМ!$A$40:$A$783,$A271,СВЦЭМ!$B$39:$B$782,X$260)+'СЕТ СН'!$F$15</f>
        <v>0</v>
      </c>
      <c r="Y271" s="36">
        <f ca="1">SUMIFS(СВЦЭМ!$H$40:$H$783,СВЦЭМ!$A$40:$A$783,$A271,СВЦЭМ!$B$39:$B$782,Y$260)+'СЕТ СН'!$F$15</f>
        <v>0</v>
      </c>
    </row>
    <row r="272" spans="1:27" ht="15.75" hidden="1" x14ac:dyDescent="0.2">
      <c r="A272" s="35">
        <f t="shared" si="7"/>
        <v>45424</v>
      </c>
      <c r="B272" s="36">
        <f ca="1">SUMIFS(СВЦЭМ!$H$40:$H$783,СВЦЭМ!$A$40:$A$783,$A272,СВЦЭМ!$B$39:$B$782,B$260)+'СЕТ СН'!$F$15</f>
        <v>0</v>
      </c>
      <c r="C272" s="36">
        <f ca="1">SUMIFS(СВЦЭМ!$H$40:$H$783,СВЦЭМ!$A$40:$A$783,$A272,СВЦЭМ!$B$39:$B$782,C$260)+'СЕТ СН'!$F$15</f>
        <v>0</v>
      </c>
      <c r="D272" s="36">
        <f ca="1">SUMIFS(СВЦЭМ!$H$40:$H$783,СВЦЭМ!$A$40:$A$783,$A272,СВЦЭМ!$B$39:$B$782,D$260)+'СЕТ СН'!$F$15</f>
        <v>0</v>
      </c>
      <c r="E272" s="36">
        <f ca="1">SUMIFS(СВЦЭМ!$H$40:$H$783,СВЦЭМ!$A$40:$A$783,$A272,СВЦЭМ!$B$39:$B$782,E$260)+'СЕТ СН'!$F$15</f>
        <v>0</v>
      </c>
      <c r="F272" s="36">
        <f ca="1">SUMIFS(СВЦЭМ!$H$40:$H$783,СВЦЭМ!$A$40:$A$783,$A272,СВЦЭМ!$B$39:$B$782,F$260)+'СЕТ СН'!$F$15</f>
        <v>0</v>
      </c>
      <c r="G272" s="36">
        <f ca="1">SUMIFS(СВЦЭМ!$H$40:$H$783,СВЦЭМ!$A$40:$A$783,$A272,СВЦЭМ!$B$39:$B$782,G$260)+'СЕТ СН'!$F$15</f>
        <v>0</v>
      </c>
      <c r="H272" s="36">
        <f ca="1">SUMIFS(СВЦЭМ!$H$40:$H$783,СВЦЭМ!$A$40:$A$783,$A272,СВЦЭМ!$B$39:$B$782,H$260)+'СЕТ СН'!$F$15</f>
        <v>0</v>
      </c>
      <c r="I272" s="36">
        <f ca="1">SUMIFS(СВЦЭМ!$H$40:$H$783,СВЦЭМ!$A$40:$A$783,$A272,СВЦЭМ!$B$39:$B$782,I$260)+'СЕТ СН'!$F$15</f>
        <v>0</v>
      </c>
      <c r="J272" s="36">
        <f ca="1">SUMIFS(СВЦЭМ!$H$40:$H$783,СВЦЭМ!$A$40:$A$783,$A272,СВЦЭМ!$B$39:$B$782,J$260)+'СЕТ СН'!$F$15</f>
        <v>0</v>
      </c>
      <c r="K272" s="36">
        <f ca="1">SUMIFS(СВЦЭМ!$H$40:$H$783,СВЦЭМ!$A$40:$A$783,$A272,СВЦЭМ!$B$39:$B$782,K$260)+'СЕТ СН'!$F$15</f>
        <v>0</v>
      </c>
      <c r="L272" s="36">
        <f ca="1">SUMIFS(СВЦЭМ!$H$40:$H$783,СВЦЭМ!$A$40:$A$783,$A272,СВЦЭМ!$B$39:$B$782,L$260)+'СЕТ СН'!$F$15</f>
        <v>0</v>
      </c>
      <c r="M272" s="36">
        <f ca="1">SUMIFS(СВЦЭМ!$H$40:$H$783,СВЦЭМ!$A$40:$A$783,$A272,СВЦЭМ!$B$39:$B$782,M$260)+'СЕТ СН'!$F$15</f>
        <v>0</v>
      </c>
      <c r="N272" s="36">
        <f ca="1">SUMIFS(СВЦЭМ!$H$40:$H$783,СВЦЭМ!$A$40:$A$783,$A272,СВЦЭМ!$B$39:$B$782,N$260)+'СЕТ СН'!$F$15</f>
        <v>0</v>
      </c>
      <c r="O272" s="36">
        <f ca="1">SUMIFS(СВЦЭМ!$H$40:$H$783,СВЦЭМ!$A$40:$A$783,$A272,СВЦЭМ!$B$39:$B$782,O$260)+'СЕТ СН'!$F$15</f>
        <v>0</v>
      </c>
      <c r="P272" s="36">
        <f ca="1">SUMIFS(СВЦЭМ!$H$40:$H$783,СВЦЭМ!$A$40:$A$783,$A272,СВЦЭМ!$B$39:$B$782,P$260)+'СЕТ СН'!$F$15</f>
        <v>0</v>
      </c>
      <c r="Q272" s="36">
        <f ca="1">SUMIFS(СВЦЭМ!$H$40:$H$783,СВЦЭМ!$A$40:$A$783,$A272,СВЦЭМ!$B$39:$B$782,Q$260)+'СЕТ СН'!$F$15</f>
        <v>0</v>
      </c>
      <c r="R272" s="36">
        <f ca="1">SUMIFS(СВЦЭМ!$H$40:$H$783,СВЦЭМ!$A$40:$A$783,$A272,СВЦЭМ!$B$39:$B$782,R$260)+'СЕТ СН'!$F$15</f>
        <v>0</v>
      </c>
      <c r="S272" s="36">
        <f ca="1">SUMIFS(СВЦЭМ!$H$40:$H$783,СВЦЭМ!$A$40:$A$783,$A272,СВЦЭМ!$B$39:$B$782,S$260)+'СЕТ СН'!$F$15</f>
        <v>0</v>
      </c>
      <c r="T272" s="36">
        <f ca="1">SUMIFS(СВЦЭМ!$H$40:$H$783,СВЦЭМ!$A$40:$A$783,$A272,СВЦЭМ!$B$39:$B$782,T$260)+'СЕТ СН'!$F$15</f>
        <v>0</v>
      </c>
      <c r="U272" s="36">
        <f ca="1">SUMIFS(СВЦЭМ!$H$40:$H$783,СВЦЭМ!$A$40:$A$783,$A272,СВЦЭМ!$B$39:$B$782,U$260)+'СЕТ СН'!$F$15</f>
        <v>0</v>
      </c>
      <c r="V272" s="36">
        <f ca="1">SUMIFS(СВЦЭМ!$H$40:$H$783,СВЦЭМ!$A$40:$A$783,$A272,СВЦЭМ!$B$39:$B$782,V$260)+'СЕТ СН'!$F$15</f>
        <v>0</v>
      </c>
      <c r="W272" s="36">
        <f ca="1">SUMIFS(СВЦЭМ!$H$40:$H$783,СВЦЭМ!$A$40:$A$783,$A272,СВЦЭМ!$B$39:$B$782,W$260)+'СЕТ СН'!$F$15</f>
        <v>0</v>
      </c>
      <c r="X272" s="36">
        <f ca="1">SUMIFS(СВЦЭМ!$H$40:$H$783,СВЦЭМ!$A$40:$A$783,$A272,СВЦЭМ!$B$39:$B$782,X$260)+'СЕТ СН'!$F$15</f>
        <v>0</v>
      </c>
      <c r="Y272" s="36">
        <f ca="1">SUMIFS(СВЦЭМ!$H$40:$H$783,СВЦЭМ!$A$40:$A$783,$A272,СВЦЭМ!$B$39:$B$782,Y$260)+'СЕТ СН'!$F$15</f>
        <v>0</v>
      </c>
    </row>
    <row r="273" spans="1:25" ht="15.75" hidden="1" x14ac:dyDescent="0.2">
      <c r="A273" s="35">
        <f t="shared" si="7"/>
        <v>45425</v>
      </c>
      <c r="B273" s="36">
        <f ca="1">SUMIFS(СВЦЭМ!$H$40:$H$783,СВЦЭМ!$A$40:$A$783,$A273,СВЦЭМ!$B$39:$B$782,B$260)+'СЕТ СН'!$F$15</f>
        <v>0</v>
      </c>
      <c r="C273" s="36">
        <f ca="1">SUMIFS(СВЦЭМ!$H$40:$H$783,СВЦЭМ!$A$40:$A$783,$A273,СВЦЭМ!$B$39:$B$782,C$260)+'СЕТ СН'!$F$15</f>
        <v>0</v>
      </c>
      <c r="D273" s="36">
        <f ca="1">SUMIFS(СВЦЭМ!$H$40:$H$783,СВЦЭМ!$A$40:$A$783,$A273,СВЦЭМ!$B$39:$B$782,D$260)+'СЕТ СН'!$F$15</f>
        <v>0</v>
      </c>
      <c r="E273" s="36">
        <f ca="1">SUMIFS(СВЦЭМ!$H$40:$H$783,СВЦЭМ!$A$40:$A$783,$A273,СВЦЭМ!$B$39:$B$782,E$260)+'СЕТ СН'!$F$15</f>
        <v>0</v>
      </c>
      <c r="F273" s="36">
        <f ca="1">SUMIFS(СВЦЭМ!$H$40:$H$783,СВЦЭМ!$A$40:$A$783,$A273,СВЦЭМ!$B$39:$B$782,F$260)+'СЕТ СН'!$F$15</f>
        <v>0</v>
      </c>
      <c r="G273" s="36">
        <f ca="1">SUMIFS(СВЦЭМ!$H$40:$H$783,СВЦЭМ!$A$40:$A$783,$A273,СВЦЭМ!$B$39:$B$782,G$260)+'СЕТ СН'!$F$15</f>
        <v>0</v>
      </c>
      <c r="H273" s="36">
        <f ca="1">SUMIFS(СВЦЭМ!$H$40:$H$783,СВЦЭМ!$A$40:$A$783,$A273,СВЦЭМ!$B$39:$B$782,H$260)+'СЕТ СН'!$F$15</f>
        <v>0</v>
      </c>
      <c r="I273" s="36">
        <f ca="1">SUMIFS(СВЦЭМ!$H$40:$H$783,СВЦЭМ!$A$40:$A$783,$A273,СВЦЭМ!$B$39:$B$782,I$260)+'СЕТ СН'!$F$15</f>
        <v>0</v>
      </c>
      <c r="J273" s="36">
        <f ca="1">SUMIFS(СВЦЭМ!$H$40:$H$783,СВЦЭМ!$A$40:$A$783,$A273,СВЦЭМ!$B$39:$B$782,J$260)+'СЕТ СН'!$F$15</f>
        <v>0</v>
      </c>
      <c r="K273" s="36">
        <f ca="1">SUMIFS(СВЦЭМ!$H$40:$H$783,СВЦЭМ!$A$40:$A$783,$A273,СВЦЭМ!$B$39:$B$782,K$260)+'СЕТ СН'!$F$15</f>
        <v>0</v>
      </c>
      <c r="L273" s="36">
        <f ca="1">SUMIFS(СВЦЭМ!$H$40:$H$783,СВЦЭМ!$A$40:$A$783,$A273,СВЦЭМ!$B$39:$B$782,L$260)+'СЕТ СН'!$F$15</f>
        <v>0</v>
      </c>
      <c r="M273" s="36">
        <f ca="1">SUMIFS(СВЦЭМ!$H$40:$H$783,СВЦЭМ!$A$40:$A$783,$A273,СВЦЭМ!$B$39:$B$782,M$260)+'СЕТ СН'!$F$15</f>
        <v>0</v>
      </c>
      <c r="N273" s="36">
        <f ca="1">SUMIFS(СВЦЭМ!$H$40:$H$783,СВЦЭМ!$A$40:$A$783,$A273,СВЦЭМ!$B$39:$B$782,N$260)+'СЕТ СН'!$F$15</f>
        <v>0</v>
      </c>
      <c r="O273" s="36">
        <f ca="1">SUMIFS(СВЦЭМ!$H$40:$H$783,СВЦЭМ!$A$40:$A$783,$A273,СВЦЭМ!$B$39:$B$782,O$260)+'СЕТ СН'!$F$15</f>
        <v>0</v>
      </c>
      <c r="P273" s="36">
        <f ca="1">SUMIFS(СВЦЭМ!$H$40:$H$783,СВЦЭМ!$A$40:$A$783,$A273,СВЦЭМ!$B$39:$B$782,P$260)+'СЕТ СН'!$F$15</f>
        <v>0</v>
      </c>
      <c r="Q273" s="36">
        <f ca="1">SUMIFS(СВЦЭМ!$H$40:$H$783,СВЦЭМ!$A$40:$A$783,$A273,СВЦЭМ!$B$39:$B$782,Q$260)+'СЕТ СН'!$F$15</f>
        <v>0</v>
      </c>
      <c r="R273" s="36">
        <f ca="1">SUMIFS(СВЦЭМ!$H$40:$H$783,СВЦЭМ!$A$40:$A$783,$A273,СВЦЭМ!$B$39:$B$782,R$260)+'СЕТ СН'!$F$15</f>
        <v>0</v>
      </c>
      <c r="S273" s="36">
        <f ca="1">SUMIFS(СВЦЭМ!$H$40:$H$783,СВЦЭМ!$A$40:$A$783,$A273,СВЦЭМ!$B$39:$B$782,S$260)+'СЕТ СН'!$F$15</f>
        <v>0</v>
      </c>
      <c r="T273" s="36">
        <f ca="1">SUMIFS(СВЦЭМ!$H$40:$H$783,СВЦЭМ!$A$40:$A$783,$A273,СВЦЭМ!$B$39:$B$782,T$260)+'СЕТ СН'!$F$15</f>
        <v>0</v>
      </c>
      <c r="U273" s="36">
        <f ca="1">SUMIFS(СВЦЭМ!$H$40:$H$783,СВЦЭМ!$A$40:$A$783,$A273,СВЦЭМ!$B$39:$B$782,U$260)+'СЕТ СН'!$F$15</f>
        <v>0</v>
      </c>
      <c r="V273" s="36">
        <f ca="1">SUMIFS(СВЦЭМ!$H$40:$H$783,СВЦЭМ!$A$40:$A$783,$A273,СВЦЭМ!$B$39:$B$782,V$260)+'СЕТ СН'!$F$15</f>
        <v>0</v>
      </c>
      <c r="W273" s="36">
        <f ca="1">SUMIFS(СВЦЭМ!$H$40:$H$783,СВЦЭМ!$A$40:$A$783,$A273,СВЦЭМ!$B$39:$B$782,W$260)+'СЕТ СН'!$F$15</f>
        <v>0</v>
      </c>
      <c r="X273" s="36">
        <f ca="1">SUMIFS(СВЦЭМ!$H$40:$H$783,СВЦЭМ!$A$40:$A$783,$A273,СВЦЭМ!$B$39:$B$782,X$260)+'СЕТ СН'!$F$15</f>
        <v>0</v>
      </c>
      <c r="Y273" s="36">
        <f ca="1">SUMIFS(СВЦЭМ!$H$40:$H$783,СВЦЭМ!$A$40:$A$783,$A273,СВЦЭМ!$B$39:$B$782,Y$260)+'СЕТ СН'!$F$15</f>
        <v>0</v>
      </c>
    </row>
    <row r="274" spans="1:25" ht="15.75" hidden="1" x14ac:dyDescent="0.2">
      <c r="A274" s="35">
        <f t="shared" si="7"/>
        <v>45426</v>
      </c>
      <c r="B274" s="36">
        <f ca="1">SUMIFS(СВЦЭМ!$H$40:$H$783,СВЦЭМ!$A$40:$A$783,$A274,СВЦЭМ!$B$39:$B$782,B$260)+'СЕТ СН'!$F$15</f>
        <v>0</v>
      </c>
      <c r="C274" s="36">
        <f ca="1">SUMIFS(СВЦЭМ!$H$40:$H$783,СВЦЭМ!$A$40:$A$783,$A274,СВЦЭМ!$B$39:$B$782,C$260)+'СЕТ СН'!$F$15</f>
        <v>0</v>
      </c>
      <c r="D274" s="36">
        <f ca="1">SUMIFS(СВЦЭМ!$H$40:$H$783,СВЦЭМ!$A$40:$A$783,$A274,СВЦЭМ!$B$39:$B$782,D$260)+'СЕТ СН'!$F$15</f>
        <v>0</v>
      </c>
      <c r="E274" s="36">
        <f ca="1">SUMIFS(СВЦЭМ!$H$40:$H$783,СВЦЭМ!$A$40:$A$783,$A274,СВЦЭМ!$B$39:$B$782,E$260)+'СЕТ СН'!$F$15</f>
        <v>0</v>
      </c>
      <c r="F274" s="36">
        <f ca="1">SUMIFS(СВЦЭМ!$H$40:$H$783,СВЦЭМ!$A$40:$A$783,$A274,СВЦЭМ!$B$39:$B$782,F$260)+'СЕТ СН'!$F$15</f>
        <v>0</v>
      </c>
      <c r="G274" s="36">
        <f ca="1">SUMIFS(СВЦЭМ!$H$40:$H$783,СВЦЭМ!$A$40:$A$783,$A274,СВЦЭМ!$B$39:$B$782,G$260)+'СЕТ СН'!$F$15</f>
        <v>0</v>
      </c>
      <c r="H274" s="36">
        <f ca="1">SUMIFS(СВЦЭМ!$H$40:$H$783,СВЦЭМ!$A$40:$A$783,$A274,СВЦЭМ!$B$39:$B$782,H$260)+'СЕТ СН'!$F$15</f>
        <v>0</v>
      </c>
      <c r="I274" s="36">
        <f ca="1">SUMIFS(СВЦЭМ!$H$40:$H$783,СВЦЭМ!$A$40:$A$783,$A274,СВЦЭМ!$B$39:$B$782,I$260)+'СЕТ СН'!$F$15</f>
        <v>0</v>
      </c>
      <c r="J274" s="36">
        <f ca="1">SUMIFS(СВЦЭМ!$H$40:$H$783,СВЦЭМ!$A$40:$A$783,$A274,СВЦЭМ!$B$39:$B$782,J$260)+'СЕТ СН'!$F$15</f>
        <v>0</v>
      </c>
      <c r="K274" s="36">
        <f ca="1">SUMIFS(СВЦЭМ!$H$40:$H$783,СВЦЭМ!$A$40:$A$783,$A274,СВЦЭМ!$B$39:$B$782,K$260)+'СЕТ СН'!$F$15</f>
        <v>0</v>
      </c>
      <c r="L274" s="36">
        <f ca="1">SUMIFS(СВЦЭМ!$H$40:$H$783,СВЦЭМ!$A$40:$A$783,$A274,СВЦЭМ!$B$39:$B$782,L$260)+'СЕТ СН'!$F$15</f>
        <v>0</v>
      </c>
      <c r="M274" s="36">
        <f ca="1">SUMIFS(СВЦЭМ!$H$40:$H$783,СВЦЭМ!$A$40:$A$783,$A274,СВЦЭМ!$B$39:$B$782,M$260)+'СЕТ СН'!$F$15</f>
        <v>0</v>
      </c>
      <c r="N274" s="36">
        <f ca="1">SUMIFS(СВЦЭМ!$H$40:$H$783,СВЦЭМ!$A$40:$A$783,$A274,СВЦЭМ!$B$39:$B$782,N$260)+'СЕТ СН'!$F$15</f>
        <v>0</v>
      </c>
      <c r="O274" s="36">
        <f ca="1">SUMIFS(СВЦЭМ!$H$40:$H$783,СВЦЭМ!$A$40:$A$783,$A274,СВЦЭМ!$B$39:$B$782,O$260)+'СЕТ СН'!$F$15</f>
        <v>0</v>
      </c>
      <c r="P274" s="36">
        <f ca="1">SUMIFS(СВЦЭМ!$H$40:$H$783,СВЦЭМ!$A$40:$A$783,$A274,СВЦЭМ!$B$39:$B$782,P$260)+'СЕТ СН'!$F$15</f>
        <v>0</v>
      </c>
      <c r="Q274" s="36">
        <f ca="1">SUMIFS(СВЦЭМ!$H$40:$H$783,СВЦЭМ!$A$40:$A$783,$A274,СВЦЭМ!$B$39:$B$782,Q$260)+'СЕТ СН'!$F$15</f>
        <v>0</v>
      </c>
      <c r="R274" s="36">
        <f ca="1">SUMIFS(СВЦЭМ!$H$40:$H$783,СВЦЭМ!$A$40:$A$783,$A274,СВЦЭМ!$B$39:$B$782,R$260)+'СЕТ СН'!$F$15</f>
        <v>0</v>
      </c>
      <c r="S274" s="36">
        <f ca="1">SUMIFS(СВЦЭМ!$H$40:$H$783,СВЦЭМ!$A$40:$A$783,$A274,СВЦЭМ!$B$39:$B$782,S$260)+'СЕТ СН'!$F$15</f>
        <v>0</v>
      </c>
      <c r="T274" s="36">
        <f ca="1">SUMIFS(СВЦЭМ!$H$40:$H$783,СВЦЭМ!$A$40:$A$783,$A274,СВЦЭМ!$B$39:$B$782,T$260)+'СЕТ СН'!$F$15</f>
        <v>0</v>
      </c>
      <c r="U274" s="36">
        <f ca="1">SUMIFS(СВЦЭМ!$H$40:$H$783,СВЦЭМ!$A$40:$A$783,$A274,СВЦЭМ!$B$39:$B$782,U$260)+'СЕТ СН'!$F$15</f>
        <v>0</v>
      </c>
      <c r="V274" s="36">
        <f ca="1">SUMIFS(СВЦЭМ!$H$40:$H$783,СВЦЭМ!$A$40:$A$783,$A274,СВЦЭМ!$B$39:$B$782,V$260)+'СЕТ СН'!$F$15</f>
        <v>0</v>
      </c>
      <c r="W274" s="36">
        <f ca="1">SUMIFS(СВЦЭМ!$H$40:$H$783,СВЦЭМ!$A$40:$A$783,$A274,СВЦЭМ!$B$39:$B$782,W$260)+'СЕТ СН'!$F$15</f>
        <v>0</v>
      </c>
      <c r="X274" s="36">
        <f ca="1">SUMIFS(СВЦЭМ!$H$40:$H$783,СВЦЭМ!$A$40:$A$783,$A274,СВЦЭМ!$B$39:$B$782,X$260)+'СЕТ СН'!$F$15</f>
        <v>0</v>
      </c>
      <c r="Y274" s="36">
        <f ca="1">SUMIFS(СВЦЭМ!$H$40:$H$783,СВЦЭМ!$A$40:$A$783,$A274,СВЦЭМ!$B$39:$B$782,Y$260)+'СЕТ СН'!$F$15</f>
        <v>0</v>
      </c>
    </row>
    <row r="275" spans="1:25" ht="15.75" hidden="1" x14ac:dyDescent="0.2">
      <c r="A275" s="35">
        <f t="shared" si="7"/>
        <v>45427</v>
      </c>
      <c r="B275" s="36">
        <f ca="1">SUMIFS(СВЦЭМ!$H$40:$H$783,СВЦЭМ!$A$40:$A$783,$A275,СВЦЭМ!$B$39:$B$782,B$260)+'СЕТ СН'!$F$15</f>
        <v>0</v>
      </c>
      <c r="C275" s="36">
        <f ca="1">SUMIFS(СВЦЭМ!$H$40:$H$783,СВЦЭМ!$A$40:$A$783,$A275,СВЦЭМ!$B$39:$B$782,C$260)+'СЕТ СН'!$F$15</f>
        <v>0</v>
      </c>
      <c r="D275" s="36">
        <f ca="1">SUMIFS(СВЦЭМ!$H$40:$H$783,СВЦЭМ!$A$40:$A$783,$A275,СВЦЭМ!$B$39:$B$782,D$260)+'СЕТ СН'!$F$15</f>
        <v>0</v>
      </c>
      <c r="E275" s="36">
        <f ca="1">SUMIFS(СВЦЭМ!$H$40:$H$783,СВЦЭМ!$A$40:$A$783,$A275,СВЦЭМ!$B$39:$B$782,E$260)+'СЕТ СН'!$F$15</f>
        <v>0</v>
      </c>
      <c r="F275" s="36">
        <f ca="1">SUMIFS(СВЦЭМ!$H$40:$H$783,СВЦЭМ!$A$40:$A$783,$A275,СВЦЭМ!$B$39:$B$782,F$260)+'СЕТ СН'!$F$15</f>
        <v>0</v>
      </c>
      <c r="G275" s="36">
        <f ca="1">SUMIFS(СВЦЭМ!$H$40:$H$783,СВЦЭМ!$A$40:$A$783,$A275,СВЦЭМ!$B$39:$B$782,G$260)+'СЕТ СН'!$F$15</f>
        <v>0</v>
      </c>
      <c r="H275" s="36">
        <f ca="1">SUMIFS(СВЦЭМ!$H$40:$H$783,СВЦЭМ!$A$40:$A$783,$A275,СВЦЭМ!$B$39:$B$782,H$260)+'СЕТ СН'!$F$15</f>
        <v>0</v>
      </c>
      <c r="I275" s="36">
        <f ca="1">SUMIFS(СВЦЭМ!$H$40:$H$783,СВЦЭМ!$A$40:$A$783,$A275,СВЦЭМ!$B$39:$B$782,I$260)+'СЕТ СН'!$F$15</f>
        <v>0</v>
      </c>
      <c r="J275" s="36">
        <f ca="1">SUMIFS(СВЦЭМ!$H$40:$H$783,СВЦЭМ!$A$40:$A$783,$A275,СВЦЭМ!$B$39:$B$782,J$260)+'СЕТ СН'!$F$15</f>
        <v>0</v>
      </c>
      <c r="K275" s="36">
        <f ca="1">SUMIFS(СВЦЭМ!$H$40:$H$783,СВЦЭМ!$A$40:$A$783,$A275,СВЦЭМ!$B$39:$B$782,K$260)+'СЕТ СН'!$F$15</f>
        <v>0</v>
      </c>
      <c r="L275" s="36">
        <f ca="1">SUMIFS(СВЦЭМ!$H$40:$H$783,СВЦЭМ!$A$40:$A$783,$A275,СВЦЭМ!$B$39:$B$782,L$260)+'СЕТ СН'!$F$15</f>
        <v>0</v>
      </c>
      <c r="M275" s="36">
        <f ca="1">SUMIFS(СВЦЭМ!$H$40:$H$783,СВЦЭМ!$A$40:$A$783,$A275,СВЦЭМ!$B$39:$B$782,M$260)+'СЕТ СН'!$F$15</f>
        <v>0</v>
      </c>
      <c r="N275" s="36">
        <f ca="1">SUMIFS(СВЦЭМ!$H$40:$H$783,СВЦЭМ!$A$40:$A$783,$A275,СВЦЭМ!$B$39:$B$782,N$260)+'СЕТ СН'!$F$15</f>
        <v>0</v>
      </c>
      <c r="O275" s="36">
        <f ca="1">SUMIFS(СВЦЭМ!$H$40:$H$783,СВЦЭМ!$A$40:$A$783,$A275,СВЦЭМ!$B$39:$B$782,O$260)+'СЕТ СН'!$F$15</f>
        <v>0</v>
      </c>
      <c r="P275" s="36">
        <f ca="1">SUMIFS(СВЦЭМ!$H$40:$H$783,СВЦЭМ!$A$40:$A$783,$A275,СВЦЭМ!$B$39:$B$782,P$260)+'СЕТ СН'!$F$15</f>
        <v>0</v>
      </c>
      <c r="Q275" s="36">
        <f ca="1">SUMIFS(СВЦЭМ!$H$40:$H$783,СВЦЭМ!$A$40:$A$783,$A275,СВЦЭМ!$B$39:$B$782,Q$260)+'СЕТ СН'!$F$15</f>
        <v>0</v>
      </c>
      <c r="R275" s="36">
        <f ca="1">SUMIFS(СВЦЭМ!$H$40:$H$783,СВЦЭМ!$A$40:$A$783,$A275,СВЦЭМ!$B$39:$B$782,R$260)+'СЕТ СН'!$F$15</f>
        <v>0</v>
      </c>
      <c r="S275" s="36">
        <f ca="1">SUMIFS(СВЦЭМ!$H$40:$H$783,СВЦЭМ!$A$40:$A$783,$A275,СВЦЭМ!$B$39:$B$782,S$260)+'СЕТ СН'!$F$15</f>
        <v>0</v>
      </c>
      <c r="T275" s="36">
        <f ca="1">SUMIFS(СВЦЭМ!$H$40:$H$783,СВЦЭМ!$A$40:$A$783,$A275,СВЦЭМ!$B$39:$B$782,T$260)+'СЕТ СН'!$F$15</f>
        <v>0</v>
      </c>
      <c r="U275" s="36">
        <f ca="1">SUMIFS(СВЦЭМ!$H$40:$H$783,СВЦЭМ!$A$40:$A$783,$A275,СВЦЭМ!$B$39:$B$782,U$260)+'СЕТ СН'!$F$15</f>
        <v>0</v>
      </c>
      <c r="V275" s="36">
        <f ca="1">SUMIFS(СВЦЭМ!$H$40:$H$783,СВЦЭМ!$A$40:$A$783,$A275,СВЦЭМ!$B$39:$B$782,V$260)+'СЕТ СН'!$F$15</f>
        <v>0</v>
      </c>
      <c r="W275" s="36">
        <f ca="1">SUMIFS(СВЦЭМ!$H$40:$H$783,СВЦЭМ!$A$40:$A$783,$A275,СВЦЭМ!$B$39:$B$782,W$260)+'СЕТ СН'!$F$15</f>
        <v>0</v>
      </c>
      <c r="X275" s="36">
        <f ca="1">SUMIFS(СВЦЭМ!$H$40:$H$783,СВЦЭМ!$A$40:$A$783,$A275,СВЦЭМ!$B$39:$B$782,X$260)+'СЕТ СН'!$F$15</f>
        <v>0</v>
      </c>
      <c r="Y275" s="36">
        <f ca="1">SUMIFS(СВЦЭМ!$H$40:$H$783,СВЦЭМ!$A$40:$A$783,$A275,СВЦЭМ!$B$39:$B$782,Y$260)+'СЕТ СН'!$F$15</f>
        <v>0</v>
      </c>
    </row>
    <row r="276" spans="1:25" ht="15.75" hidden="1" x14ac:dyDescent="0.2">
      <c r="A276" s="35">
        <f t="shared" si="7"/>
        <v>45428</v>
      </c>
      <c r="B276" s="36">
        <f ca="1">SUMIFS(СВЦЭМ!$H$40:$H$783,СВЦЭМ!$A$40:$A$783,$A276,СВЦЭМ!$B$39:$B$782,B$260)+'СЕТ СН'!$F$15</f>
        <v>0</v>
      </c>
      <c r="C276" s="36">
        <f ca="1">SUMIFS(СВЦЭМ!$H$40:$H$783,СВЦЭМ!$A$40:$A$783,$A276,СВЦЭМ!$B$39:$B$782,C$260)+'СЕТ СН'!$F$15</f>
        <v>0</v>
      </c>
      <c r="D276" s="36">
        <f ca="1">SUMIFS(СВЦЭМ!$H$40:$H$783,СВЦЭМ!$A$40:$A$783,$A276,СВЦЭМ!$B$39:$B$782,D$260)+'СЕТ СН'!$F$15</f>
        <v>0</v>
      </c>
      <c r="E276" s="36">
        <f ca="1">SUMIFS(СВЦЭМ!$H$40:$H$783,СВЦЭМ!$A$40:$A$783,$A276,СВЦЭМ!$B$39:$B$782,E$260)+'СЕТ СН'!$F$15</f>
        <v>0</v>
      </c>
      <c r="F276" s="36">
        <f ca="1">SUMIFS(СВЦЭМ!$H$40:$H$783,СВЦЭМ!$A$40:$A$783,$A276,СВЦЭМ!$B$39:$B$782,F$260)+'СЕТ СН'!$F$15</f>
        <v>0</v>
      </c>
      <c r="G276" s="36">
        <f ca="1">SUMIFS(СВЦЭМ!$H$40:$H$783,СВЦЭМ!$A$40:$A$783,$A276,СВЦЭМ!$B$39:$B$782,G$260)+'СЕТ СН'!$F$15</f>
        <v>0</v>
      </c>
      <c r="H276" s="36">
        <f ca="1">SUMIFS(СВЦЭМ!$H$40:$H$783,СВЦЭМ!$A$40:$A$783,$A276,СВЦЭМ!$B$39:$B$782,H$260)+'СЕТ СН'!$F$15</f>
        <v>0</v>
      </c>
      <c r="I276" s="36">
        <f ca="1">SUMIFS(СВЦЭМ!$H$40:$H$783,СВЦЭМ!$A$40:$A$783,$A276,СВЦЭМ!$B$39:$B$782,I$260)+'СЕТ СН'!$F$15</f>
        <v>0</v>
      </c>
      <c r="J276" s="36">
        <f ca="1">SUMIFS(СВЦЭМ!$H$40:$H$783,СВЦЭМ!$A$40:$A$783,$A276,СВЦЭМ!$B$39:$B$782,J$260)+'СЕТ СН'!$F$15</f>
        <v>0</v>
      </c>
      <c r="K276" s="36">
        <f ca="1">SUMIFS(СВЦЭМ!$H$40:$H$783,СВЦЭМ!$A$40:$A$783,$A276,СВЦЭМ!$B$39:$B$782,K$260)+'СЕТ СН'!$F$15</f>
        <v>0</v>
      </c>
      <c r="L276" s="36">
        <f ca="1">SUMIFS(СВЦЭМ!$H$40:$H$783,СВЦЭМ!$A$40:$A$783,$A276,СВЦЭМ!$B$39:$B$782,L$260)+'СЕТ СН'!$F$15</f>
        <v>0</v>
      </c>
      <c r="M276" s="36">
        <f ca="1">SUMIFS(СВЦЭМ!$H$40:$H$783,СВЦЭМ!$A$40:$A$783,$A276,СВЦЭМ!$B$39:$B$782,M$260)+'СЕТ СН'!$F$15</f>
        <v>0</v>
      </c>
      <c r="N276" s="36">
        <f ca="1">SUMIFS(СВЦЭМ!$H$40:$H$783,СВЦЭМ!$A$40:$A$783,$A276,СВЦЭМ!$B$39:$B$782,N$260)+'СЕТ СН'!$F$15</f>
        <v>0</v>
      </c>
      <c r="O276" s="36">
        <f ca="1">SUMIFS(СВЦЭМ!$H$40:$H$783,СВЦЭМ!$A$40:$A$783,$A276,СВЦЭМ!$B$39:$B$782,O$260)+'СЕТ СН'!$F$15</f>
        <v>0</v>
      </c>
      <c r="P276" s="36">
        <f ca="1">SUMIFS(СВЦЭМ!$H$40:$H$783,СВЦЭМ!$A$40:$A$783,$A276,СВЦЭМ!$B$39:$B$782,P$260)+'СЕТ СН'!$F$15</f>
        <v>0</v>
      </c>
      <c r="Q276" s="36">
        <f ca="1">SUMIFS(СВЦЭМ!$H$40:$H$783,СВЦЭМ!$A$40:$A$783,$A276,СВЦЭМ!$B$39:$B$782,Q$260)+'СЕТ СН'!$F$15</f>
        <v>0</v>
      </c>
      <c r="R276" s="36">
        <f ca="1">SUMIFS(СВЦЭМ!$H$40:$H$783,СВЦЭМ!$A$40:$A$783,$A276,СВЦЭМ!$B$39:$B$782,R$260)+'СЕТ СН'!$F$15</f>
        <v>0</v>
      </c>
      <c r="S276" s="36">
        <f ca="1">SUMIFS(СВЦЭМ!$H$40:$H$783,СВЦЭМ!$A$40:$A$783,$A276,СВЦЭМ!$B$39:$B$782,S$260)+'СЕТ СН'!$F$15</f>
        <v>0</v>
      </c>
      <c r="T276" s="36">
        <f ca="1">SUMIFS(СВЦЭМ!$H$40:$H$783,СВЦЭМ!$A$40:$A$783,$A276,СВЦЭМ!$B$39:$B$782,T$260)+'СЕТ СН'!$F$15</f>
        <v>0</v>
      </c>
      <c r="U276" s="36">
        <f ca="1">SUMIFS(СВЦЭМ!$H$40:$H$783,СВЦЭМ!$A$40:$A$783,$A276,СВЦЭМ!$B$39:$B$782,U$260)+'СЕТ СН'!$F$15</f>
        <v>0</v>
      </c>
      <c r="V276" s="36">
        <f ca="1">SUMIFS(СВЦЭМ!$H$40:$H$783,СВЦЭМ!$A$40:$A$783,$A276,СВЦЭМ!$B$39:$B$782,V$260)+'СЕТ СН'!$F$15</f>
        <v>0</v>
      </c>
      <c r="W276" s="36">
        <f ca="1">SUMIFS(СВЦЭМ!$H$40:$H$783,СВЦЭМ!$A$40:$A$783,$A276,СВЦЭМ!$B$39:$B$782,W$260)+'СЕТ СН'!$F$15</f>
        <v>0</v>
      </c>
      <c r="X276" s="36">
        <f ca="1">SUMIFS(СВЦЭМ!$H$40:$H$783,СВЦЭМ!$A$40:$A$783,$A276,СВЦЭМ!$B$39:$B$782,X$260)+'СЕТ СН'!$F$15</f>
        <v>0</v>
      </c>
      <c r="Y276" s="36">
        <f ca="1">SUMIFS(СВЦЭМ!$H$40:$H$783,СВЦЭМ!$A$40:$A$783,$A276,СВЦЭМ!$B$39:$B$782,Y$260)+'СЕТ СН'!$F$15</f>
        <v>0</v>
      </c>
    </row>
    <row r="277" spans="1:25" ht="15.75" hidden="1" x14ac:dyDescent="0.2">
      <c r="A277" s="35">
        <f t="shared" si="7"/>
        <v>45429</v>
      </c>
      <c r="B277" s="36">
        <f ca="1">SUMIFS(СВЦЭМ!$H$40:$H$783,СВЦЭМ!$A$40:$A$783,$A277,СВЦЭМ!$B$39:$B$782,B$260)+'СЕТ СН'!$F$15</f>
        <v>0</v>
      </c>
      <c r="C277" s="36">
        <f ca="1">SUMIFS(СВЦЭМ!$H$40:$H$783,СВЦЭМ!$A$40:$A$783,$A277,СВЦЭМ!$B$39:$B$782,C$260)+'СЕТ СН'!$F$15</f>
        <v>0</v>
      </c>
      <c r="D277" s="36">
        <f ca="1">SUMIFS(СВЦЭМ!$H$40:$H$783,СВЦЭМ!$A$40:$A$783,$A277,СВЦЭМ!$B$39:$B$782,D$260)+'СЕТ СН'!$F$15</f>
        <v>0</v>
      </c>
      <c r="E277" s="36">
        <f ca="1">SUMIFS(СВЦЭМ!$H$40:$H$783,СВЦЭМ!$A$40:$A$783,$A277,СВЦЭМ!$B$39:$B$782,E$260)+'СЕТ СН'!$F$15</f>
        <v>0</v>
      </c>
      <c r="F277" s="36">
        <f ca="1">SUMIFS(СВЦЭМ!$H$40:$H$783,СВЦЭМ!$A$40:$A$783,$A277,СВЦЭМ!$B$39:$B$782,F$260)+'СЕТ СН'!$F$15</f>
        <v>0</v>
      </c>
      <c r="G277" s="36">
        <f ca="1">SUMIFS(СВЦЭМ!$H$40:$H$783,СВЦЭМ!$A$40:$A$783,$A277,СВЦЭМ!$B$39:$B$782,G$260)+'СЕТ СН'!$F$15</f>
        <v>0</v>
      </c>
      <c r="H277" s="36">
        <f ca="1">SUMIFS(СВЦЭМ!$H$40:$H$783,СВЦЭМ!$A$40:$A$783,$A277,СВЦЭМ!$B$39:$B$782,H$260)+'СЕТ СН'!$F$15</f>
        <v>0</v>
      </c>
      <c r="I277" s="36">
        <f ca="1">SUMIFS(СВЦЭМ!$H$40:$H$783,СВЦЭМ!$A$40:$A$783,$A277,СВЦЭМ!$B$39:$B$782,I$260)+'СЕТ СН'!$F$15</f>
        <v>0</v>
      </c>
      <c r="J277" s="36">
        <f ca="1">SUMIFS(СВЦЭМ!$H$40:$H$783,СВЦЭМ!$A$40:$A$783,$A277,СВЦЭМ!$B$39:$B$782,J$260)+'СЕТ СН'!$F$15</f>
        <v>0</v>
      </c>
      <c r="K277" s="36">
        <f ca="1">SUMIFS(СВЦЭМ!$H$40:$H$783,СВЦЭМ!$A$40:$A$783,$A277,СВЦЭМ!$B$39:$B$782,K$260)+'СЕТ СН'!$F$15</f>
        <v>0</v>
      </c>
      <c r="L277" s="36">
        <f ca="1">SUMIFS(СВЦЭМ!$H$40:$H$783,СВЦЭМ!$A$40:$A$783,$A277,СВЦЭМ!$B$39:$B$782,L$260)+'СЕТ СН'!$F$15</f>
        <v>0</v>
      </c>
      <c r="M277" s="36">
        <f ca="1">SUMIFS(СВЦЭМ!$H$40:$H$783,СВЦЭМ!$A$40:$A$783,$A277,СВЦЭМ!$B$39:$B$782,M$260)+'СЕТ СН'!$F$15</f>
        <v>0</v>
      </c>
      <c r="N277" s="36">
        <f ca="1">SUMIFS(СВЦЭМ!$H$40:$H$783,СВЦЭМ!$A$40:$A$783,$A277,СВЦЭМ!$B$39:$B$782,N$260)+'СЕТ СН'!$F$15</f>
        <v>0</v>
      </c>
      <c r="O277" s="36">
        <f ca="1">SUMIFS(СВЦЭМ!$H$40:$H$783,СВЦЭМ!$A$40:$A$783,$A277,СВЦЭМ!$B$39:$B$782,O$260)+'СЕТ СН'!$F$15</f>
        <v>0</v>
      </c>
      <c r="P277" s="36">
        <f ca="1">SUMIFS(СВЦЭМ!$H$40:$H$783,СВЦЭМ!$A$40:$A$783,$A277,СВЦЭМ!$B$39:$B$782,P$260)+'СЕТ СН'!$F$15</f>
        <v>0</v>
      </c>
      <c r="Q277" s="36">
        <f ca="1">SUMIFS(СВЦЭМ!$H$40:$H$783,СВЦЭМ!$A$40:$A$783,$A277,СВЦЭМ!$B$39:$B$782,Q$260)+'СЕТ СН'!$F$15</f>
        <v>0</v>
      </c>
      <c r="R277" s="36">
        <f ca="1">SUMIFS(СВЦЭМ!$H$40:$H$783,СВЦЭМ!$A$40:$A$783,$A277,СВЦЭМ!$B$39:$B$782,R$260)+'СЕТ СН'!$F$15</f>
        <v>0</v>
      </c>
      <c r="S277" s="36">
        <f ca="1">SUMIFS(СВЦЭМ!$H$40:$H$783,СВЦЭМ!$A$40:$A$783,$A277,СВЦЭМ!$B$39:$B$782,S$260)+'СЕТ СН'!$F$15</f>
        <v>0</v>
      </c>
      <c r="T277" s="36">
        <f ca="1">SUMIFS(СВЦЭМ!$H$40:$H$783,СВЦЭМ!$A$40:$A$783,$A277,СВЦЭМ!$B$39:$B$782,T$260)+'СЕТ СН'!$F$15</f>
        <v>0</v>
      </c>
      <c r="U277" s="36">
        <f ca="1">SUMIFS(СВЦЭМ!$H$40:$H$783,СВЦЭМ!$A$40:$A$783,$A277,СВЦЭМ!$B$39:$B$782,U$260)+'СЕТ СН'!$F$15</f>
        <v>0</v>
      </c>
      <c r="V277" s="36">
        <f ca="1">SUMIFS(СВЦЭМ!$H$40:$H$783,СВЦЭМ!$A$40:$A$783,$A277,СВЦЭМ!$B$39:$B$782,V$260)+'СЕТ СН'!$F$15</f>
        <v>0</v>
      </c>
      <c r="W277" s="36">
        <f ca="1">SUMIFS(СВЦЭМ!$H$40:$H$783,СВЦЭМ!$A$40:$A$783,$A277,СВЦЭМ!$B$39:$B$782,W$260)+'СЕТ СН'!$F$15</f>
        <v>0</v>
      </c>
      <c r="X277" s="36">
        <f ca="1">SUMIFS(СВЦЭМ!$H$40:$H$783,СВЦЭМ!$A$40:$A$783,$A277,СВЦЭМ!$B$39:$B$782,X$260)+'СЕТ СН'!$F$15</f>
        <v>0</v>
      </c>
      <c r="Y277" s="36">
        <f ca="1">SUMIFS(СВЦЭМ!$H$40:$H$783,СВЦЭМ!$A$40:$A$783,$A277,СВЦЭМ!$B$39:$B$782,Y$260)+'СЕТ СН'!$F$15</f>
        <v>0</v>
      </c>
    </row>
    <row r="278" spans="1:25" ht="15.75" hidden="1" x14ac:dyDescent="0.2">
      <c r="A278" s="35">
        <f t="shared" si="7"/>
        <v>45430</v>
      </c>
      <c r="B278" s="36">
        <f ca="1">SUMIFS(СВЦЭМ!$H$40:$H$783,СВЦЭМ!$A$40:$A$783,$A278,СВЦЭМ!$B$39:$B$782,B$260)+'СЕТ СН'!$F$15</f>
        <v>0</v>
      </c>
      <c r="C278" s="36">
        <f ca="1">SUMIFS(СВЦЭМ!$H$40:$H$783,СВЦЭМ!$A$40:$A$783,$A278,СВЦЭМ!$B$39:$B$782,C$260)+'СЕТ СН'!$F$15</f>
        <v>0</v>
      </c>
      <c r="D278" s="36">
        <f ca="1">SUMIFS(СВЦЭМ!$H$40:$H$783,СВЦЭМ!$A$40:$A$783,$A278,СВЦЭМ!$B$39:$B$782,D$260)+'СЕТ СН'!$F$15</f>
        <v>0</v>
      </c>
      <c r="E278" s="36">
        <f ca="1">SUMIFS(СВЦЭМ!$H$40:$H$783,СВЦЭМ!$A$40:$A$783,$A278,СВЦЭМ!$B$39:$B$782,E$260)+'СЕТ СН'!$F$15</f>
        <v>0</v>
      </c>
      <c r="F278" s="36">
        <f ca="1">SUMIFS(СВЦЭМ!$H$40:$H$783,СВЦЭМ!$A$40:$A$783,$A278,СВЦЭМ!$B$39:$B$782,F$260)+'СЕТ СН'!$F$15</f>
        <v>0</v>
      </c>
      <c r="G278" s="36">
        <f ca="1">SUMIFS(СВЦЭМ!$H$40:$H$783,СВЦЭМ!$A$40:$A$783,$A278,СВЦЭМ!$B$39:$B$782,G$260)+'СЕТ СН'!$F$15</f>
        <v>0</v>
      </c>
      <c r="H278" s="36">
        <f ca="1">SUMIFS(СВЦЭМ!$H$40:$H$783,СВЦЭМ!$A$40:$A$783,$A278,СВЦЭМ!$B$39:$B$782,H$260)+'СЕТ СН'!$F$15</f>
        <v>0</v>
      </c>
      <c r="I278" s="36">
        <f ca="1">SUMIFS(СВЦЭМ!$H$40:$H$783,СВЦЭМ!$A$40:$A$783,$A278,СВЦЭМ!$B$39:$B$782,I$260)+'СЕТ СН'!$F$15</f>
        <v>0</v>
      </c>
      <c r="J278" s="36">
        <f ca="1">SUMIFS(СВЦЭМ!$H$40:$H$783,СВЦЭМ!$A$40:$A$783,$A278,СВЦЭМ!$B$39:$B$782,J$260)+'СЕТ СН'!$F$15</f>
        <v>0</v>
      </c>
      <c r="K278" s="36">
        <f ca="1">SUMIFS(СВЦЭМ!$H$40:$H$783,СВЦЭМ!$A$40:$A$783,$A278,СВЦЭМ!$B$39:$B$782,K$260)+'СЕТ СН'!$F$15</f>
        <v>0</v>
      </c>
      <c r="L278" s="36">
        <f ca="1">SUMIFS(СВЦЭМ!$H$40:$H$783,СВЦЭМ!$A$40:$A$783,$A278,СВЦЭМ!$B$39:$B$782,L$260)+'СЕТ СН'!$F$15</f>
        <v>0</v>
      </c>
      <c r="M278" s="36">
        <f ca="1">SUMIFS(СВЦЭМ!$H$40:$H$783,СВЦЭМ!$A$40:$A$783,$A278,СВЦЭМ!$B$39:$B$782,M$260)+'СЕТ СН'!$F$15</f>
        <v>0</v>
      </c>
      <c r="N278" s="36">
        <f ca="1">SUMIFS(СВЦЭМ!$H$40:$H$783,СВЦЭМ!$A$40:$A$783,$A278,СВЦЭМ!$B$39:$B$782,N$260)+'СЕТ СН'!$F$15</f>
        <v>0</v>
      </c>
      <c r="O278" s="36">
        <f ca="1">SUMIFS(СВЦЭМ!$H$40:$H$783,СВЦЭМ!$A$40:$A$783,$A278,СВЦЭМ!$B$39:$B$782,O$260)+'СЕТ СН'!$F$15</f>
        <v>0</v>
      </c>
      <c r="P278" s="36">
        <f ca="1">SUMIFS(СВЦЭМ!$H$40:$H$783,СВЦЭМ!$A$40:$A$783,$A278,СВЦЭМ!$B$39:$B$782,P$260)+'СЕТ СН'!$F$15</f>
        <v>0</v>
      </c>
      <c r="Q278" s="36">
        <f ca="1">SUMIFS(СВЦЭМ!$H$40:$H$783,СВЦЭМ!$A$40:$A$783,$A278,СВЦЭМ!$B$39:$B$782,Q$260)+'СЕТ СН'!$F$15</f>
        <v>0</v>
      </c>
      <c r="R278" s="36">
        <f ca="1">SUMIFS(СВЦЭМ!$H$40:$H$783,СВЦЭМ!$A$40:$A$783,$A278,СВЦЭМ!$B$39:$B$782,R$260)+'СЕТ СН'!$F$15</f>
        <v>0</v>
      </c>
      <c r="S278" s="36">
        <f ca="1">SUMIFS(СВЦЭМ!$H$40:$H$783,СВЦЭМ!$A$40:$A$783,$A278,СВЦЭМ!$B$39:$B$782,S$260)+'СЕТ СН'!$F$15</f>
        <v>0</v>
      </c>
      <c r="T278" s="36">
        <f ca="1">SUMIFS(СВЦЭМ!$H$40:$H$783,СВЦЭМ!$A$40:$A$783,$A278,СВЦЭМ!$B$39:$B$782,T$260)+'СЕТ СН'!$F$15</f>
        <v>0</v>
      </c>
      <c r="U278" s="36">
        <f ca="1">SUMIFS(СВЦЭМ!$H$40:$H$783,СВЦЭМ!$A$40:$A$783,$A278,СВЦЭМ!$B$39:$B$782,U$260)+'СЕТ СН'!$F$15</f>
        <v>0</v>
      </c>
      <c r="V278" s="36">
        <f ca="1">SUMIFS(СВЦЭМ!$H$40:$H$783,СВЦЭМ!$A$40:$A$783,$A278,СВЦЭМ!$B$39:$B$782,V$260)+'СЕТ СН'!$F$15</f>
        <v>0</v>
      </c>
      <c r="W278" s="36">
        <f ca="1">SUMIFS(СВЦЭМ!$H$40:$H$783,СВЦЭМ!$A$40:$A$783,$A278,СВЦЭМ!$B$39:$B$782,W$260)+'СЕТ СН'!$F$15</f>
        <v>0</v>
      </c>
      <c r="X278" s="36">
        <f ca="1">SUMIFS(СВЦЭМ!$H$40:$H$783,СВЦЭМ!$A$40:$A$783,$A278,СВЦЭМ!$B$39:$B$782,X$260)+'СЕТ СН'!$F$15</f>
        <v>0</v>
      </c>
      <c r="Y278" s="36">
        <f ca="1">SUMIFS(СВЦЭМ!$H$40:$H$783,СВЦЭМ!$A$40:$A$783,$A278,СВЦЭМ!$B$39:$B$782,Y$260)+'СЕТ СН'!$F$15</f>
        <v>0</v>
      </c>
    </row>
    <row r="279" spans="1:25" ht="15.75" hidden="1" x14ac:dyDescent="0.2">
      <c r="A279" s="35">
        <f t="shared" si="7"/>
        <v>45431</v>
      </c>
      <c r="B279" s="36">
        <f ca="1">SUMIFS(СВЦЭМ!$H$40:$H$783,СВЦЭМ!$A$40:$A$783,$A279,СВЦЭМ!$B$39:$B$782,B$260)+'СЕТ СН'!$F$15</f>
        <v>0</v>
      </c>
      <c r="C279" s="36">
        <f ca="1">SUMIFS(СВЦЭМ!$H$40:$H$783,СВЦЭМ!$A$40:$A$783,$A279,СВЦЭМ!$B$39:$B$782,C$260)+'СЕТ СН'!$F$15</f>
        <v>0</v>
      </c>
      <c r="D279" s="36">
        <f ca="1">SUMIFS(СВЦЭМ!$H$40:$H$783,СВЦЭМ!$A$40:$A$783,$A279,СВЦЭМ!$B$39:$B$782,D$260)+'СЕТ СН'!$F$15</f>
        <v>0</v>
      </c>
      <c r="E279" s="36">
        <f ca="1">SUMIFS(СВЦЭМ!$H$40:$H$783,СВЦЭМ!$A$40:$A$783,$A279,СВЦЭМ!$B$39:$B$782,E$260)+'СЕТ СН'!$F$15</f>
        <v>0</v>
      </c>
      <c r="F279" s="36">
        <f ca="1">SUMIFS(СВЦЭМ!$H$40:$H$783,СВЦЭМ!$A$40:$A$783,$A279,СВЦЭМ!$B$39:$B$782,F$260)+'СЕТ СН'!$F$15</f>
        <v>0</v>
      </c>
      <c r="G279" s="36">
        <f ca="1">SUMIFS(СВЦЭМ!$H$40:$H$783,СВЦЭМ!$A$40:$A$783,$A279,СВЦЭМ!$B$39:$B$782,G$260)+'СЕТ СН'!$F$15</f>
        <v>0</v>
      </c>
      <c r="H279" s="36">
        <f ca="1">SUMIFS(СВЦЭМ!$H$40:$H$783,СВЦЭМ!$A$40:$A$783,$A279,СВЦЭМ!$B$39:$B$782,H$260)+'СЕТ СН'!$F$15</f>
        <v>0</v>
      </c>
      <c r="I279" s="36">
        <f ca="1">SUMIFS(СВЦЭМ!$H$40:$H$783,СВЦЭМ!$A$40:$A$783,$A279,СВЦЭМ!$B$39:$B$782,I$260)+'СЕТ СН'!$F$15</f>
        <v>0</v>
      </c>
      <c r="J279" s="36">
        <f ca="1">SUMIFS(СВЦЭМ!$H$40:$H$783,СВЦЭМ!$A$40:$A$783,$A279,СВЦЭМ!$B$39:$B$782,J$260)+'СЕТ СН'!$F$15</f>
        <v>0</v>
      </c>
      <c r="K279" s="36">
        <f ca="1">SUMIFS(СВЦЭМ!$H$40:$H$783,СВЦЭМ!$A$40:$A$783,$A279,СВЦЭМ!$B$39:$B$782,K$260)+'СЕТ СН'!$F$15</f>
        <v>0</v>
      </c>
      <c r="L279" s="36">
        <f ca="1">SUMIFS(СВЦЭМ!$H$40:$H$783,СВЦЭМ!$A$40:$A$783,$A279,СВЦЭМ!$B$39:$B$782,L$260)+'СЕТ СН'!$F$15</f>
        <v>0</v>
      </c>
      <c r="M279" s="36">
        <f ca="1">SUMIFS(СВЦЭМ!$H$40:$H$783,СВЦЭМ!$A$40:$A$783,$A279,СВЦЭМ!$B$39:$B$782,M$260)+'СЕТ СН'!$F$15</f>
        <v>0</v>
      </c>
      <c r="N279" s="36">
        <f ca="1">SUMIFS(СВЦЭМ!$H$40:$H$783,СВЦЭМ!$A$40:$A$783,$A279,СВЦЭМ!$B$39:$B$782,N$260)+'СЕТ СН'!$F$15</f>
        <v>0</v>
      </c>
      <c r="O279" s="36">
        <f ca="1">SUMIFS(СВЦЭМ!$H$40:$H$783,СВЦЭМ!$A$40:$A$783,$A279,СВЦЭМ!$B$39:$B$782,O$260)+'СЕТ СН'!$F$15</f>
        <v>0</v>
      </c>
      <c r="P279" s="36">
        <f ca="1">SUMIFS(СВЦЭМ!$H$40:$H$783,СВЦЭМ!$A$40:$A$783,$A279,СВЦЭМ!$B$39:$B$782,P$260)+'СЕТ СН'!$F$15</f>
        <v>0</v>
      </c>
      <c r="Q279" s="36">
        <f ca="1">SUMIFS(СВЦЭМ!$H$40:$H$783,СВЦЭМ!$A$40:$A$783,$A279,СВЦЭМ!$B$39:$B$782,Q$260)+'СЕТ СН'!$F$15</f>
        <v>0</v>
      </c>
      <c r="R279" s="36">
        <f ca="1">SUMIFS(СВЦЭМ!$H$40:$H$783,СВЦЭМ!$A$40:$A$783,$A279,СВЦЭМ!$B$39:$B$782,R$260)+'СЕТ СН'!$F$15</f>
        <v>0</v>
      </c>
      <c r="S279" s="36">
        <f ca="1">SUMIFS(СВЦЭМ!$H$40:$H$783,СВЦЭМ!$A$40:$A$783,$A279,СВЦЭМ!$B$39:$B$782,S$260)+'СЕТ СН'!$F$15</f>
        <v>0</v>
      </c>
      <c r="T279" s="36">
        <f ca="1">SUMIFS(СВЦЭМ!$H$40:$H$783,СВЦЭМ!$A$40:$A$783,$A279,СВЦЭМ!$B$39:$B$782,T$260)+'СЕТ СН'!$F$15</f>
        <v>0</v>
      </c>
      <c r="U279" s="36">
        <f ca="1">SUMIFS(СВЦЭМ!$H$40:$H$783,СВЦЭМ!$A$40:$A$783,$A279,СВЦЭМ!$B$39:$B$782,U$260)+'СЕТ СН'!$F$15</f>
        <v>0</v>
      </c>
      <c r="V279" s="36">
        <f ca="1">SUMIFS(СВЦЭМ!$H$40:$H$783,СВЦЭМ!$A$40:$A$783,$A279,СВЦЭМ!$B$39:$B$782,V$260)+'СЕТ СН'!$F$15</f>
        <v>0</v>
      </c>
      <c r="W279" s="36">
        <f ca="1">SUMIFS(СВЦЭМ!$H$40:$H$783,СВЦЭМ!$A$40:$A$783,$A279,СВЦЭМ!$B$39:$B$782,W$260)+'СЕТ СН'!$F$15</f>
        <v>0</v>
      </c>
      <c r="X279" s="36">
        <f ca="1">SUMIFS(СВЦЭМ!$H$40:$H$783,СВЦЭМ!$A$40:$A$783,$A279,СВЦЭМ!$B$39:$B$782,X$260)+'СЕТ СН'!$F$15</f>
        <v>0</v>
      </c>
      <c r="Y279" s="36">
        <f ca="1">SUMIFS(СВЦЭМ!$H$40:$H$783,СВЦЭМ!$A$40:$A$783,$A279,СВЦЭМ!$B$39:$B$782,Y$260)+'СЕТ СН'!$F$15</f>
        <v>0</v>
      </c>
    </row>
    <row r="280" spans="1:25" ht="15.75" hidden="1" x14ac:dyDescent="0.2">
      <c r="A280" s="35">
        <f t="shared" si="7"/>
        <v>45432</v>
      </c>
      <c r="B280" s="36">
        <f ca="1">SUMIFS(СВЦЭМ!$H$40:$H$783,СВЦЭМ!$A$40:$A$783,$A280,СВЦЭМ!$B$39:$B$782,B$260)+'СЕТ СН'!$F$15</f>
        <v>0</v>
      </c>
      <c r="C280" s="36">
        <f ca="1">SUMIFS(СВЦЭМ!$H$40:$H$783,СВЦЭМ!$A$40:$A$783,$A280,СВЦЭМ!$B$39:$B$782,C$260)+'СЕТ СН'!$F$15</f>
        <v>0</v>
      </c>
      <c r="D280" s="36">
        <f ca="1">SUMIFS(СВЦЭМ!$H$40:$H$783,СВЦЭМ!$A$40:$A$783,$A280,СВЦЭМ!$B$39:$B$782,D$260)+'СЕТ СН'!$F$15</f>
        <v>0</v>
      </c>
      <c r="E280" s="36">
        <f ca="1">SUMIFS(СВЦЭМ!$H$40:$H$783,СВЦЭМ!$A$40:$A$783,$A280,СВЦЭМ!$B$39:$B$782,E$260)+'СЕТ СН'!$F$15</f>
        <v>0</v>
      </c>
      <c r="F280" s="36">
        <f ca="1">SUMIFS(СВЦЭМ!$H$40:$H$783,СВЦЭМ!$A$40:$A$783,$A280,СВЦЭМ!$B$39:$B$782,F$260)+'СЕТ СН'!$F$15</f>
        <v>0</v>
      </c>
      <c r="G280" s="36">
        <f ca="1">SUMIFS(СВЦЭМ!$H$40:$H$783,СВЦЭМ!$A$40:$A$783,$A280,СВЦЭМ!$B$39:$B$782,G$260)+'СЕТ СН'!$F$15</f>
        <v>0</v>
      </c>
      <c r="H280" s="36">
        <f ca="1">SUMIFS(СВЦЭМ!$H$40:$H$783,СВЦЭМ!$A$40:$A$783,$A280,СВЦЭМ!$B$39:$B$782,H$260)+'СЕТ СН'!$F$15</f>
        <v>0</v>
      </c>
      <c r="I280" s="36">
        <f ca="1">SUMIFS(СВЦЭМ!$H$40:$H$783,СВЦЭМ!$A$40:$A$783,$A280,СВЦЭМ!$B$39:$B$782,I$260)+'СЕТ СН'!$F$15</f>
        <v>0</v>
      </c>
      <c r="J280" s="36">
        <f ca="1">SUMIFS(СВЦЭМ!$H$40:$H$783,СВЦЭМ!$A$40:$A$783,$A280,СВЦЭМ!$B$39:$B$782,J$260)+'СЕТ СН'!$F$15</f>
        <v>0</v>
      </c>
      <c r="K280" s="36">
        <f ca="1">SUMIFS(СВЦЭМ!$H$40:$H$783,СВЦЭМ!$A$40:$A$783,$A280,СВЦЭМ!$B$39:$B$782,K$260)+'СЕТ СН'!$F$15</f>
        <v>0</v>
      </c>
      <c r="L280" s="36">
        <f ca="1">SUMIFS(СВЦЭМ!$H$40:$H$783,СВЦЭМ!$A$40:$A$783,$A280,СВЦЭМ!$B$39:$B$782,L$260)+'СЕТ СН'!$F$15</f>
        <v>0</v>
      </c>
      <c r="M280" s="36">
        <f ca="1">SUMIFS(СВЦЭМ!$H$40:$H$783,СВЦЭМ!$A$40:$A$783,$A280,СВЦЭМ!$B$39:$B$782,M$260)+'СЕТ СН'!$F$15</f>
        <v>0</v>
      </c>
      <c r="N280" s="36">
        <f ca="1">SUMIFS(СВЦЭМ!$H$40:$H$783,СВЦЭМ!$A$40:$A$783,$A280,СВЦЭМ!$B$39:$B$782,N$260)+'СЕТ СН'!$F$15</f>
        <v>0</v>
      </c>
      <c r="O280" s="36">
        <f ca="1">SUMIFS(СВЦЭМ!$H$40:$H$783,СВЦЭМ!$A$40:$A$783,$A280,СВЦЭМ!$B$39:$B$782,O$260)+'СЕТ СН'!$F$15</f>
        <v>0</v>
      </c>
      <c r="P280" s="36">
        <f ca="1">SUMIFS(СВЦЭМ!$H$40:$H$783,СВЦЭМ!$A$40:$A$783,$A280,СВЦЭМ!$B$39:$B$782,P$260)+'СЕТ СН'!$F$15</f>
        <v>0</v>
      </c>
      <c r="Q280" s="36">
        <f ca="1">SUMIFS(СВЦЭМ!$H$40:$H$783,СВЦЭМ!$A$40:$A$783,$A280,СВЦЭМ!$B$39:$B$782,Q$260)+'СЕТ СН'!$F$15</f>
        <v>0</v>
      </c>
      <c r="R280" s="36">
        <f ca="1">SUMIFS(СВЦЭМ!$H$40:$H$783,СВЦЭМ!$A$40:$A$783,$A280,СВЦЭМ!$B$39:$B$782,R$260)+'СЕТ СН'!$F$15</f>
        <v>0</v>
      </c>
      <c r="S280" s="36">
        <f ca="1">SUMIFS(СВЦЭМ!$H$40:$H$783,СВЦЭМ!$A$40:$A$783,$A280,СВЦЭМ!$B$39:$B$782,S$260)+'СЕТ СН'!$F$15</f>
        <v>0</v>
      </c>
      <c r="T280" s="36">
        <f ca="1">SUMIFS(СВЦЭМ!$H$40:$H$783,СВЦЭМ!$A$40:$A$783,$A280,СВЦЭМ!$B$39:$B$782,T$260)+'СЕТ СН'!$F$15</f>
        <v>0</v>
      </c>
      <c r="U280" s="36">
        <f ca="1">SUMIFS(СВЦЭМ!$H$40:$H$783,СВЦЭМ!$A$40:$A$783,$A280,СВЦЭМ!$B$39:$B$782,U$260)+'СЕТ СН'!$F$15</f>
        <v>0</v>
      </c>
      <c r="V280" s="36">
        <f ca="1">SUMIFS(СВЦЭМ!$H$40:$H$783,СВЦЭМ!$A$40:$A$783,$A280,СВЦЭМ!$B$39:$B$782,V$260)+'СЕТ СН'!$F$15</f>
        <v>0</v>
      </c>
      <c r="W280" s="36">
        <f ca="1">SUMIFS(СВЦЭМ!$H$40:$H$783,СВЦЭМ!$A$40:$A$783,$A280,СВЦЭМ!$B$39:$B$782,W$260)+'СЕТ СН'!$F$15</f>
        <v>0</v>
      </c>
      <c r="X280" s="36">
        <f ca="1">SUMIFS(СВЦЭМ!$H$40:$H$783,СВЦЭМ!$A$40:$A$783,$A280,СВЦЭМ!$B$39:$B$782,X$260)+'СЕТ СН'!$F$15</f>
        <v>0</v>
      </c>
      <c r="Y280" s="36">
        <f ca="1">SUMIFS(СВЦЭМ!$H$40:$H$783,СВЦЭМ!$A$40:$A$783,$A280,СВЦЭМ!$B$39:$B$782,Y$260)+'СЕТ СН'!$F$15</f>
        <v>0</v>
      </c>
    </row>
    <row r="281" spans="1:25" ht="15.75" hidden="1" x14ac:dyDescent="0.2">
      <c r="A281" s="35">
        <f t="shared" si="7"/>
        <v>45433</v>
      </c>
      <c r="B281" s="36">
        <f ca="1">SUMIFS(СВЦЭМ!$H$40:$H$783,СВЦЭМ!$A$40:$A$783,$A281,СВЦЭМ!$B$39:$B$782,B$260)+'СЕТ СН'!$F$15</f>
        <v>0</v>
      </c>
      <c r="C281" s="36">
        <f ca="1">SUMIFS(СВЦЭМ!$H$40:$H$783,СВЦЭМ!$A$40:$A$783,$A281,СВЦЭМ!$B$39:$B$782,C$260)+'СЕТ СН'!$F$15</f>
        <v>0</v>
      </c>
      <c r="D281" s="36">
        <f ca="1">SUMIFS(СВЦЭМ!$H$40:$H$783,СВЦЭМ!$A$40:$A$783,$A281,СВЦЭМ!$B$39:$B$782,D$260)+'СЕТ СН'!$F$15</f>
        <v>0</v>
      </c>
      <c r="E281" s="36">
        <f ca="1">SUMIFS(СВЦЭМ!$H$40:$H$783,СВЦЭМ!$A$40:$A$783,$A281,СВЦЭМ!$B$39:$B$782,E$260)+'СЕТ СН'!$F$15</f>
        <v>0</v>
      </c>
      <c r="F281" s="36">
        <f ca="1">SUMIFS(СВЦЭМ!$H$40:$H$783,СВЦЭМ!$A$40:$A$783,$A281,СВЦЭМ!$B$39:$B$782,F$260)+'СЕТ СН'!$F$15</f>
        <v>0</v>
      </c>
      <c r="G281" s="36">
        <f ca="1">SUMIFS(СВЦЭМ!$H$40:$H$783,СВЦЭМ!$A$40:$A$783,$A281,СВЦЭМ!$B$39:$B$782,G$260)+'СЕТ СН'!$F$15</f>
        <v>0</v>
      </c>
      <c r="H281" s="36">
        <f ca="1">SUMIFS(СВЦЭМ!$H$40:$H$783,СВЦЭМ!$A$40:$A$783,$A281,СВЦЭМ!$B$39:$B$782,H$260)+'СЕТ СН'!$F$15</f>
        <v>0</v>
      </c>
      <c r="I281" s="36">
        <f ca="1">SUMIFS(СВЦЭМ!$H$40:$H$783,СВЦЭМ!$A$40:$A$783,$A281,СВЦЭМ!$B$39:$B$782,I$260)+'СЕТ СН'!$F$15</f>
        <v>0</v>
      </c>
      <c r="J281" s="36">
        <f ca="1">SUMIFS(СВЦЭМ!$H$40:$H$783,СВЦЭМ!$A$40:$A$783,$A281,СВЦЭМ!$B$39:$B$782,J$260)+'СЕТ СН'!$F$15</f>
        <v>0</v>
      </c>
      <c r="K281" s="36">
        <f ca="1">SUMIFS(СВЦЭМ!$H$40:$H$783,СВЦЭМ!$A$40:$A$783,$A281,СВЦЭМ!$B$39:$B$782,K$260)+'СЕТ СН'!$F$15</f>
        <v>0</v>
      </c>
      <c r="L281" s="36">
        <f ca="1">SUMIFS(СВЦЭМ!$H$40:$H$783,СВЦЭМ!$A$40:$A$783,$A281,СВЦЭМ!$B$39:$B$782,L$260)+'СЕТ СН'!$F$15</f>
        <v>0</v>
      </c>
      <c r="M281" s="36">
        <f ca="1">SUMIFS(СВЦЭМ!$H$40:$H$783,СВЦЭМ!$A$40:$A$783,$A281,СВЦЭМ!$B$39:$B$782,M$260)+'СЕТ СН'!$F$15</f>
        <v>0</v>
      </c>
      <c r="N281" s="36">
        <f ca="1">SUMIFS(СВЦЭМ!$H$40:$H$783,СВЦЭМ!$A$40:$A$783,$A281,СВЦЭМ!$B$39:$B$782,N$260)+'СЕТ СН'!$F$15</f>
        <v>0</v>
      </c>
      <c r="O281" s="36">
        <f ca="1">SUMIFS(СВЦЭМ!$H$40:$H$783,СВЦЭМ!$A$40:$A$783,$A281,СВЦЭМ!$B$39:$B$782,O$260)+'СЕТ СН'!$F$15</f>
        <v>0</v>
      </c>
      <c r="P281" s="36">
        <f ca="1">SUMIFS(СВЦЭМ!$H$40:$H$783,СВЦЭМ!$A$40:$A$783,$A281,СВЦЭМ!$B$39:$B$782,P$260)+'СЕТ СН'!$F$15</f>
        <v>0</v>
      </c>
      <c r="Q281" s="36">
        <f ca="1">SUMIFS(СВЦЭМ!$H$40:$H$783,СВЦЭМ!$A$40:$A$783,$A281,СВЦЭМ!$B$39:$B$782,Q$260)+'СЕТ СН'!$F$15</f>
        <v>0</v>
      </c>
      <c r="R281" s="36">
        <f ca="1">SUMIFS(СВЦЭМ!$H$40:$H$783,СВЦЭМ!$A$40:$A$783,$A281,СВЦЭМ!$B$39:$B$782,R$260)+'СЕТ СН'!$F$15</f>
        <v>0</v>
      </c>
      <c r="S281" s="36">
        <f ca="1">SUMIFS(СВЦЭМ!$H$40:$H$783,СВЦЭМ!$A$40:$A$783,$A281,СВЦЭМ!$B$39:$B$782,S$260)+'СЕТ СН'!$F$15</f>
        <v>0</v>
      </c>
      <c r="T281" s="36">
        <f ca="1">SUMIFS(СВЦЭМ!$H$40:$H$783,СВЦЭМ!$A$40:$A$783,$A281,СВЦЭМ!$B$39:$B$782,T$260)+'СЕТ СН'!$F$15</f>
        <v>0</v>
      </c>
      <c r="U281" s="36">
        <f ca="1">SUMIFS(СВЦЭМ!$H$40:$H$783,СВЦЭМ!$A$40:$A$783,$A281,СВЦЭМ!$B$39:$B$782,U$260)+'СЕТ СН'!$F$15</f>
        <v>0</v>
      </c>
      <c r="V281" s="36">
        <f ca="1">SUMIFS(СВЦЭМ!$H$40:$H$783,СВЦЭМ!$A$40:$A$783,$A281,СВЦЭМ!$B$39:$B$782,V$260)+'СЕТ СН'!$F$15</f>
        <v>0</v>
      </c>
      <c r="W281" s="36">
        <f ca="1">SUMIFS(СВЦЭМ!$H$40:$H$783,СВЦЭМ!$A$40:$A$783,$A281,СВЦЭМ!$B$39:$B$782,W$260)+'СЕТ СН'!$F$15</f>
        <v>0</v>
      </c>
      <c r="X281" s="36">
        <f ca="1">SUMIFS(СВЦЭМ!$H$40:$H$783,СВЦЭМ!$A$40:$A$783,$A281,СВЦЭМ!$B$39:$B$782,X$260)+'СЕТ СН'!$F$15</f>
        <v>0</v>
      </c>
      <c r="Y281" s="36">
        <f ca="1">SUMIFS(СВЦЭМ!$H$40:$H$783,СВЦЭМ!$A$40:$A$783,$A281,СВЦЭМ!$B$39:$B$782,Y$260)+'СЕТ СН'!$F$15</f>
        <v>0</v>
      </c>
    </row>
    <row r="282" spans="1:25" ht="15.75" hidden="1" x14ac:dyDescent="0.2">
      <c r="A282" s="35">
        <f t="shared" si="7"/>
        <v>45434</v>
      </c>
      <c r="B282" s="36">
        <f ca="1">SUMIFS(СВЦЭМ!$H$40:$H$783,СВЦЭМ!$A$40:$A$783,$A282,СВЦЭМ!$B$39:$B$782,B$260)+'СЕТ СН'!$F$15</f>
        <v>0</v>
      </c>
      <c r="C282" s="36">
        <f ca="1">SUMIFS(СВЦЭМ!$H$40:$H$783,СВЦЭМ!$A$40:$A$783,$A282,СВЦЭМ!$B$39:$B$782,C$260)+'СЕТ СН'!$F$15</f>
        <v>0</v>
      </c>
      <c r="D282" s="36">
        <f ca="1">SUMIFS(СВЦЭМ!$H$40:$H$783,СВЦЭМ!$A$40:$A$783,$A282,СВЦЭМ!$B$39:$B$782,D$260)+'СЕТ СН'!$F$15</f>
        <v>0</v>
      </c>
      <c r="E282" s="36">
        <f ca="1">SUMIFS(СВЦЭМ!$H$40:$H$783,СВЦЭМ!$A$40:$A$783,$A282,СВЦЭМ!$B$39:$B$782,E$260)+'СЕТ СН'!$F$15</f>
        <v>0</v>
      </c>
      <c r="F282" s="36">
        <f ca="1">SUMIFS(СВЦЭМ!$H$40:$H$783,СВЦЭМ!$A$40:$A$783,$A282,СВЦЭМ!$B$39:$B$782,F$260)+'СЕТ СН'!$F$15</f>
        <v>0</v>
      </c>
      <c r="G282" s="36">
        <f ca="1">SUMIFS(СВЦЭМ!$H$40:$H$783,СВЦЭМ!$A$40:$A$783,$A282,СВЦЭМ!$B$39:$B$782,G$260)+'СЕТ СН'!$F$15</f>
        <v>0</v>
      </c>
      <c r="H282" s="36">
        <f ca="1">SUMIFS(СВЦЭМ!$H$40:$H$783,СВЦЭМ!$A$40:$A$783,$A282,СВЦЭМ!$B$39:$B$782,H$260)+'СЕТ СН'!$F$15</f>
        <v>0</v>
      </c>
      <c r="I282" s="36">
        <f ca="1">SUMIFS(СВЦЭМ!$H$40:$H$783,СВЦЭМ!$A$40:$A$783,$A282,СВЦЭМ!$B$39:$B$782,I$260)+'СЕТ СН'!$F$15</f>
        <v>0</v>
      </c>
      <c r="J282" s="36">
        <f ca="1">SUMIFS(СВЦЭМ!$H$40:$H$783,СВЦЭМ!$A$40:$A$783,$A282,СВЦЭМ!$B$39:$B$782,J$260)+'СЕТ СН'!$F$15</f>
        <v>0</v>
      </c>
      <c r="K282" s="36">
        <f ca="1">SUMIFS(СВЦЭМ!$H$40:$H$783,СВЦЭМ!$A$40:$A$783,$A282,СВЦЭМ!$B$39:$B$782,K$260)+'СЕТ СН'!$F$15</f>
        <v>0</v>
      </c>
      <c r="L282" s="36">
        <f ca="1">SUMIFS(СВЦЭМ!$H$40:$H$783,СВЦЭМ!$A$40:$A$783,$A282,СВЦЭМ!$B$39:$B$782,L$260)+'СЕТ СН'!$F$15</f>
        <v>0</v>
      </c>
      <c r="M282" s="36">
        <f ca="1">SUMIFS(СВЦЭМ!$H$40:$H$783,СВЦЭМ!$A$40:$A$783,$A282,СВЦЭМ!$B$39:$B$782,M$260)+'СЕТ СН'!$F$15</f>
        <v>0</v>
      </c>
      <c r="N282" s="36">
        <f ca="1">SUMIFS(СВЦЭМ!$H$40:$H$783,СВЦЭМ!$A$40:$A$783,$A282,СВЦЭМ!$B$39:$B$782,N$260)+'СЕТ СН'!$F$15</f>
        <v>0</v>
      </c>
      <c r="O282" s="36">
        <f ca="1">SUMIFS(СВЦЭМ!$H$40:$H$783,СВЦЭМ!$A$40:$A$783,$A282,СВЦЭМ!$B$39:$B$782,O$260)+'СЕТ СН'!$F$15</f>
        <v>0</v>
      </c>
      <c r="P282" s="36">
        <f ca="1">SUMIFS(СВЦЭМ!$H$40:$H$783,СВЦЭМ!$A$40:$A$783,$A282,СВЦЭМ!$B$39:$B$782,P$260)+'СЕТ СН'!$F$15</f>
        <v>0</v>
      </c>
      <c r="Q282" s="36">
        <f ca="1">SUMIFS(СВЦЭМ!$H$40:$H$783,СВЦЭМ!$A$40:$A$783,$A282,СВЦЭМ!$B$39:$B$782,Q$260)+'СЕТ СН'!$F$15</f>
        <v>0</v>
      </c>
      <c r="R282" s="36">
        <f ca="1">SUMIFS(СВЦЭМ!$H$40:$H$783,СВЦЭМ!$A$40:$A$783,$A282,СВЦЭМ!$B$39:$B$782,R$260)+'СЕТ СН'!$F$15</f>
        <v>0</v>
      </c>
      <c r="S282" s="36">
        <f ca="1">SUMIFS(СВЦЭМ!$H$40:$H$783,СВЦЭМ!$A$40:$A$783,$A282,СВЦЭМ!$B$39:$B$782,S$260)+'СЕТ СН'!$F$15</f>
        <v>0</v>
      </c>
      <c r="T282" s="36">
        <f ca="1">SUMIFS(СВЦЭМ!$H$40:$H$783,СВЦЭМ!$A$40:$A$783,$A282,СВЦЭМ!$B$39:$B$782,T$260)+'СЕТ СН'!$F$15</f>
        <v>0</v>
      </c>
      <c r="U282" s="36">
        <f ca="1">SUMIFS(СВЦЭМ!$H$40:$H$783,СВЦЭМ!$A$40:$A$783,$A282,СВЦЭМ!$B$39:$B$782,U$260)+'СЕТ СН'!$F$15</f>
        <v>0</v>
      </c>
      <c r="V282" s="36">
        <f ca="1">SUMIFS(СВЦЭМ!$H$40:$H$783,СВЦЭМ!$A$40:$A$783,$A282,СВЦЭМ!$B$39:$B$782,V$260)+'СЕТ СН'!$F$15</f>
        <v>0</v>
      </c>
      <c r="W282" s="36">
        <f ca="1">SUMIFS(СВЦЭМ!$H$40:$H$783,СВЦЭМ!$A$40:$A$783,$A282,СВЦЭМ!$B$39:$B$782,W$260)+'СЕТ СН'!$F$15</f>
        <v>0</v>
      </c>
      <c r="X282" s="36">
        <f ca="1">SUMIFS(СВЦЭМ!$H$40:$H$783,СВЦЭМ!$A$40:$A$783,$A282,СВЦЭМ!$B$39:$B$782,X$260)+'СЕТ СН'!$F$15</f>
        <v>0</v>
      </c>
      <c r="Y282" s="36">
        <f ca="1">SUMIFS(СВЦЭМ!$H$40:$H$783,СВЦЭМ!$A$40:$A$783,$A282,СВЦЭМ!$B$39:$B$782,Y$260)+'СЕТ СН'!$F$15</f>
        <v>0</v>
      </c>
    </row>
    <row r="283" spans="1:25" ht="15.75" hidden="1" x14ac:dyDescent="0.2">
      <c r="A283" s="35">
        <f t="shared" si="7"/>
        <v>45435</v>
      </c>
      <c r="B283" s="36">
        <f ca="1">SUMIFS(СВЦЭМ!$H$40:$H$783,СВЦЭМ!$A$40:$A$783,$A283,СВЦЭМ!$B$39:$B$782,B$260)+'СЕТ СН'!$F$15</f>
        <v>0</v>
      </c>
      <c r="C283" s="36">
        <f ca="1">SUMIFS(СВЦЭМ!$H$40:$H$783,СВЦЭМ!$A$40:$A$783,$A283,СВЦЭМ!$B$39:$B$782,C$260)+'СЕТ СН'!$F$15</f>
        <v>0</v>
      </c>
      <c r="D283" s="36">
        <f ca="1">SUMIFS(СВЦЭМ!$H$40:$H$783,СВЦЭМ!$A$40:$A$783,$A283,СВЦЭМ!$B$39:$B$782,D$260)+'СЕТ СН'!$F$15</f>
        <v>0</v>
      </c>
      <c r="E283" s="36">
        <f ca="1">SUMIFS(СВЦЭМ!$H$40:$H$783,СВЦЭМ!$A$40:$A$783,$A283,СВЦЭМ!$B$39:$B$782,E$260)+'СЕТ СН'!$F$15</f>
        <v>0</v>
      </c>
      <c r="F283" s="36">
        <f ca="1">SUMIFS(СВЦЭМ!$H$40:$H$783,СВЦЭМ!$A$40:$A$783,$A283,СВЦЭМ!$B$39:$B$782,F$260)+'СЕТ СН'!$F$15</f>
        <v>0</v>
      </c>
      <c r="G283" s="36">
        <f ca="1">SUMIFS(СВЦЭМ!$H$40:$H$783,СВЦЭМ!$A$40:$A$783,$A283,СВЦЭМ!$B$39:$B$782,G$260)+'СЕТ СН'!$F$15</f>
        <v>0</v>
      </c>
      <c r="H283" s="36">
        <f ca="1">SUMIFS(СВЦЭМ!$H$40:$H$783,СВЦЭМ!$A$40:$A$783,$A283,СВЦЭМ!$B$39:$B$782,H$260)+'СЕТ СН'!$F$15</f>
        <v>0</v>
      </c>
      <c r="I283" s="36">
        <f ca="1">SUMIFS(СВЦЭМ!$H$40:$H$783,СВЦЭМ!$A$40:$A$783,$A283,СВЦЭМ!$B$39:$B$782,I$260)+'СЕТ СН'!$F$15</f>
        <v>0</v>
      </c>
      <c r="J283" s="36">
        <f ca="1">SUMIFS(СВЦЭМ!$H$40:$H$783,СВЦЭМ!$A$40:$A$783,$A283,СВЦЭМ!$B$39:$B$782,J$260)+'СЕТ СН'!$F$15</f>
        <v>0</v>
      </c>
      <c r="K283" s="36">
        <f ca="1">SUMIFS(СВЦЭМ!$H$40:$H$783,СВЦЭМ!$A$40:$A$783,$A283,СВЦЭМ!$B$39:$B$782,K$260)+'СЕТ СН'!$F$15</f>
        <v>0</v>
      </c>
      <c r="L283" s="36">
        <f ca="1">SUMIFS(СВЦЭМ!$H$40:$H$783,СВЦЭМ!$A$40:$A$783,$A283,СВЦЭМ!$B$39:$B$782,L$260)+'СЕТ СН'!$F$15</f>
        <v>0</v>
      </c>
      <c r="M283" s="36">
        <f ca="1">SUMIFS(СВЦЭМ!$H$40:$H$783,СВЦЭМ!$A$40:$A$783,$A283,СВЦЭМ!$B$39:$B$782,M$260)+'СЕТ СН'!$F$15</f>
        <v>0</v>
      </c>
      <c r="N283" s="36">
        <f ca="1">SUMIFS(СВЦЭМ!$H$40:$H$783,СВЦЭМ!$A$40:$A$783,$A283,СВЦЭМ!$B$39:$B$782,N$260)+'СЕТ СН'!$F$15</f>
        <v>0</v>
      </c>
      <c r="O283" s="36">
        <f ca="1">SUMIFS(СВЦЭМ!$H$40:$H$783,СВЦЭМ!$A$40:$A$783,$A283,СВЦЭМ!$B$39:$B$782,O$260)+'СЕТ СН'!$F$15</f>
        <v>0</v>
      </c>
      <c r="P283" s="36">
        <f ca="1">SUMIFS(СВЦЭМ!$H$40:$H$783,СВЦЭМ!$A$40:$A$783,$A283,СВЦЭМ!$B$39:$B$782,P$260)+'СЕТ СН'!$F$15</f>
        <v>0</v>
      </c>
      <c r="Q283" s="36">
        <f ca="1">SUMIFS(СВЦЭМ!$H$40:$H$783,СВЦЭМ!$A$40:$A$783,$A283,СВЦЭМ!$B$39:$B$782,Q$260)+'СЕТ СН'!$F$15</f>
        <v>0</v>
      </c>
      <c r="R283" s="36">
        <f ca="1">SUMIFS(СВЦЭМ!$H$40:$H$783,СВЦЭМ!$A$40:$A$783,$A283,СВЦЭМ!$B$39:$B$782,R$260)+'СЕТ СН'!$F$15</f>
        <v>0</v>
      </c>
      <c r="S283" s="36">
        <f ca="1">SUMIFS(СВЦЭМ!$H$40:$H$783,СВЦЭМ!$A$40:$A$783,$A283,СВЦЭМ!$B$39:$B$782,S$260)+'СЕТ СН'!$F$15</f>
        <v>0</v>
      </c>
      <c r="T283" s="36">
        <f ca="1">SUMIFS(СВЦЭМ!$H$40:$H$783,СВЦЭМ!$A$40:$A$783,$A283,СВЦЭМ!$B$39:$B$782,T$260)+'СЕТ СН'!$F$15</f>
        <v>0</v>
      </c>
      <c r="U283" s="36">
        <f ca="1">SUMIFS(СВЦЭМ!$H$40:$H$783,СВЦЭМ!$A$40:$A$783,$A283,СВЦЭМ!$B$39:$B$782,U$260)+'СЕТ СН'!$F$15</f>
        <v>0</v>
      </c>
      <c r="V283" s="36">
        <f ca="1">SUMIFS(СВЦЭМ!$H$40:$H$783,СВЦЭМ!$A$40:$A$783,$A283,СВЦЭМ!$B$39:$B$782,V$260)+'СЕТ СН'!$F$15</f>
        <v>0</v>
      </c>
      <c r="W283" s="36">
        <f ca="1">SUMIFS(СВЦЭМ!$H$40:$H$783,СВЦЭМ!$A$40:$A$783,$A283,СВЦЭМ!$B$39:$B$782,W$260)+'СЕТ СН'!$F$15</f>
        <v>0</v>
      </c>
      <c r="X283" s="36">
        <f ca="1">SUMIFS(СВЦЭМ!$H$40:$H$783,СВЦЭМ!$A$40:$A$783,$A283,СВЦЭМ!$B$39:$B$782,X$260)+'СЕТ СН'!$F$15</f>
        <v>0</v>
      </c>
      <c r="Y283" s="36">
        <f ca="1">SUMIFS(СВЦЭМ!$H$40:$H$783,СВЦЭМ!$A$40:$A$783,$A283,СВЦЭМ!$B$39:$B$782,Y$260)+'СЕТ СН'!$F$15</f>
        <v>0</v>
      </c>
    </row>
    <row r="284" spans="1:25" ht="15.75" hidden="1" x14ac:dyDescent="0.2">
      <c r="A284" s="35">
        <f t="shared" si="7"/>
        <v>45436</v>
      </c>
      <c r="B284" s="36">
        <f ca="1">SUMIFS(СВЦЭМ!$H$40:$H$783,СВЦЭМ!$A$40:$A$783,$A284,СВЦЭМ!$B$39:$B$782,B$260)+'СЕТ СН'!$F$15</f>
        <v>0</v>
      </c>
      <c r="C284" s="36">
        <f ca="1">SUMIFS(СВЦЭМ!$H$40:$H$783,СВЦЭМ!$A$40:$A$783,$A284,СВЦЭМ!$B$39:$B$782,C$260)+'СЕТ СН'!$F$15</f>
        <v>0</v>
      </c>
      <c r="D284" s="36">
        <f ca="1">SUMIFS(СВЦЭМ!$H$40:$H$783,СВЦЭМ!$A$40:$A$783,$A284,СВЦЭМ!$B$39:$B$782,D$260)+'СЕТ СН'!$F$15</f>
        <v>0</v>
      </c>
      <c r="E284" s="36">
        <f ca="1">SUMIFS(СВЦЭМ!$H$40:$H$783,СВЦЭМ!$A$40:$A$783,$A284,СВЦЭМ!$B$39:$B$782,E$260)+'СЕТ СН'!$F$15</f>
        <v>0</v>
      </c>
      <c r="F284" s="36">
        <f ca="1">SUMIFS(СВЦЭМ!$H$40:$H$783,СВЦЭМ!$A$40:$A$783,$A284,СВЦЭМ!$B$39:$B$782,F$260)+'СЕТ СН'!$F$15</f>
        <v>0</v>
      </c>
      <c r="G284" s="36">
        <f ca="1">SUMIFS(СВЦЭМ!$H$40:$H$783,СВЦЭМ!$A$40:$A$783,$A284,СВЦЭМ!$B$39:$B$782,G$260)+'СЕТ СН'!$F$15</f>
        <v>0</v>
      </c>
      <c r="H284" s="36">
        <f ca="1">SUMIFS(СВЦЭМ!$H$40:$H$783,СВЦЭМ!$A$40:$A$783,$A284,СВЦЭМ!$B$39:$B$782,H$260)+'СЕТ СН'!$F$15</f>
        <v>0</v>
      </c>
      <c r="I284" s="36">
        <f ca="1">SUMIFS(СВЦЭМ!$H$40:$H$783,СВЦЭМ!$A$40:$A$783,$A284,СВЦЭМ!$B$39:$B$782,I$260)+'СЕТ СН'!$F$15</f>
        <v>0</v>
      </c>
      <c r="J284" s="36">
        <f ca="1">SUMIFS(СВЦЭМ!$H$40:$H$783,СВЦЭМ!$A$40:$A$783,$A284,СВЦЭМ!$B$39:$B$782,J$260)+'СЕТ СН'!$F$15</f>
        <v>0</v>
      </c>
      <c r="K284" s="36">
        <f ca="1">SUMIFS(СВЦЭМ!$H$40:$H$783,СВЦЭМ!$A$40:$A$783,$A284,СВЦЭМ!$B$39:$B$782,K$260)+'СЕТ СН'!$F$15</f>
        <v>0</v>
      </c>
      <c r="L284" s="36">
        <f ca="1">SUMIFS(СВЦЭМ!$H$40:$H$783,СВЦЭМ!$A$40:$A$783,$A284,СВЦЭМ!$B$39:$B$782,L$260)+'СЕТ СН'!$F$15</f>
        <v>0</v>
      </c>
      <c r="M284" s="36">
        <f ca="1">SUMIFS(СВЦЭМ!$H$40:$H$783,СВЦЭМ!$A$40:$A$783,$A284,СВЦЭМ!$B$39:$B$782,M$260)+'СЕТ СН'!$F$15</f>
        <v>0</v>
      </c>
      <c r="N284" s="36">
        <f ca="1">SUMIFS(СВЦЭМ!$H$40:$H$783,СВЦЭМ!$A$40:$A$783,$A284,СВЦЭМ!$B$39:$B$782,N$260)+'СЕТ СН'!$F$15</f>
        <v>0</v>
      </c>
      <c r="O284" s="36">
        <f ca="1">SUMIFS(СВЦЭМ!$H$40:$H$783,СВЦЭМ!$A$40:$A$783,$A284,СВЦЭМ!$B$39:$B$782,O$260)+'СЕТ СН'!$F$15</f>
        <v>0</v>
      </c>
      <c r="P284" s="36">
        <f ca="1">SUMIFS(СВЦЭМ!$H$40:$H$783,СВЦЭМ!$A$40:$A$783,$A284,СВЦЭМ!$B$39:$B$782,P$260)+'СЕТ СН'!$F$15</f>
        <v>0</v>
      </c>
      <c r="Q284" s="36">
        <f ca="1">SUMIFS(СВЦЭМ!$H$40:$H$783,СВЦЭМ!$A$40:$A$783,$A284,СВЦЭМ!$B$39:$B$782,Q$260)+'СЕТ СН'!$F$15</f>
        <v>0</v>
      </c>
      <c r="R284" s="36">
        <f ca="1">SUMIFS(СВЦЭМ!$H$40:$H$783,СВЦЭМ!$A$40:$A$783,$A284,СВЦЭМ!$B$39:$B$782,R$260)+'СЕТ СН'!$F$15</f>
        <v>0</v>
      </c>
      <c r="S284" s="36">
        <f ca="1">SUMIFS(СВЦЭМ!$H$40:$H$783,СВЦЭМ!$A$40:$A$783,$A284,СВЦЭМ!$B$39:$B$782,S$260)+'СЕТ СН'!$F$15</f>
        <v>0</v>
      </c>
      <c r="T284" s="36">
        <f ca="1">SUMIFS(СВЦЭМ!$H$40:$H$783,СВЦЭМ!$A$40:$A$783,$A284,СВЦЭМ!$B$39:$B$782,T$260)+'СЕТ СН'!$F$15</f>
        <v>0</v>
      </c>
      <c r="U284" s="36">
        <f ca="1">SUMIFS(СВЦЭМ!$H$40:$H$783,СВЦЭМ!$A$40:$A$783,$A284,СВЦЭМ!$B$39:$B$782,U$260)+'СЕТ СН'!$F$15</f>
        <v>0</v>
      </c>
      <c r="V284" s="36">
        <f ca="1">SUMIFS(СВЦЭМ!$H$40:$H$783,СВЦЭМ!$A$40:$A$783,$A284,СВЦЭМ!$B$39:$B$782,V$260)+'СЕТ СН'!$F$15</f>
        <v>0</v>
      </c>
      <c r="W284" s="36">
        <f ca="1">SUMIFS(СВЦЭМ!$H$40:$H$783,СВЦЭМ!$A$40:$A$783,$A284,СВЦЭМ!$B$39:$B$782,W$260)+'СЕТ СН'!$F$15</f>
        <v>0</v>
      </c>
      <c r="X284" s="36">
        <f ca="1">SUMIFS(СВЦЭМ!$H$40:$H$783,СВЦЭМ!$A$40:$A$783,$A284,СВЦЭМ!$B$39:$B$782,X$260)+'СЕТ СН'!$F$15</f>
        <v>0</v>
      </c>
      <c r="Y284" s="36">
        <f ca="1">SUMIFS(СВЦЭМ!$H$40:$H$783,СВЦЭМ!$A$40:$A$783,$A284,СВЦЭМ!$B$39:$B$782,Y$260)+'СЕТ СН'!$F$15</f>
        <v>0</v>
      </c>
    </row>
    <row r="285" spans="1:25" ht="15.75" hidden="1" x14ac:dyDescent="0.2">
      <c r="A285" s="35">
        <f t="shared" si="7"/>
        <v>45437</v>
      </c>
      <c r="B285" s="36">
        <f ca="1">SUMIFS(СВЦЭМ!$H$40:$H$783,СВЦЭМ!$A$40:$A$783,$A285,СВЦЭМ!$B$39:$B$782,B$260)+'СЕТ СН'!$F$15</f>
        <v>0</v>
      </c>
      <c r="C285" s="36">
        <f ca="1">SUMIFS(СВЦЭМ!$H$40:$H$783,СВЦЭМ!$A$40:$A$783,$A285,СВЦЭМ!$B$39:$B$782,C$260)+'СЕТ СН'!$F$15</f>
        <v>0</v>
      </c>
      <c r="D285" s="36">
        <f ca="1">SUMIFS(СВЦЭМ!$H$40:$H$783,СВЦЭМ!$A$40:$A$783,$A285,СВЦЭМ!$B$39:$B$782,D$260)+'СЕТ СН'!$F$15</f>
        <v>0</v>
      </c>
      <c r="E285" s="36">
        <f ca="1">SUMIFS(СВЦЭМ!$H$40:$H$783,СВЦЭМ!$A$40:$A$783,$A285,СВЦЭМ!$B$39:$B$782,E$260)+'СЕТ СН'!$F$15</f>
        <v>0</v>
      </c>
      <c r="F285" s="36">
        <f ca="1">SUMIFS(СВЦЭМ!$H$40:$H$783,СВЦЭМ!$A$40:$A$783,$A285,СВЦЭМ!$B$39:$B$782,F$260)+'СЕТ СН'!$F$15</f>
        <v>0</v>
      </c>
      <c r="G285" s="36">
        <f ca="1">SUMIFS(СВЦЭМ!$H$40:$H$783,СВЦЭМ!$A$40:$A$783,$A285,СВЦЭМ!$B$39:$B$782,G$260)+'СЕТ СН'!$F$15</f>
        <v>0</v>
      </c>
      <c r="H285" s="36">
        <f ca="1">SUMIFS(СВЦЭМ!$H$40:$H$783,СВЦЭМ!$A$40:$A$783,$A285,СВЦЭМ!$B$39:$B$782,H$260)+'СЕТ СН'!$F$15</f>
        <v>0</v>
      </c>
      <c r="I285" s="36">
        <f ca="1">SUMIFS(СВЦЭМ!$H$40:$H$783,СВЦЭМ!$A$40:$A$783,$A285,СВЦЭМ!$B$39:$B$782,I$260)+'СЕТ СН'!$F$15</f>
        <v>0</v>
      </c>
      <c r="J285" s="36">
        <f ca="1">SUMIFS(СВЦЭМ!$H$40:$H$783,СВЦЭМ!$A$40:$A$783,$A285,СВЦЭМ!$B$39:$B$782,J$260)+'СЕТ СН'!$F$15</f>
        <v>0</v>
      </c>
      <c r="K285" s="36">
        <f ca="1">SUMIFS(СВЦЭМ!$H$40:$H$783,СВЦЭМ!$A$40:$A$783,$A285,СВЦЭМ!$B$39:$B$782,K$260)+'СЕТ СН'!$F$15</f>
        <v>0</v>
      </c>
      <c r="L285" s="36">
        <f ca="1">SUMIFS(СВЦЭМ!$H$40:$H$783,СВЦЭМ!$A$40:$A$783,$A285,СВЦЭМ!$B$39:$B$782,L$260)+'СЕТ СН'!$F$15</f>
        <v>0</v>
      </c>
      <c r="M285" s="36">
        <f ca="1">SUMIFS(СВЦЭМ!$H$40:$H$783,СВЦЭМ!$A$40:$A$783,$A285,СВЦЭМ!$B$39:$B$782,M$260)+'СЕТ СН'!$F$15</f>
        <v>0</v>
      </c>
      <c r="N285" s="36">
        <f ca="1">SUMIFS(СВЦЭМ!$H$40:$H$783,СВЦЭМ!$A$40:$A$783,$A285,СВЦЭМ!$B$39:$B$782,N$260)+'СЕТ СН'!$F$15</f>
        <v>0</v>
      </c>
      <c r="O285" s="36">
        <f ca="1">SUMIFS(СВЦЭМ!$H$40:$H$783,СВЦЭМ!$A$40:$A$783,$A285,СВЦЭМ!$B$39:$B$782,O$260)+'СЕТ СН'!$F$15</f>
        <v>0</v>
      </c>
      <c r="P285" s="36">
        <f ca="1">SUMIFS(СВЦЭМ!$H$40:$H$783,СВЦЭМ!$A$40:$A$783,$A285,СВЦЭМ!$B$39:$B$782,P$260)+'СЕТ СН'!$F$15</f>
        <v>0</v>
      </c>
      <c r="Q285" s="36">
        <f ca="1">SUMIFS(СВЦЭМ!$H$40:$H$783,СВЦЭМ!$A$40:$A$783,$A285,СВЦЭМ!$B$39:$B$782,Q$260)+'СЕТ СН'!$F$15</f>
        <v>0</v>
      </c>
      <c r="R285" s="36">
        <f ca="1">SUMIFS(СВЦЭМ!$H$40:$H$783,СВЦЭМ!$A$40:$A$783,$A285,СВЦЭМ!$B$39:$B$782,R$260)+'СЕТ СН'!$F$15</f>
        <v>0</v>
      </c>
      <c r="S285" s="36">
        <f ca="1">SUMIFS(СВЦЭМ!$H$40:$H$783,СВЦЭМ!$A$40:$A$783,$A285,СВЦЭМ!$B$39:$B$782,S$260)+'СЕТ СН'!$F$15</f>
        <v>0</v>
      </c>
      <c r="T285" s="36">
        <f ca="1">SUMIFS(СВЦЭМ!$H$40:$H$783,СВЦЭМ!$A$40:$A$783,$A285,СВЦЭМ!$B$39:$B$782,T$260)+'СЕТ СН'!$F$15</f>
        <v>0</v>
      </c>
      <c r="U285" s="36">
        <f ca="1">SUMIFS(СВЦЭМ!$H$40:$H$783,СВЦЭМ!$A$40:$A$783,$A285,СВЦЭМ!$B$39:$B$782,U$260)+'СЕТ СН'!$F$15</f>
        <v>0</v>
      </c>
      <c r="V285" s="36">
        <f ca="1">SUMIFS(СВЦЭМ!$H$40:$H$783,СВЦЭМ!$A$40:$A$783,$A285,СВЦЭМ!$B$39:$B$782,V$260)+'СЕТ СН'!$F$15</f>
        <v>0</v>
      </c>
      <c r="W285" s="36">
        <f ca="1">SUMIFS(СВЦЭМ!$H$40:$H$783,СВЦЭМ!$A$40:$A$783,$A285,СВЦЭМ!$B$39:$B$782,W$260)+'СЕТ СН'!$F$15</f>
        <v>0</v>
      </c>
      <c r="X285" s="36">
        <f ca="1">SUMIFS(СВЦЭМ!$H$40:$H$783,СВЦЭМ!$A$40:$A$783,$A285,СВЦЭМ!$B$39:$B$782,X$260)+'СЕТ СН'!$F$15</f>
        <v>0</v>
      </c>
      <c r="Y285" s="36">
        <f ca="1">SUMIFS(СВЦЭМ!$H$40:$H$783,СВЦЭМ!$A$40:$A$783,$A285,СВЦЭМ!$B$39:$B$782,Y$260)+'СЕТ СН'!$F$15</f>
        <v>0</v>
      </c>
    </row>
    <row r="286" spans="1:25" ht="15.75" hidden="1" x14ac:dyDescent="0.2">
      <c r="A286" s="35">
        <f t="shared" si="7"/>
        <v>45438</v>
      </c>
      <c r="B286" s="36">
        <f ca="1">SUMIFS(СВЦЭМ!$H$40:$H$783,СВЦЭМ!$A$40:$A$783,$A286,СВЦЭМ!$B$39:$B$782,B$260)+'СЕТ СН'!$F$15</f>
        <v>0</v>
      </c>
      <c r="C286" s="36">
        <f ca="1">SUMIFS(СВЦЭМ!$H$40:$H$783,СВЦЭМ!$A$40:$A$783,$A286,СВЦЭМ!$B$39:$B$782,C$260)+'СЕТ СН'!$F$15</f>
        <v>0</v>
      </c>
      <c r="D286" s="36">
        <f ca="1">SUMIFS(СВЦЭМ!$H$40:$H$783,СВЦЭМ!$A$40:$A$783,$A286,СВЦЭМ!$B$39:$B$782,D$260)+'СЕТ СН'!$F$15</f>
        <v>0</v>
      </c>
      <c r="E286" s="36">
        <f ca="1">SUMIFS(СВЦЭМ!$H$40:$H$783,СВЦЭМ!$A$40:$A$783,$A286,СВЦЭМ!$B$39:$B$782,E$260)+'СЕТ СН'!$F$15</f>
        <v>0</v>
      </c>
      <c r="F286" s="36">
        <f ca="1">SUMIFS(СВЦЭМ!$H$40:$H$783,СВЦЭМ!$A$40:$A$783,$A286,СВЦЭМ!$B$39:$B$782,F$260)+'СЕТ СН'!$F$15</f>
        <v>0</v>
      </c>
      <c r="G286" s="36">
        <f ca="1">SUMIFS(СВЦЭМ!$H$40:$H$783,СВЦЭМ!$A$40:$A$783,$A286,СВЦЭМ!$B$39:$B$782,G$260)+'СЕТ СН'!$F$15</f>
        <v>0</v>
      </c>
      <c r="H286" s="36">
        <f ca="1">SUMIFS(СВЦЭМ!$H$40:$H$783,СВЦЭМ!$A$40:$A$783,$A286,СВЦЭМ!$B$39:$B$782,H$260)+'СЕТ СН'!$F$15</f>
        <v>0</v>
      </c>
      <c r="I286" s="36">
        <f ca="1">SUMIFS(СВЦЭМ!$H$40:$H$783,СВЦЭМ!$A$40:$A$783,$A286,СВЦЭМ!$B$39:$B$782,I$260)+'СЕТ СН'!$F$15</f>
        <v>0</v>
      </c>
      <c r="J286" s="36">
        <f ca="1">SUMIFS(СВЦЭМ!$H$40:$H$783,СВЦЭМ!$A$40:$A$783,$A286,СВЦЭМ!$B$39:$B$782,J$260)+'СЕТ СН'!$F$15</f>
        <v>0</v>
      </c>
      <c r="K286" s="36">
        <f ca="1">SUMIFS(СВЦЭМ!$H$40:$H$783,СВЦЭМ!$A$40:$A$783,$A286,СВЦЭМ!$B$39:$B$782,K$260)+'СЕТ СН'!$F$15</f>
        <v>0</v>
      </c>
      <c r="L286" s="36">
        <f ca="1">SUMIFS(СВЦЭМ!$H$40:$H$783,СВЦЭМ!$A$40:$A$783,$A286,СВЦЭМ!$B$39:$B$782,L$260)+'СЕТ СН'!$F$15</f>
        <v>0</v>
      </c>
      <c r="M286" s="36">
        <f ca="1">SUMIFS(СВЦЭМ!$H$40:$H$783,СВЦЭМ!$A$40:$A$783,$A286,СВЦЭМ!$B$39:$B$782,M$260)+'СЕТ СН'!$F$15</f>
        <v>0</v>
      </c>
      <c r="N286" s="36">
        <f ca="1">SUMIFS(СВЦЭМ!$H$40:$H$783,СВЦЭМ!$A$40:$A$783,$A286,СВЦЭМ!$B$39:$B$782,N$260)+'СЕТ СН'!$F$15</f>
        <v>0</v>
      </c>
      <c r="O286" s="36">
        <f ca="1">SUMIFS(СВЦЭМ!$H$40:$H$783,СВЦЭМ!$A$40:$A$783,$A286,СВЦЭМ!$B$39:$B$782,O$260)+'СЕТ СН'!$F$15</f>
        <v>0</v>
      </c>
      <c r="P286" s="36">
        <f ca="1">SUMIFS(СВЦЭМ!$H$40:$H$783,СВЦЭМ!$A$40:$A$783,$A286,СВЦЭМ!$B$39:$B$782,P$260)+'СЕТ СН'!$F$15</f>
        <v>0</v>
      </c>
      <c r="Q286" s="36">
        <f ca="1">SUMIFS(СВЦЭМ!$H$40:$H$783,СВЦЭМ!$A$40:$A$783,$A286,СВЦЭМ!$B$39:$B$782,Q$260)+'СЕТ СН'!$F$15</f>
        <v>0</v>
      </c>
      <c r="R286" s="36">
        <f ca="1">SUMIFS(СВЦЭМ!$H$40:$H$783,СВЦЭМ!$A$40:$A$783,$A286,СВЦЭМ!$B$39:$B$782,R$260)+'СЕТ СН'!$F$15</f>
        <v>0</v>
      </c>
      <c r="S286" s="36">
        <f ca="1">SUMIFS(СВЦЭМ!$H$40:$H$783,СВЦЭМ!$A$40:$A$783,$A286,СВЦЭМ!$B$39:$B$782,S$260)+'СЕТ СН'!$F$15</f>
        <v>0</v>
      </c>
      <c r="T286" s="36">
        <f ca="1">SUMIFS(СВЦЭМ!$H$40:$H$783,СВЦЭМ!$A$40:$A$783,$A286,СВЦЭМ!$B$39:$B$782,T$260)+'СЕТ СН'!$F$15</f>
        <v>0</v>
      </c>
      <c r="U286" s="36">
        <f ca="1">SUMIFS(СВЦЭМ!$H$40:$H$783,СВЦЭМ!$A$40:$A$783,$A286,СВЦЭМ!$B$39:$B$782,U$260)+'СЕТ СН'!$F$15</f>
        <v>0</v>
      </c>
      <c r="V286" s="36">
        <f ca="1">SUMIFS(СВЦЭМ!$H$40:$H$783,СВЦЭМ!$A$40:$A$783,$A286,СВЦЭМ!$B$39:$B$782,V$260)+'СЕТ СН'!$F$15</f>
        <v>0</v>
      </c>
      <c r="W286" s="36">
        <f ca="1">SUMIFS(СВЦЭМ!$H$40:$H$783,СВЦЭМ!$A$40:$A$783,$A286,СВЦЭМ!$B$39:$B$782,W$260)+'СЕТ СН'!$F$15</f>
        <v>0</v>
      </c>
      <c r="X286" s="36">
        <f ca="1">SUMIFS(СВЦЭМ!$H$40:$H$783,СВЦЭМ!$A$40:$A$783,$A286,СВЦЭМ!$B$39:$B$782,X$260)+'СЕТ СН'!$F$15</f>
        <v>0</v>
      </c>
      <c r="Y286" s="36">
        <f ca="1">SUMIFS(СВЦЭМ!$H$40:$H$783,СВЦЭМ!$A$40:$A$783,$A286,СВЦЭМ!$B$39:$B$782,Y$260)+'СЕТ СН'!$F$15</f>
        <v>0</v>
      </c>
    </row>
    <row r="287" spans="1:25" ht="15.75" hidden="1" x14ac:dyDescent="0.2">
      <c r="A287" s="35">
        <f t="shared" si="7"/>
        <v>45439</v>
      </c>
      <c r="B287" s="36">
        <f ca="1">SUMIFS(СВЦЭМ!$H$40:$H$783,СВЦЭМ!$A$40:$A$783,$A287,СВЦЭМ!$B$39:$B$782,B$260)+'СЕТ СН'!$F$15</f>
        <v>0</v>
      </c>
      <c r="C287" s="36">
        <f ca="1">SUMIFS(СВЦЭМ!$H$40:$H$783,СВЦЭМ!$A$40:$A$783,$A287,СВЦЭМ!$B$39:$B$782,C$260)+'СЕТ СН'!$F$15</f>
        <v>0</v>
      </c>
      <c r="D287" s="36">
        <f ca="1">SUMIFS(СВЦЭМ!$H$40:$H$783,СВЦЭМ!$A$40:$A$783,$A287,СВЦЭМ!$B$39:$B$782,D$260)+'СЕТ СН'!$F$15</f>
        <v>0</v>
      </c>
      <c r="E287" s="36">
        <f ca="1">SUMIFS(СВЦЭМ!$H$40:$H$783,СВЦЭМ!$A$40:$A$783,$A287,СВЦЭМ!$B$39:$B$782,E$260)+'СЕТ СН'!$F$15</f>
        <v>0</v>
      </c>
      <c r="F287" s="36">
        <f ca="1">SUMIFS(СВЦЭМ!$H$40:$H$783,СВЦЭМ!$A$40:$A$783,$A287,СВЦЭМ!$B$39:$B$782,F$260)+'СЕТ СН'!$F$15</f>
        <v>0</v>
      </c>
      <c r="G287" s="36">
        <f ca="1">SUMIFS(СВЦЭМ!$H$40:$H$783,СВЦЭМ!$A$40:$A$783,$A287,СВЦЭМ!$B$39:$B$782,G$260)+'СЕТ СН'!$F$15</f>
        <v>0</v>
      </c>
      <c r="H287" s="36">
        <f ca="1">SUMIFS(СВЦЭМ!$H$40:$H$783,СВЦЭМ!$A$40:$A$783,$A287,СВЦЭМ!$B$39:$B$782,H$260)+'СЕТ СН'!$F$15</f>
        <v>0</v>
      </c>
      <c r="I287" s="36">
        <f ca="1">SUMIFS(СВЦЭМ!$H$40:$H$783,СВЦЭМ!$A$40:$A$783,$A287,СВЦЭМ!$B$39:$B$782,I$260)+'СЕТ СН'!$F$15</f>
        <v>0</v>
      </c>
      <c r="J287" s="36">
        <f ca="1">SUMIFS(СВЦЭМ!$H$40:$H$783,СВЦЭМ!$A$40:$A$783,$A287,СВЦЭМ!$B$39:$B$782,J$260)+'СЕТ СН'!$F$15</f>
        <v>0</v>
      </c>
      <c r="K287" s="36">
        <f ca="1">SUMIFS(СВЦЭМ!$H$40:$H$783,СВЦЭМ!$A$40:$A$783,$A287,СВЦЭМ!$B$39:$B$782,K$260)+'СЕТ СН'!$F$15</f>
        <v>0</v>
      </c>
      <c r="L287" s="36">
        <f ca="1">SUMIFS(СВЦЭМ!$H$40:$H$783,СВЦЭМ!$A$40:$A$783,$A287,СВЦЭМ!$B$39:$B$782,L$260)+'СЕТ СН'!$F$15</f>
        <v>0</v>
      </c>
      <c r="M287" s="36">
        <f ca="1">SUMIFS(СВЦЭМ!$H$40:$H$783,СВЦЭМ!$A$40:$A$783,$A287,СВЦЭМ!$B$39:$B$782,M$260)+'СЕТ СН'!$F$15</f>
        <v>0</v>
      </c>
      <c r="N287" s="36">
        <f ca="1">SUMIFS(СВЦЭМ!$H$40:$H$783,СВЦЭМ!$A$40:$A$783,$A287,СВЦЭМ!$B$39:$B$782,N$260)+'СЕТ СН'!$F$15</f>
        <v>0</v>
      </c>
      <c r="O287" s="36">
        <f ca="1">SUMIFS(СВЦЭМ!$H$40:$H$783,СВЦЭМ!$A$40:$A$783,$A287,СВЦЭМ!$B$39:$B$782,O$260)+'СЕТ СН'!$F$15</f>
        <v>0</v>
      </c>
      <c r="P287" s="36">
        <f ca="1">SUMIFS(СВЦЭМ!$H$40:$H$783,СВЦЭМ!$A$40:$A$783,$A287,СВЦЭМ!$B$39:$B$782,P$260)+'СЕТ СН'!$F$15</f>
        <v>0</v>
      </c>
      <c r="Q287" s="36">
        <f ca="1">SUMIFS(СВЦЭМ!$H$40:$H$783,СВЦЭМ!$A$40:$A$783,$A287,СВЦЭМ!$B$39:$B$782,Q$260)+'СЕТ СН'!$F$15</f>
        <v>0</v>
      </c>
      <c r="R287" s="36">
        <f ca="1">SUMIFS(СВЦЭМ!$H$40:$H$783,СВЦЭМ!$A$40:$A$783,$A287,СВЦЭМ!$B$39:$B$782,R$260)+'СЕТ СН'!$F$15</f>
        <v>0</v>
      </c>
      <c r="S287" s="36">
        <f ca="1">SUMIFS(СВЦЭМ!$H$40:$H$783,СВЦЭМ!$A$40:$A$783,$A287,СВЦЭМ!$B$39:$B$782,S$260)+'СЕТ СН'!$F$15</f>
        <v>0</v>
      </c>
      <c r="T287" s="36">
        <f ca="1">SUMIFS(СВЦЭМ!$H$40:$H$783,СВЦЭМ!$A$40:$A$783,$A287,СВЦЭМ!$B$39:$B$782,T$260)+'СЕТ СН'!$F$15</f>
        <v>0</v>
      </c>
      <c r="U287" s="36">
        <f ca="1">SUMIFS(СВЦЭМ!$H$40:$H$783,СВЦЭМ!$A$40:$A$783,$A287,СВЦЭМ!$B$39:$B$782,U$260)+'СЕТ СН'!$F$15</f>
        <v>0</v>
      </c>
      <c r="V287" s="36">
        <f ca="1">SUMIFS(СВЦЭМ!$H$40:$H$783,СВЦЭМ!$A$40:$A$783,$A287,СВЦЭМ!$B$39:$B$782,V$260)+'СЕТ СН'!$F$15</f>
        <v>0</v>
      </c>
      <c r="W287" s="36">
        <f ca="1">SUMIFS(СВЦЭМ!$H$40:$H$783,СВЦЭМ!$A$40:$A$783,$A287,СВЦЭМ!$B$39:$B$782,W$260)+'СЕТ СН'!$F$15</f>
        <v>0</v>
      </c>
      <c r="X287" s="36">
        <f ca="1">SUMIFS(СВЦЭМ!$H$40:$H$783,СВЦЭМ!$A$40:$A$783,$A287,СВЦЭМ!$B$39:$B$782,X$260)+'СЕТ СН'!$F$15</f>
        <v>0</v>
      </c>
      <c r="Y287" s="36">
        <f ca="1">SUMIFS(СВЦЭМ!$H$40:$H$783,СВЦЭМ!$A$40:$A$783,$A287,СВЦЭМ!$B$39:$B$782,Y$260)+'СЕТ СН'!$F$15</f>
        <v>0</v>
      </c>
    </row>
    <row r="288" spans="1:25" ht="15.75" hidden="1" x14ac:dyDescent="0.2">
      <c r="A288" s="35">
        <f t="shared" si="7"/>
        <v>45440</v>
      </c>
      <c r="B288" s="36">
        <f ca="1">SUMIFS(СВЦЭМ!$H$40:$H$783,СВЦЭМ!$A$40:$A$783,$A288,СВЦЭМ!$B$39:$B$782,B$260)+'СЕТ СН'!$F$15</f>
        <v>0</v>
      </c>
      <c r="C288" s="36">
        <f ca="1">SUMIFS(СВЦЭМ!$H$40:$H$783,СВЦЭМ!$A$40:$A$783,$A288,СВЦЭМ!$B$39:$B$782,C$260)+'СЕТ СН'!$F$15</f>
        <v>0</v>
      </c>
      <c r="D288" s="36">
        <f ca="1">SUMIFS(СВЦЭМ!$H$40:$H$783,СВЦЭМ!$A$40:$A$783,$A288,СВЦЭМ!$B$39:$B$782,D$260)+'СЕТ СН'!$F$15</f>
        <v>0</v>
      </c>
      <c r="E288" s="36">
        <f ca="1">SUMIFS(СВЦЭМ!$H$40:$H$783,СВЦЭМ!$A$40:$A$783,$A288,СВЦЭМ!$B$39:$B$782,E$260)+'СЕТ СН'!$F$15</f>
        <v>0</v>
      </c>
      <c r="F288" s="36">
        <f ca="1">SUMIFS(СВЦЭМ!$H$40:$H$783,СВЦЭМ!$A$40:$A$783,$A288,СВЦЭМ!$B$39:$B$782,F$260)+'СЕТ СН'!$F$15</f>
        <v>0</v>
      </c>
      <c r="G288" s="36">
        <f ca="1">SUMIFS(СВЦЭМ!$H$40:$H$783,СВЦЭМ!$A$40:$A$783,$A288,СВЦЭМ!$B$39:$B$782,G$260)+'СЕТ СН'!$F$15</f>
        <v>0</v>
      </c>
      <c r="H288" s="36">
        <f ca="1">SUMIFS(СВЦЭМ!$H$40:$H$783,СВЦЭМ!$A$40:$A$783,$A288,СВЦЭМ!$B$39:$B$782,H$260)+'СЕТ СН'!$F$15</f>
        <v>0</v>
      </c>
      <c r="I288" s="36">
        <f ca="1">SUMIFS(СВЦЭМ!$H$40:$H$783,СВЦЭМ!$A$40:$A$783,$A288,СВЦЭМ!$B$39:$B$782,I$260)+'СЕТ СН'!$F$15</f>
        <v>0</v>
      </c>
      <c r="J288" s="36">
        <f ca="1">SUMIFS(СВЦЭМ!$H$40:$H$783,СВЦЭМ!$A$40:$A$783,$A288,СВЦЭМ!$B$39:$B$782,J$260)+'СЕТ СН'!$F$15</f>
        <v>0</v>
      </c>
      <c r="K288" s="36">
        <f ca="1">SUMIFS(СВЦЭМ!$H$40:$H$783,СВЦЭМ!$A$40:$A$783,$A288,СВЦЭМ!$B$39:$B$782,K$260)+'СЕТ СН'!$F$15</f>
        <v>0</v>
      </c>
      <c r="L288" s="36">
        <f ca="1">SUMIFS(СВЦЭМ!$H$40:$H$783,СВЦЭМ!$A$40:$A$783,$A288,СВЦЭМ!$B$39:$B$782,L$260)+'СЕТ СН'!$F$15</f>
        <v>0</v>
      </c>
      <c r="M288" s="36">
        <f ca="1">SUMIFS(СВЦЭМ!$H$40:$H$783,СВЦЭМ!$A$40:$A$783,$A288,СВЦЭМ!$B$39:$B$782,M$260)+'СЕТ СН'!$F$15</f>
        <v>0</v>
      </c>
      <c r="N288" s="36">
        <f ca="1">SUMIFS(СВЦЭМ!$H$40:$H$783,СВЦЭМ!$A$40:$A$783,$A288,СВЦЭМ!$B$39:$B$782,N$260)+'СЕТ СН'!$F$15</f>
        <v>0</v>
      </c>
      <c r="O288" s="36">
        <f ca="1">SUMIFS(СВЦЭМ!$H$40:$H$783,СВЦЭМ!$A$40:$A$783,$A288,СВЦЭМ!$B$39:$B$782,O$260)+'СЕТ СН'!$F$15</f>
        <v>0</v>
      </c>
      <c r="P288" s="36">
        <f ca="1">SUMIFS(СВЦЭМ!$H$40:$H$783,СВЦЭМ!$A$40:$A$783,$A288,СВЦЭМ!$B$39:$B$782,P$260)+'СЕТ СН'!$F$15</f>
        <v>0</v>
      </c>
      <c r="Q288" s="36">
        <f ca="1">SUMIFS(СВЦЭМ!$H$40:$H$783,СВЦЭМ!$A$40:$A$783,$A288,СВЦЭМ!$B$39:$B$782,Q$260)+'СЕТ СН'!$F$15</f>
        <v>0</v>
      </c>
      <c r="R288" s="36">
        <f ca="1">SUMIFS(СВЦЭМ!$H$40:$H$783,СВЦЭМ!$A$40:$A$783,$A288,СВЦЭМ!$B$39:$B$782,R$260)+'СЕТ СН'!$F$15</f>
        <v>0</v>
      </c>
      <c r="S288" s="36">
        <f ca="1">SUMIFS(СВЦЭМ!$H$40:$H$783,СВЦЭМ!$A$40:$A$783,$A288,СВЦЭМ!$B$39:$B$782,S$260)+'СЕТ СН'!$F$15</f>
        <v>0</v>
      </c>
      <c r="T288" s="36">
        <f ca="1">SUMIFS(СВЦЭМ!$H$40:$H$783,СВЦЭМ!$A$40:$A$783,$A288,СВЦЭМ!$B$39:$B$782,T$260)+'СЕТ СН'!$F$15</f>
        <v>0</v>
      </c>
      <c r="U288" s="36">
        <f ca="1">SUMIFS(СВЦЭМ!$H$40:$H$783,СВЦЭМ!$A$40:$A$783,$A288,СВЦЭМ!$B$39:$B$782,U$260)+'СЕТ СН'!$F$15</f>
        <v>0</v>
      </c>
      <c r="V288" s="36">
        <f ca="1">SUMIFS(СВЦЭМ!$H$40:$H$783,СВЦЭМ!$A$40:$A$783,$A288,СВЦЭМ!$B$39:$B$782,V$260)+'СЕТ СН'!$F$15</f>
        <v>0</v>
      </c>
      <c r="W288" s="36">
        <f ca="1">SUMIFS(СВЦЭМ!$H$40:$H$783,СВЦЭМ!$A$40:$A$783,$A288,СВЦЭМ!$B$39:$B$782,W$260)+'СЕТ СН'!$F$15</f>
        <v>0</v>
      </c>
      <c r="X288" s="36">
        <f ca="1">SUMIFS(СВЦЭМ!$H$40:$H$783,СВЦЭМ!$A$40:$A$783,$A288,СВЦЭМ!$B$39:$B$782,X$260)+'СЕТ СН'!$F$15</f>
        <v>0</v>
      </c>
      <c r="Y288" s="36">
        <f ca="1">SUMIFS(СВЦЭМ!$H$40:$H$783,СВЦЭМ!$A$40:$A$783,$A288,СВЦЭМ!$B$39:$B$782,Y$260)+'СЕТ СН'!$F$15</f>
        <v>0</v>
      </c>
    </row>
    <row r="289" spans="1:27" ht="15.75" hidden="1" x14ac:dyDescent="0.2">
      <c r="A289" s="35">
        <f t="shared" si="7"/>
        <v>45441</v>
      </c>
      <c r="B289" s="36">
        <f ca="1">SUMIFS(СВЦЭМ!$H$40:$H$783,СВЦЭМ!$A$40:$A$783,$A289,СВЦЭМ!$B$39:$B$782,B$260)+'СЕТ СН'!$F$15</f>
        <v>0</v>
      </c>
      <c r="C289" s="36">
        <f ca="1">SUMIFS(СВЦЭМ!$H$40:$H$783,СВЦЭМ!$A$40:$A$783,$A289,СВЦЭМ!$B$39:$B$782,C$260)+'СЕТ СН'!$F$15</f>
        <v>0</v>
      </c>
      <c r="D289" s="36">
        <f ca="1">SUMIFS(СВЦЭМ!$H$40:$H$783,СВЦЭМ!$A$40:$A$783,$A289,СВЦЭМ!$B$39:$B$782,D$260)+'СЕТ СН'!$F$15</f>
        <v>0</v>
      </c>
      <c r="E289" s="36">
        <f ca="1">SUMIFS(СВЦЭМ!$H$40:$H$783,СВЦЭМ!$A$40:$A$783,$A289,СВЦЭМ!$B$39:$B$782,E$260)+'СЕТ СН'!$F$15</f>
        <v>0</v>
      </c>
      <c r="F289" s="36">
        <f ca="1">SUMIFS(СВЦЭМ!$H$40:$H$783,СВЦЭМ!$A$40:$A$783,$A289,СВЦЭМ!$B$39:$B$782,F$260)+'СЕТ СН'!$F$15</f>
        <v>0</v>
      </c>
      <c r="G289" s="36">
        <f ca="1">SUMIFS(СВЦЭМ!$H$40:$H$783,СВЦЭМ!$A$40:$A$783,$A289,СВЦЭМ!$B$39:$B$782,G$260)+'СЕТ СН'!$F$15</f>
        <v>0</v>
      </c>
      <c r="H289" s="36">
        <f ca="1">SUMIFS(СВЦЭМ!$H$40:$H$783,СВЦЭМ!$A$40:$A$783,$A289,СВЦЭМ!$B$39:$B$782,H$260)+'СЕТ СН'!$F$15</f>
        <v>0</v>
      </c>
      <c r="I289" s="36">
        <f ca="1">SUMIFS(СВЦЭМ!$H$40:$H$783,СВЦЭМ!$A$40:$A$783,$A289,СВЦЭМ!$B$39:$B$782,I$260)+'СЕТ СН'!$F$15</f>
        <v>0</v>
      </c>
      <c r="J289" s="36">
        <f ca="1">SUMIFS(СВЦЭМ!$H$40:$H$783,СВЦЭМ!$A$40:$A$783,$A289,СВЦЭМ!$B$39:$B$782,J$260)+'СЕТ СН'!$F$15</f>
        <v>0</v>
      </c>
      <c r="K289" s="36">
        <f ca="1">SUMIFS(СВЦЭМ!$H$40:$H$783,СВЦЭМ!$A$40:$A$783,$A289,СВЦЭМ!$B$39:$B$782,K$260)+'СЕТ СН'!$F$15</f>
        <v>0</v>
      </c>
      <c r="L289" s="36">
        <f ca="1">SUMIFS(СВЦЭМ!$H$40:$H$783,СВЦЭМ!$A$40:$A$783,$A289,СВЦЭМ!$B$39:$B$782,L$260)+'СЕТ СН'!$F$15</f>
        <v>0</v>
      </c>
      <c r="M289" s="36">
        <f ca="1">SUMIFS(СВЦЭМ!$H$40:$H$783,СВЦЭМ!$A$40:$A$783,$A289,СВЦЭМ!$B$39:$B$782,M$260)+'СЕТ СН'!$F$15</f>
        <v>0</v>
      </c>
      <c r="N289" s="36">
        <f ca="1">SUMIFS(СВЦЭМ!$H$40:$H$783,СВЦЭМ!$A$40:$A$783,$A289,СВЦЭМ!$B$39:$B$782,N$260)+'СЕТ СН'!$F$15</f>
        <v>0</v>
      </c>
      <c r="O289" s="36">
        <f ca="1">SUMIFS(СВЦЭМ!$H$40:$H$783,СВЦЭМ!$A$40:$A$783,$A289,СВЦЭМ!$B$39:$B$782,O$260)+'СЕТ СН'!$F$15</f>
        <v>0</v>
      </c>
      <c r="P289" s="36">
        <f ca="1">SUMIFS(СВЦЭМ!$H$40:$H$783,СВЦЭМ!$A$40:$A$783,$A289,СВЦЭМ!$B$39:$B$782,P$260)+'СЕТ СН'!$F$15</f>
        <v>0</v>
      </c>
      <c r="Q289" s="36">
        <f ca="1">SUMIFS(СВЦЭМ!$H$40:$H$783,СВЦЭМ!$A$40:$A$783,$A289,СВЦЭМ!$B$39:$B$782,Q$260)+'СЕТ СН'!$F$15</f>
        <v>0</v>
      </c>
      <c r="R289" s="36">
        <f ca="1">SUMIFS(СВЦЭМ!$H$40:$H$783,СВЦЭМ!$A$40:$A$783,$A289,СВЦЭМ!$B$39:$B$782,R$260)+'СЕТ СН'!$F$15</f>
        <v>0</v>
      </c>
      <c r="S289" s="36">
        <f ca="1">SUMIFS(СВЦЭМ!$H$40:$H$783,СВЦЭМ!$A$40:$A$783,$A289,СВЦЭМ!$B$39:$B$782,S$260)+'СЕТ СН'!$F$15</f>
        <v>0</v>
      </c>
      <c r="T289" s="36">
        <f ca="1">SUMIFS(СВЦЭМ!$H$40:$H$783,СВЦЭМ!$A$40:$A$783,$A289,СВЦЭМ!$B$39:$B$782,T$260)+'СЕТ СН'!$F$15</f>
        <v>0</v>
      </c>
      <c r="U289" s="36">
        <f ca="1">SUMIFS(СВЦЭМ!$H$40:$H$783,СВЦЭМ!$A$40:$A$783,$A289,СВЦЭМ!$B$39:$B$782,U$260)+'СЕТ СН'!$F$15</f>
        <v>0</v>
      </c>
      <c r="V289" s="36">
        <f ca="1">SUMIFS(СВЦЭМ!$H$40:$H$783,СВЦЭМ!$A$40:$A$783,$A289,СВЦЭМ!$B$39:$B$782,V$260)+'СЕТ СН'!$F$15</f>
        <v>0</v>
      </c>
      <c r="W289" s="36">
        <f ca="1">SUMIFS(СВЦЭМ!$H$40:$H$783,СВЦЭМ!$A$40:$A$783,$A289,СВЦЭМ!$B$39:$B$782,W$260)+'СЕТ СН'!$F$15</f>
        <v>0</v>
      </c>
      <c r="X289" s="36">
        <f ca="1">SUMIFS(СВЦЭМ!$H$40:$H$783,СВЦЭМ!$A$40:$A$783,$A289,СВЦЭМ!$B$39:$B$782,X$260)+'СЕТ СН'!$F$15</f>
        <v>0</v>
      </c>
      <c r="Y289" s="36">
        <f ca="1">SUMIFS(СВЦЭМ!$H$40:$H$783,СВЦЭМ!$A$40:$A$783,$A289,СВЦЭМ!$B$39:$B$782,Y$260)+'СЕТ СН'!$F$15</f>
        <v>0</v>
      </c>
    </row>
    <row r="290" spans="1:27" ht="15.75" hidden="1" x14ac:dyDescent="0.2">
      <c r="A290" s="35">
        <f t="shared" si="7"/>
        <v>45442</v>
      </c>
      <c r="B290" s="36">
        <f ca="1">SUMIFS(СВЦЭМ!$H$40:$H$783,СВЦЭМ!$A$40:$A$783,$A290,СВЦЭМ!$B$39:$B$782,B$260)+'СЕТ СН'!$F$15</f>
        <v>0</v>
      </c>
      <c r="C290" s="36">
        <f ca="1">SUMIFS(СВЦЭМ!$H$40:$H$783,СВЦЭМ!$A$40:$A$783,$A290,СВЦЭМ!$B$39:$B$782,C$260)+'СЕТ СН'!$F$15</f>
        <v>0</v>
      </c>
      <c r="D290" s="36">
        <f ca="1">SUMIFS(СВЦЭМ!$H$40:$H$783,СВЦЭМ!$A$40:$A$783,$A290,СВЦЭМ!$B$39:$B$782,D$260)+'СЕТ СН'!$F$15</f>
        <v>0</v>
      </c>
      <c r="E290" s="36">
        <f ca="1">SUMIFS(СВЦЭМ!$H$40:$H$783,СВЦЭМ!$A$40:$A$783,$A290,СВЦЭМ!$B$39:$B$782,E$260)+'СЕТ СН'!$F$15</f>
        <v>0</v>
      </c>
      <c r="F290" s="36">
        <f ca="1">SUMIFS(СВЦЭМ!$H$40:$H$783,СВЦЭМ!$A$40:$A$783,$A290,СВЦЭМ!$B$39:$B$782,F$260)+'СЕТ СН'!$F$15</f>
        <v>0</v>
      </c>
      <c r="G290" s="36">
        <f ca="1">SUMIFS(СВЦЭМ!$H$40:$H$783,СВЦЭМ!$A$40:$A$783,$A290,СВЦЭМ!$B$39:$B$782,G$260)+'СЕТ СН'!$F$15</f>
        <v>0</v>
      </c>
      <c r="H290" s="36">
        <f ca="1">SUMIFS(СВЦЭМ!$H$40:$H$783,СВЦЭМ!$A$40:$A$783,$A290,СВЦЭМ!$B$39:$B$782,H$260)+'СЕТ СН'!$F$15</f>
        <v>0</v>
      </c>
      <c r="I290" s="36">
        <f ca="1">SUMIFS(СВЦЭМ!$H$40:$H$783,СВЦЭМ!$A$40:$A$783,$A290,СВЦЭМ!$B$39:$B$782,I$260)+'СЕТ СН'!$F$15</f>
        <v>0</v>
      </c>
      <c r="J290" s="36">
        <f ca="1">SUMIFS(СВЦЭМ!$H$40:$H$783,СВЦЭМ!$A$40:$A$783,$A290,СВЦЭМ!$B$39:$B$782,J$260)+'СЕТ СН'!$F$15</f>
        <v>0</v>
      </c>
      <c r="K290" s="36">
        <f ca="1">SUMIFS(СВЦЭМ!$H$40:$H$783,СВЦЭМ!$A$40:$A$783,$A290,СВЦЭМ!$B$39:$B$782,K$260)+'СЕТ СН'!$F$15</f>
        <v>0</v>
      </c>
      <c r="L290" s="36">
        <f ca="1">SUMIFS(СВЦЭМ!$H$40:$H$783,СВЦЭМ!$A$40:$A$783,$A290,СВЦЭМ!$B$39:$B$782,L$260)+'СЕТ СН'!$F$15</f>
        <v>0</v>
      </c>
      <c r="M290" s="36">
        <f ca="1">SUMIFS(СВЦЭМ!$H$40:$H$783,СВЦЭМ!$A$40:$A$783,$A290,СВЦЭМ!$B$39:$B$782,M$260)+'СЕТ СН'!$F$15</f>
        <v>0</v>
      </c>
      <c r="N290" s="36">
        <f ca="1">SUMIFS(СВЦЭМ!$H$40:$H$783,СВЦЭМ!$A$40:$A$783,$A290,СВЦЭМ!$B$39:$B$782,N$260)+'СЕТ СН'!$F$15</f>
        <v>0</v>
      </c>
      <c r="O290" s="36">
        <f ca="1">SUMIFS(СВЦЭМ!$H$40:$H$783,СВЦЭМ!$A$40:$A$783,$A290,СВЦЭМ!$B$39:$B$782,O$260)+'СЕТ СН'!$F$15</f>
        <v>0</v>
      </c>
      <c r="P290" s="36">
        <f ca="1">SUMIFS(СВЦЭМ!$H$40:$H$783,СВЦЭМ!$A$40:$A$783,$A290,СВЦЭМ!$B$39:$B$782,P$260)+'СЕТ СН'!$F$15</f>
        <v>0</v>
      </c>
      <c r="Q290" s="36">
        <f ca="1">SUMIFS(СВЦЭМ!$H$40:$H$783,СВЦЭМ!$A$40:$A$783,$A290,СВЦЭМ!$B$39:$B$782,Q$260)+'СЕТ СН'!$F$15</f>
        <v>0</v>
      </c>
      <c r="R290" s="36">
        <f ca="1">SUMIFS(СВЦЭМ!$H$40:$H$783,СВЦЭМ!$A$40:$A$783,$A290,СВЦЭМ!$B$39:$B$782,R$260)+'СЕТ СН'!$F$15</f>
        <v>0</v>
      </c>
      <c r="S290" s="36">
        <f ca="1">SUMIFS(СВЦЭМ!$H$40:$H$783,СВЦЭМ!$A$40:$A$783,$A290,СВЦЭМ!$B$39:$B$782,S$260)+'СЕТ СН'!$F$15</f>
        <v>0</v>
      </c>
      <c r="T290" s="36">
        <f ca="1">SUMIFS(СВЦЭМ!$H$40:$H$783,СВЦЭМ!$A$40:$A$783,$A290,СВЦЭМ!$B$39:$B$782,T$260)+'СЕТ СН'!$F$15</f>
        <v>0</v>
      </c>
      <c r="U290" s="36">
        <f ca="1">SUMIFS(СВЦЭМ!$H$40:$H$783,СВЦЭМ!$A$40:$A$783,$A290,СВЦЭМ!$B$39:$B$782,U$260)+'СЕТ СН'!$F$15</f>
        <v>0</v>
      </c>
      <c r="V290" s="36">
        <f ca="1">SUMIFS(СВЦЭМ!$H$40:$H$783,СВЦЭМ!$A$40:$A$783,$A290,СВЦЭМ!$B$39:$B$782,V$260)+'СЕТ СН'!$F$15</f>
        <v>0</v>
      </c>
      <c r="W290" s="36">
        <f ca="1">SUMIFS(СВЦЭМ!$H$40:$H$783,СВЦЭМ!$A$40:$A$783,$A290,СВЦЭМ!$B$39:$B$782,W$260)+'СЕТ СН'!$F$15</f>
        <v>0</v>
      </c>
      <c r="X290" s="36">
        <f ca="1">SUMIFS(СВЦЭМ!$H$40:$H$783,СВЦЭМ!$A$40:$A$783,$A290,СВЦЭМ!$B$39:$B$782,X$260)+'СЕТ СН'!$F$15</f>
        <v>0</v>
      </c>
      <c r="Y290" s="36">
        <f ca="1">SUMIFS(СВЦЭМ!$H$40:$H$783,СВЦЭМ!$A$40:$A$783,$A290,СВЦЭМ!$B$39:$B$782,Y$260)+'СЕТ СН'!$F$15</f>
        <v>0</v>
      </c>
    </row>
    <row r="291" spans="1:27" ht="15.75" hidden="1" x14ac:dyDescent="0.2">
      <c r="A291" s="35">
        <f t="shared" si="7"/>
        <v>45443</v>
      </c>
      <c r="B291" s="36">
        <f ca="1">SUMIFS(СВЦЭМ!$H$40:$H$783,СВЦЭМ!$A$40:$A$783,$A291,СВЦЭМ!$B$39:$B$782,B$260)+'СЕТ СН'!$F$15</f>
        <v>0</v>
      </c>
      <c r="C291" s="36">
        <f ca="1">SUMIFS(СВЦЭМ!$H$40:$H$783,СВЦЭМ!$A$40:$A$783,$A291,СВЦЭМ!$B$39:$B$782,C$260)+'СЕТ СН'!$F$15</f>
        <v>0</v>
      </c>
      <c r="D291" s="36">
        <f ca="1">SUMIFS(СВЦЭМ!$H$40:$H$783,СВЦЭМ!$A$40:$A$783,$A291,СВЦЭМ!$B$39:$B$782,D$260)+'СЕТ СН'!$F$15</f>
        <v>0</v>
      </c>
      <c r="E291" s="36">
        <f ca="1">SUMIFS(СВЦЭМ!$H$40:$H$783,СВЦЭМ!$A$40:$A$783,$A291,СВЦЭМ!$B$39:$B$782,E$260)+'СЕТ СН'!$F$15</f>
        <v>0</v>
      </c>
      <c r="F291" s="36">
        <f ca="1">SUMIFS(СВЦЭМ!$H$40:$H$783,СВЦЭМ!$A$40:$A$783,$A291,СВЦЭМ!$B$39:$B$782,F$260)+'СЕТ СН'!$F$15</f>
        <v>0</v>
      </c>
      <c r="G291" s="36">
        <f ca="1">SUMIFS(СВЦЭМ!$H$40:$H$783,СВЦЭМ!$A$40:$A$783,$A291,СВЦЭМ!$B$39:$B$782,G$260)+'СЕТ СН'!$F$15</f>
        <v>0</v>
      </c>
      <c r="H291" s="36">
        <f ca="1">SUMIFS(СВЦЭМ!$H$40:$H$783,СВЦЭМ!$A$40:$A$783,$A291,СВЦЭМ!$B$39:$B$782,H$260)+'СЕТ СН'!$F$15</f>
        <v>0</v>
      </c>
      <c r="I291" s="36">
        <f ca="1">SUMIFS(СВЦЭМ!$H$40:$H$783,СВЦЭМ!$A$40:$A$783,$A291,СВЦЭМ!$B$39:$B$782,I$260)+'СЕТ СН'!$F$15</f>
        <v>0</v>
      </c>
      <c r="J291" s="36">
        <f ca="1">SUMIFS(СВЦЭМ!$H$40:$H$783,СВЦЭМ!$A$40:$A$783,$A291,СВЦЭМ!$B$39:$B$782,J$260)+'СЕТ СН'!$F$15</f>
        <v>0</v>
      </c>
      <c r="K291" s="36">
        <f ca="1">SUMIFS(СВЦЭМ!$H$40:$H$783,СВЦЭМ!$A$40:$A$783,$A291,СВЦЭМ!$B$39:$B$782,K$260)+'СЕТ СН'!$F$15</f>
        <v>0</v>
      </c>
      <c r="L291" s="36">
        <f ca="1">SUMIFS(СВЦЭМ!$H$40:$H$783,СВЦЭМ!$A$40:$A$783,$A291,СВЦЭМ!$B$39:$B$782,L$260)+'СЕТ СН'!$F$15</f>
        <v>0</v>
      </c>
      <c r="M291" s="36">
        <f ca="1">SUMIFS(СВЦЭМ!$H$40:$H$783,СВЦЭМ!$A$40:$A$783,$A291,СВЦЭМ!$B$39:$B$782,M$260)+'СЕТ СН'!$F$15</f>
        <v>0</v>
      </c>
      <c r="N291" s="36">
        <f ca="1">SUMIFS(СВЦЭМ!$H$40:$H$783,СВЦЭМ!$A$40:$A$783,$A291,СВЦЭМ!$B$39:$B$782,N$260)+'СЕТ СН'!$F$15</f>
        <v>0</v>
      </c>
      <c r="O291" s="36">
        <f ca="1">SUMIFS(СВЦЭМ!$H$40:$H$783,СВЦЭМ!$A$40:$A$783,$A291,СВЦЭМ!$B$39:$B$782,O$260)+'СЕТ СН'!$F$15</f>
        <v>0</v>
      </c>
      <c r="P291" s="36">
        <f ca="1">SUMIFS(СВЦЭМ!$H$40:$H$783,СВЦЭМ!$A$40:$A$783,$A291,СВЦЭМ!$B$39:$B$782,P$260)+'СЕТ СН'!$F$15</f>
        <v>0</v>
      </c>
      <c r="Q291" s="36">
        <f ca="1">SUMIFS(СВЦЭМ!$H$40:$H$783,СВЦЭМ!$A$40:$A$783,$A291,СВЦЭМ!$B$39:$B$782,Q$260)+'СЕТ СН'!$F$15</f>
        <v>0</v>
      </c>
      <c r="R291" s="36">
        <f ca="1">SUMIFS(СВЦЭМ!$H$40:$H$783,СВЦЭМ!$A$40:$A$783,$A291,СВЦЭМ!$B$39:$B$782,R$260)+'СЕТ СН'!$F$15</f>
        <v>0</v>
      </c>
      <c r="S291" s="36">
        <f ca="1">SUMIFS(СВЦЭМ!$H$40:$H$783,СВЦЭМ!$A$40:$A$783,$A291,СВЦЭМ!$B$39:$B$782,S$260)+'СЕТ СН'!$F$15</f>
        <v>0</v>
      </c>
      <c r="T291" s="36">
        <f ca="1">SUMIFS(СВЦЭМ!$H$40:$H$783,СВЦЭМ!$A$40:$A$783,$A291,СВЦЭМ!$B$39:$B$782,T$260)+'СЕТ СН'!$F$15</f>
        <v>0</v>
      </c>
      <c r="U291" s="36">
        <f ca="1">SUMIFS(СВЦЭМ!$H$40:$H$783,СВЦЭМ!$A$40:$A$783,$A291,СВЦЭМ!$B$39:$B$782,U$260)+'СЕТ СН'!$F$15</f>
        <v>0</v>
      </c>
      <c r="V291" s="36">
        <f ca="1">SUMIFS(СВЦЭМ!$H$40:$H$783,СВЦЭМ!$A$40:$A$783,$A291,СВЦЭМ!$B$39:$B$782,V$260)+'СЕТ СН'!$F$15</f>
        <v>0</v>
      </c>
      <c r="W291" s="36">
        <f ca="1">SUMIFS(СВЦЭМ!$H$40:$H$783,СВЦЭМ!$A$40:$A$783,$A291,СВЦЭМ!$B$39:$B$782,W$260)+'СЕТ СН'!$F$15</f>
        <v>0</v>
      </c>
      <c r="X291" s="36">
        <f ca="1">SUMIFS(СВЦЭМ!$H$40:$H$783,СВЦЭМ!$A$40:$A$783,$A291,СВЦЭМ!$B$39:$B$782,X$260)+'СЕТ СН'!$F$15</f>
        <v>0</v>
      </c>
      <c r="Y291" s="36">
        <f ca="1">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01.05.2024</v>
      </c>
      <c r="B297" s="36">
        <f ca="1">SUMIFS(СВЦЭМ!$I$40:$I$783,СВЦЭМ!$A$40:$A$783,$A297,СВЦЭМ!$B$39:$B$782,B$296)+'СЕТ СН'!$F$16</f>
        <v>0</v>
      </c>
      <c r="C297" s="36">
        <f ca="1">SUMIFS(СВЦЭМ!$I$40:$I$783,СВЦЭМ!$A$40:$A$783,$A297,СВЦЭМ!$B$39:$B$782,C$296)+'СЕТ СН'!$F$16</f>
        <v>0</v>
      </c>
      <c r="D297" s="36">
        <f ca="1">SUMIFS(СВЦЭМ!$I$40:$I$783,СВЦЭМ!$A$40:$A$783,$A297,СВЦЭМ!$B$39:$B$782,D$296)+'СЕТ СН'!$F$16</f>
        <v>0</v>
      </c>
      <c r="E297" s="36">
        <f ca="1">SUMIFS(СВЦЭМ!$I$40:$I$783,СВЦЭМ!$A$40:$A$783,$A297,СВЦЭМ!$B$39:$B$782,E$296)+'СЕТ СН'!$F$16</f>
        <v>0</v>
      </c>
      <c r="F297" s="36">
        <f ca="1">SUMIFS(СВЦЭМ!$I$40:$I$783,СВЦЭМ!$A$40:$A$783,$A297,СВЦЭМ!$B$39:$B$782,F$296)+'СЕТ СН'!$F$16</f>
        <v>0</v>
      </c>
      <c r="G297" s="36">
        <f ca="1">SUMIFS(СВЦЭМ!$I$40:$I$783,СВЦЭМ!$A$40:$A$783,$A297,СВЦЭМ!$B$39:$B$782,G$296)+'СЕТ СН'!$F$16</f>
        <v>0</v>
      </c>
      <c r="H297" s="36">
        <f ca="1">SUMIFS(СВЦЭМ!$I$40:$I$783,СВЦЭМ!$A$40:$A$783,$A297,СВЦЭМ!$B$39:$B$782,H$296)+'СЕТ СН'!$F$16</f>
        <v>0</v>
      </c>
      <c r="I297" s="36">
        <f ca="1">SUMIFS(СВЦЭМ!$I$40:$I$783,СВЦЭМ!$A$40:$A$783,$A297,СВЦЭМ!$B$39:$B$782,I$296)+'СЕТ СН'!$F$16</f>
        <v>0</v>
      </c>
      <c r="J297" s="36">
        <f ca="1">SUMIFS(СВЦЭМ!$I$40:$I$783,СВЦЭМ!$A$40:$A$783,$A297,СВЦЭМ!$B$39:$B$782,J$296)+'СЕТ СН'!$F$16</f>
        <v>0</v>
      </c>
      <c r="K297" s="36">
        <f ca="1">SUMIFS(СВЦЭМ!$I$40:$I$783,СВЦЭМ!$A$40:$A$783,$A297,СВЦЭМ!$B$39:$B$782,K$296)+'СЕТ СН'!$F$16</f>
        <v>0</v>
      </c>
      <c r="L297" s="36">
        <f ca="1">SUMIFS(СВЦЭМ!$I$40:$I$783,СВЦЭМ!$A$40:$A$783,$A297,СВЦЭМ!$B$39:$B$782,L$296)+'СЕТ СН'!$F$16</f>
        <v>0</v>
      </c>
      <c r="M297" s="36">
        <f ca="1">SUMIFS(СВЦЭМ!$I$40:$I$783,СВЦЭМ!$A$40:$A$783,$A297,СВЦЭМ!$B$39:$B$782,M$296)+'СЕТ СН'!$F$16</f>
        <v>0</v>
      </c>
      <c r="N297" s="36">
        <f ca="1">SUMIFS(СВЦЭМ!$I$40:$I$783,СВЦЭМ!$A$40:$A$783,$A297,СВЦЭМ!$B$39:$B$782,N$296)+'СЕТ СН'!$F$16</f>
        <v>0</v>
      </c>
      <c r="O297" s="36">
        <f ca="1">SUMIFS(СВЦЭМ!$I$40:$I$783,СВЦЭМ!$A$40:$A$783,$A297,СВЦЭМ!$B$39:$B$782,O$296)+'СЕТ СН'!$F$16</f>
        <v>0</v>
      </c>
      <c r="P297" s="36">
        <f ca="1">SUMIFS(СВЦЭМ!$I$40:$I$783,СВЦЭМ!$A$40:$A$783,$A297,СВЦЭМ!$B$39:$B$782,P$296)+'СЕТ СН'!$F$16</f>
        <v>0</v>
      </c>
      <c r="Q297" s="36">
        <f ca="1">SUMIFS(СВЦЭМ!$I$40:$I$783,СВЦЭМ!$A$40:$A$783,$A297,СВЦЭМ!$B$39:$B$782,Q$296)+'СЕТ СН'!$F$16</f>
        <v>0</v>
      </c>
      <c r="R297" s="36">
        <f ca="1">SUMIFS(СВЦЭМ!$I$40:$I$783,СВЦЭМ!$A$40:$A$783,$A297,СВЦЭМ!$B$39:$B$782,R$296)+'СЕТ СН'!$F$16</f>
        <v>0</v>
      </c>
      <c r="S297" s="36">
        <f ca="1">SUMIFS(СВЦЭМ!$I$40:$I$783,СВЦЭМ!$A$40:$A$783,$A297,СВЦЭМ!$B$39:$B$782,S$296)+'СЕТ СН'!$F$16</f>
        <v>0</v>
      </c>
      <c r="T297" s="36">
        <f ca="1">SUMIFS(СВЦЭМ!$I$40:$I$783,СВЦЭМ!$A$40:$A$783,$A297,СВЦЭМ!$B$39:$B$782,T$296)+'СЕТ СН'!$F$16</f>
        <v>0</v>
      </c>
      <c r="U297" s="36">
        <f ca="1">SUMIFS(СВЦЭМ!$I$40:$I$783,СВЦЭМ!$A$40:$A$783,$A297,СВЦЭМ!$B$39:$B$782,U$296)+'СЕТ СН'!$F$16</f>
        <v>0</v>
      </c>
      <c r="V297" s="36">
        <f ca="1">SUMIFS(СВЦЭМ!$I$40:$I$783,СВЦЭМ!$A$40:$A$783,$A297,СВЦЭМ!$B$39:$B$782,V$296)+'СЕТ СН'!$F$16</f>
        <v>0</v>
      </c>
      <c r="W297" s="36">
        <f ca="1">SUMIFS(СВЦЭМ!$I$40:$I$783,СВЦЭМ!$A$40:$A$783,$A297,СВЦЭМ!$B$39:$B$782,W$296)+'СЕТ СН'!$F$16</f>
        <v>0</v>
      </c>
      <c r="X297" s="36">
        <f ca="1">SUMIFS(СВЦЭМ!$I$40:$I$783,СВЦЭМ!$A$40:$A$783,$A297,СВЦЭМ!$B$39:$B$782,X$296)+'СЕТ СН'!$F$16</f>
        <v>0</v>
      </c>
      <c r="Y297" s="36">
        <f ca="1">SUMIFS(СВЦЭМ!$I$40:$I$783,СВЦЭМ!$A$40:$A$783,$A297,СВЦЭМ!$B$39:$B$782,Y$296)+'СЕТ СН'!$F$16</f>
        <v>0</v>
      </c>
      <c r="AA297" s="45"/>
    </row>
    <row r="298" spans="1:27" ht="15.75" hidden="1" x14ac:dyDescent="0.2">
      <c r="A298" s="35">
        <f>A297+1</f>
        <v>45414</v>
      </c>
      <c r="B298" s="36">
        <f ca="1">SUMIFS(СВЦЭМ!$I$40:$I$783,СВЦЭМ!$A$40:$A$783,$A298,СВЦЭМ!$B$39:$B$782,B$296)+'СЕТ СН'!$F$16</f>
        <v>0</v>
      </c>
      <c r="C298" s="36">
        <f ca="1">SUMIFS(СВЦЭМ!$I$40:$I$783,СВЦЭМ!$A$40:$A$783,$A298,СВЦЭМ!$B$39:$B$782,C$296)+'СЕТ СН'!$F$16</f>
        <v>0</v>
      </c>
      <c r="D298" s="36">
        <f ca="1">SUMIFS(СВЦЭМ!$I$40:$I$783,СВЦЭМ!$A$40:$A$783,$A298,СВЦЭМ!$B$39:$B$782,D$296)+'СЕТ СН'!$F$16</f>
        <v>0</v>
      </c>
      <c r="E298" s="36">
        <f ca="1">SUMIFS(СВЦЭМ!$I$40:$I$783,СВЦЭМ!$A$40:$A$783,$A298,СВЦЭМ!$B$39:$B$782,E$296)+'СЕТ СН'!$F$16</f>
        <v>0</v>
      </c>
      <c r="F298" s="36">
        <f ca="1">SUMIFS(СВЦЭМ!$I$40:$I$783,СВЦЭМ!$A$40:$A$783,$A298,СВЦЭМ!$B$39:$B$782,F$296)+'СЕТ СН'!$F$16</f>
        <v>0</v>
      </c>
      <c r="G298" s="36">
        <f ca="1">SUMIFS(СВЦЭМ!$I$40:$I$783,СВЦЭМ!$A$40:$A$783,$A298,СВЦЭМ!$B$39:$B$782,G$296)+'СЕТ СН'!$F$16</f>
        <v>0</v>
      </c>
      <c r="H298" s="36">
        <f ca="1">SUMIFS(СВЦЭМ!$I$40:$I$783,СВЦЭМ!$A$40:$A$783,$A298,СВЦЭМ!$B$39:$B$782,H$296)+'СЕТ СН'!$F$16</f>
        <v>0</v>
      </c>
      <c r="I298" s="36">
        <f ca="1">SUMIFS(СВЦЭМ!$I$40:$I$783,СВЦЭМ!$A$40:$A$783,$A298,СВЦЭМ!$B$39:$B$782,I$296)+'СЕТ СН'!$F$16</f>
        <v>0</v>
      </c>
      <c r="J298" s="36">
        <f ca="1">SUMIFS(СВЦЭМ!$I$40:$I$783,СВЦЭМ!$A$40:$A$783,$A298,СВЦЭМ!$B$39:$B$782,J$296)+'СЕТ СН'!$F$16</f>
        <v>0</v>
      </c>
      <c r="K298" s="36">
        <f ca="1">SUMIFS(СВЦЭМ!$I$40:$I$783,СВЦЭМ!$A$40:$A$783,$A298,СВЦЭМ!$B$39:$B$782,K$296)+'СЕТ СН'!$F$16</f>
        <v>0</v>
      </c>
      <c r="L298" s="36">
        <f ca="1">SUMIFS(СВЦЭМ!$I$40:$I$783,СВЦЭМ!$A$40:$A$783,$A298,СВЦЭМ!$B$39:$B$782,L$296)+'СЕТ СН'!$F$16</f>
        <v>0</v>
      </c>
      <c r="M298" s="36">
        <f ca="1">SUMIFS(СВЦЭМ!$I$40:$I$783,СВЦЭМ!$A$40:$A$783,$A298,СВЦЭМ!$B$39:$B$782,M$296)+'СЕТ СН'!$F$16</f>
        <v>0</v>
      </c>
      <c r="N298" s="36">
        <f ca="1">SUMIFS(СВЦЭМ!$I$40:$I$783,СВЦЭМ!$A$40:$A$783,$A298,СВЦЭМ!$B$39:$B$782,N$296)+'СЕТ СН'!$F$16</f>
        <v>0</v>
      </c>
      <c r="O298" s="36">
        <f ca="1">SUMIFS(СВЦЭМ!$I$40:$I$783,СВЦЭМ!$A$40:$A$783,$A298,СВЦЭМ!$B$39:$B$782,O$296)+'СЕТ СН'!$F$16</f>
        <v>0</v>
      </c>
      <c r="P298" s="36">
        <f ca="1">SUMIFS(СВЦЭМ!$I$40:$I$783,СВЦЭМ!$A$40:$A$783,$A298,СВЦЭМ!$B$39:$B$782,P$296)+'СЕТ СН'!$F$16</f>
        <v>0</v>
      </c>
      <c r="Q298" s="36">
        <f ca="1">SUMIFS(СВЦЭМ!$I$40:$I$783,СВЦЭМ!$A$40:$A$783,$A298,СВЦЭМ!$B$39:$B$782,Q$296)+'СЕТ СН'!$F$16</f>
        <v>0</v>
      </c>
      <c r="R298" s="36">
        <f ca="1">SUMIFS(СВЦЭМ!$I$40:$I$783,СВЦЭМ!$A$40:$A$783,$A298,СВЦЭМ!$B$39:$B$782,R$296)+'СЕТ СН'!$F$16</f>
        <v>0</v>
      </c>
      <c r="S298" s="36">
        <f ca="1">SUMIFS(СВЦЭМ!$I$40:$I$783,СВЦЭМ!$A$40:$A$783,$A298,СВЦЭМ!$B$39:$B$782,S$296)+'СЕТ СН'!$F$16</f>
        <v>0</v>
      </c>
      <c r="T298" s="36">
        <f ca="1">SUMIFS(СВЦЭМ!$I$40:$I$783,СВЦЭМ!$A$40:$A$783,$A298,СВЦЭМ!$B$39:$B$782,T$296)+'СЕТ СН'!$F$16</f>
        <v>0</v>
      </c>
      <c r="U298" s="36">
        <f ca="1">SUMIFS(СВЦЭМ!$I$40:$I$783,СВЦЭМ!$A$40:$A$783,$A298,СВЦЭМ!$B$39:$B$782,U$296)+'СЕТ СН'!$F$16</f>
        <v>0</v>
      </c>
      <c r="V298" s="36">
        <f ca="1">SUMIFS(СВЦЭМ!$I$40:$I$783,СВЦЭМ!$A$40:$A$783,$A298,СВЦЭМ!$B$39:$B$782,V$296)+'СЕТ СН'!$F$16</f>
        <v>0</v>
      </c>
      <c r="W298" s="36">
        <f ca="1">SUMIFS(СВЦЭМ!$I$40:$I$783,СВЦЭМ!$A$40:$A$783,$A298,СВЦЭМ!$B$39:$B$782,W$296)+'СЕТ СН'!$F$16</f>
        <v>0</v>
      </c>
      <c r="X298" s="36">
        <f ca="1">SUMIFS(СВЦЭМ!$I$40:$I$783,СВЦЭМ!$A$40:$A$783,$A298,СВЦЭМ!$B$39:$B$782,X$296)+'СЕТ СН'!$F$16</f>
        <v>0</v>
      </c>
      <c r="Y298" s="36">
        <f ca="1">SUMIFS(СВЦЭМ!$I$40:$I$783,СВЦЭМ!$A$40:$A$783,$A298,СВЦЭМ!$B$39:$B$782,Y$296)+'СЕТ СН'!$F$16</f>
        <v>0</v>
      </c>
    </row>
    <row r="299" spans="1:27" ht="15.75" hidden="1" x14ac:dyDescent="0.2">
      <c r="A299" s="35">
        <f t="shared" ref="A299:A327" si="8">A298+1</f>
        <v>45415</v>
      </c>
      <c r="B299" s="36">
        <f ca="1">SUMIFS(СВЦЭМ!$I$40:$I$783,СВЦЭМ!$A$40:$A$783,$A299,СВЦЭМ!$B$39:$B$782,B$296)+'СЕТ СН'!$F$16</f>
        <v>0</v>
      </c>
      <c r="C299" s="36">
        <f ca="1">SUMIFS(СВЦЭМ!$I$40:$I$783,СВЦЭМ!$A$40:$A$783,$A299,СВЦЭМ!$B$39:$B$782,C$296)+'СЕТ СН'!$F$16</f>
        <v>0</v>
      </c>
      <c r="D299" s="36">
        <f ca="1">SUMIFS(СВЦЭМ!$I$40:$I$783,СВЦЭМ!$A$40:$A$783,$A299,СВЦЭМ!$B$39:$B$782,D$296)+'СЕТ СН'!$F$16</f>
        <v>0</v>
      </c>
      <c r="E299" s="36">
        <f ca="1">SUMIFS(СВЦЭМ!$I$40:$I$783,СВЦЭМ!$A$40:$A$783,$A299,СВЦЭМ!$B$39:$B$782,E$296)+'СЕТ СН'!$F$16</f>
        <v>0</v>
      </c>
      <c r="F299" s="36">
        <f ca="1">SUMIFS(СВЦЭМ!$I$40:$I$783,СВЦЭМ!$A$40:$A$783,$A299,СВЦЭМ!$B$39:$B$782,F$296)+'СЕТ СН'!$F$16</f>
        <v>0</v>
      </c>
      <c r="G299" s="36">
        <f ca="1">SUMIFS(СВЦЭМ!$I$40:$I$783,СВЦЭМ!$A$40:$A$783,$A299,СВЦЭМ!$B$39:$B$782,G$296)+'СЕТ СН'!$F$16</f>
        <v>0</v>
      </c>
      <c r="H299" s="36">
        <f ca="1">SUMIFS(СВЦЭМ!$I$40:$I$783,СВЦЭМ!$A$40:$A$783,$A299,СВЦЭМ!$B$39:$B$782,H$296)+'СЕТ СН'!$F$16</f>
        <v>0</v>
      </c>
      <c r="I299" s="36">
        <f ca="1">SUMIFS(СВЦЭМ!$I$40:$I$783,СВЦЭМ!$A$40:$A$783,$A299,СВЦЭМ!$B$39:$B$782,I$296)+'СЕТ СН'!$F$16</f>
        <v>0</v>
      </c>
      <c r="J299" s="36">
        <f ca="1">SUMIFS(СВЦЭМ!$I$40:$I$783,СВЦЭМ!$A$40:$A$783,$A299,СВЦЭМ!$B$39:$B$782,J$296)+'СЕТ СН'!$F$16</f>
        <v>0</v>
      </c>
      <c r="K299" s="36">
        <f ca="1">SUMIFS(СВЦЭМ!$I$40:$I$783,СВЦЭМ!$A$40:$A$783,$A299,СВЦЭМ!$B$39:$B$782,K$296)+'СЕТ СН'!$F$16</f>
        <v>0</v>
      </c>
      <c r="L299" s="36">
        <f ca="1">SUMIFS(СВЦЭМ!$I$40:$I$783,СВЦЭМ!$A$40:$A$783,$A299,СВЦЭМ!$B$39:$B$782,L$296)+'СЕТ СН'!$F$16</f>
        <v>0</v>
      </c>
      <c r="M299" s="36">
        <f ca="1">SUMIFS(СВЦЭМ!$I$40:$I$783,СВЦЭМ!$A$40:$A$783,$A299,СВЦЭМ!$B$39:$B$782,M$296)+'СЕТ СН'!$F$16</f>
        <v>0</v>
      </c>
      <c r="N299" s="36">
        <f ca="1">SUMIFS(СВЦЭМ!$I$40:$I$783,СВЦЭМ!$A$40:$A$783,$A299,СВЦЭМ!$B$39:$B$782,N$296)+'СЕТ СН'!$F$16</f>
        <v>0</v>
      </c>
      <c r="O299" s="36">
        <f ca="1">SUMIFS(СВЦЭМ!$I$40:$I$783,СВЦЭМ!$A$40:$A$783,$A299,СВЦЭМ!$B$39:$B$782,O$296)+'СЕТ СН'!$F$16</f>
        <v>0</v>
      </c>
      <c r="P299" s="36">
        <f ca="1">SUMIFS(СВЦЭМ!$I$40:$I$783,СВЦЭМ!$A$40:$A$783,$A299,СВЦЭМ!$B$39:$B$782,P$296)+'СЕТ СН'!$F$16</f>
        <v>0</v>
      </c>
      <c r="Q299" s="36">
        <f ca="1">SUMIFS(СВЦЭМ!$I$40:$I$783,СВЦЭМ!$A$40:$A$783,$A299,СВЦЭМ!$B$39:$B$782,Q$296)+'СЕТ СН'!$F$16</f>
        <v>0</v>
      </c>
      <c r="R299" s="36">
        <f ca="1">SUMIFS(СВЦЭМ!$I$40:$I$783,СВЦЭМ!$A$40:$A$783,$A299,СВЦЭМ!$B$39:$B$782,R$296)+'СЕТ СН'!$F$16</f>
        <v>0</v>
      </c>
      <c r="S299" s="36">
        <f ca="1">SUMIFS(СВЦЭМ!$I$40:$I$783,СВЦЭМ!$A$40:$A$783,$A299,СВЦЭМ!$B$39:$B$782,S$296)+'СЕТ СН'!$F$16</f>
        <v>0</v>
      </c>
      <c r="T299" s="36">
        <f ca="1">SUMIFS(СВЦЭМ!$I$40:$I$783,СВЦЭМ!$A$40:$A$783,$A299,СВЦЭМ!$B$39:$B$782,T$296)+'СЕТ СН'!$F$16</f>
        <v>0</v>
      </c>
      <c r="U299" s="36">
        <f ca="1">SUMIFS(СВЦЭМ!$I$40:$I$783,СВЦЭМ!$A$40:$A$783,$A299,СВЦЭМ!$B$39:$B$782,U$296)+'СЕТ СН'!$F$16</f>
        <v>0</v>
      </c>
      <c r="V299" s="36">
        <f ca="1">SUMIFS(СВЦЭМ!$I$40:$I$783,СВЦЭМ!$A$40:$A$783,$A299,СВЦЭМ!$B$39:$B$782,V$296)+'СЕТ СН'!$F$16</f>
        <v>0</v>
      </c>
      <c r="W299" s="36">
        <f ca="1">SUMIFS(СВЦЭМ!$I$40:$I$783,СВЦЭМ!$A$40:$A$783,$A299,СВЦЭМ!$B$39:$B$782,W$296)+'СЕТ СН'!$F$16</f>
        <v>0</v>
      </c>
      <c r="X299" s="36">
        <f ca="1">SUMIFS(СВЦЭМ!$I$40:$I$783,СВЦЭМ!$A$40:$A$783,$A299,СВЦЭМ!$B$39:$B$782,X$296)+'СЕТ СН'!$F$16</f>
        <v>0</v>
      </c>
      <c r="Y299" s="36">
        <f ca="1">SUMIFS(СВЦЭМ!$I$40:$I$783,СВЦЭМ!$A$40:$A$783,$A299,СВЦЭМ!$B$39:$B$782,Y$296)+'СЕТ СН'!$F$16</f>
        <v>0</v>
      </c>
    </row>
    <row r="300" spans="1:27" ht="15.75" hidden="1" x14ac:dyDescent="0.2">
      <c r="A300" s="35">
        <f t="shared" si="8"/>
        <v>45416</v>
      </c>
      <c r="B300" s="36">
        <f ca="1">SUMIFS(СВЦЭМ!$I$40:$I$783,СВЦЭМ!$A$40:$A$783,$A300,СВЦЭМ!$B$39:$B$782,B$296)+'СЕТ СН'!$F$16</f>
        <v>0</v>
      </c>
      <c r="C300" s="36">
        <f ca="1">SUMIFS(СВЦЭМ!$I$40:$I$783,СВЦЭМ!$A$40:$A$783,$A300,СВЦЭМ!$B$39:$B$782,C$296)+'СЕТ СН'!$F$16</f>
        <v>0</v>
      </c>
      <c r="D300" s="36">
        <f ca="1">SUMIFS(СВЦЭМ!$I$40:$I$783,СВЦЭМ!$A$40:$A$783,$A300,СВЦЭМ!$B$39:$B$782,D$296)+'СЕТ СН'!$F$16</f>
        <v>0</v>
      </c>
      <c r="E300" s="36">
        <f ca="1">SUMIFS(СВЦЭМ!$I$40:$I$783,СВЦЭМ!$A$40:$A$783,$A300,СВЦЭМ!$B$39:$B$782,E$296)+'СЕТ СН'!$F$16</f>
        <v>0</v>
      </c>
      <c r="F300" s="36">
        <f ca="1">SUMIFS(СВЦЭМ!$I$40:$I$783,СВЦЭМ!$A$40:$A$783,$A300,СВЦЭМ!$B$39:$B$782,F$296)+'СЕТ СН'!$F$16</f>
        <v>0</v>
      </c>
      <c r="G300" s="36">
        <f ca="1">SUMIFS(СВЦЭМ!$I$40:$I$783,СВЦЭМ!$A$40:$A$783,$A300,СВЦЭМ!$B$39:$B$782,G$296)+'СЕТ СН'!$F$16</f>
        <v>0</v>
      </c>
      <c r="H300" s="36">
        <f ca="1">SUMIFS(СВЦЭМ!$I$40:$I$783,СВЦЭМ!$A$40:$A$783,$A300,СВЦЭМ!$B$39:$B$782,H$296)+'СЕТ СН'!$F$16</f>
        <v>0</v>
      </c>
      <c r="I300" s="36">
        <f ca="1">SUMIFS(СВЦЭМ!$I$40:$I$783,СВЦЭМ!$A$40:$A$783,$A300,СВЦЭМ!$B$39:$B$782,I$296)+'СЕТ СН'!$F$16</f>
        <v>0</v>
      </c>
      <c r="J300" s="36">
        <f ca="1">SUMIFS(СВЦЭМ!$I$40:$I$783,СВЦЭМ!$A$40:$A$783,$A300,СВЦЭМ!$B$39:$B$782,J$296)+'СЕТ СН'!$F$16</f>
        <v>0</v>
      </c>
      <c r="K300" s="36">
        <f ca="1">SUMIFS(СВЦЭМ!$I$40:$I$783,СВЦЭМ!$A$40:$A$783,$A300,СВЦЭМ!$B$39:$B$782,K$296)+'СЕТ СН'!$F$16</f>
        <v>0</v>
      </c>
      <c r="L300" s="36">
        <f ca="1">SUMIFS(СВЦЭМ!$I$40:$I$783,СВЦЭМ!$A$40:$A$783,$A300,СВЦЭМ!$B$39:$B$782,L$296)+'СЕТ СН'!$F$16</f>
        <v>0</v>
      </c>
      <c r="M300" s="36">
        <f ca="1">SUMIFS(СВЦЭМ!$I$40:$I$783,СВЦЭМ!$A$40:$A$783,$A300,СВЦЭМ!$B$39:$B$782,M$296)+'СЕТ СН'!$F$16</f>
        <v>0</v>
      </c>
      <c r="N300" s="36">
        <f ca="1">SUMIFS(СВЦЭМ!$I$40:$I$783,СВЦЭМ!$A$40:$A$783,$A300,СВЦЭМ!$B$39:$B$782,N$296)+'СЕТ СН'!$F$16</f>
        <v>0</v>
      </c>
      <c r="O300" s="36">
        <f ca="1">SUMIFS(СВЦЭМ!$I$40:$I$783,СВЦЭМ!$A$40:$A$783,$A300,СВЦЭМ!$B$39:$B$782,O$296)+'СЕТ СН'!$F$16</f>
        <v>0</v>
      </c>
      <c r="P300" s="36">
        <f ca="1">SUMIFS(СВЦЭМ!$I$40:$I$783,СВЦЭМ!$A$40:$A$783,$A300,СВЦЭМ!$B$39:$B$782,P$296)+'СЕТ СН'!$F$16</f>
        <v>0</v>
      </c>
      <c r="Q300" s="36">
        <f ca="1">SUMIFS(СВЦЭМ!$I$40:$I$783,СВЦЭМ!$A$40:$A$783,$A300,СВЦЭМ!$B$39:$B$782,Q$296)+'СЕТ СН'!$F$16</f>
        <v>0</v>
      </c>
      <c r="R300" s="36">
        <f ca="1">SUMIFS(СВЦЭМ!$I$40:$I$783,СВЦЭМ!$A$40:$A$783,$A300,СВЦЭМ!$B$39:$B$782,R$296)+'СЕТ СН'!$F$16</f>
        <v>0</v>
      </c>
      <c r="S300" s="36">
        <f ca="1">SUMIFS(СВЦЭМ!$I$40:$I$783,СВЦЭМ!$A$40:$A$783,$A300,СВЦЭМ!$B$39:$B$782,S$296)+'СЕТ СН'!$F$16</f>
        <v>0</v>
      </c>
      <c r="T300" s="36">
        <f ca="1">SUMIFS(СВЦЭМ!$I$40:$I$783,СВЦЭМ!$A$40:$A$783,$A300,СВЦЭМ!$B$39:$B$782,T$296)+'СЕТ СН'!$F$16</f>
        <v>0</v>
      </c>
      <c r="U300" s="36">
        <f ca="1">SUMIFS(СВЦЭМ!$I$40:$I$783,СВЦЭМ!$A$40:$A$783,$A300,СВЦЭМ!$B$39:$B$782,U$296)+'СЕТ СН'!$F$16</f>
        <v>0</v>
      </c>
      <c r="V300" s="36">
        <f ca="1">SUMIFS(СВЦЭМ!$I$40:$I$783,СВЦЭМ!$A$40:$A$783,$A300,СВЦЭМ!$B$39:$B$782,V$296)+'СЕТ СН'!$F$16</f>
        <v>0</v>
      </c>
      <c r="W300" s="36">
        <f ca="1">SUMIFS(СВЦЭМ!$I$40:$I$783,СВЦЭМ!$A$40:$A$783,$A300,СВЦЭМ!$B$39:$B$782,W$296)+'СЕТ СН'!$F$16</f>
        <v>0</v>
      </c>
      <c r="X300" s="36">
        <f ca="1">SUMIFS(СВЦЭМ!$I$40:$I$783,СВЦЭМ!$A$40:$A$783,$A300,СВЦЭМ!$B$39:$B$782,X$296)+'СЕТ СН'!$F$16</f>
        <v>0</v>
      </c>
      <c r="Y300" s="36">
        <f ca="1">SUMIFS(СВЦЭМ!$I$40:$I$783,СВЦЭМ!$A$40:$A$783,$A300,СВЦЭМ!$B$39:$B$782,Y$296)+'СЕТ СН'!$F$16</f>
        <v>0</v>
      </c>
    </row>
    <row r="301" spans="1:27" ht="15.75" hidden="1" x14ac:dyDescent="0.2">
      <c r="A301" s="35">
        <f t="shared" si="8"/>
        <v>45417</v>
      </c>
      <c r="B301" s="36">
        <f ca="1">SUMIFS(СВЦЭМ!$I$40:$I$783,СВЦЭМ!$A$40:$A$783,$A301,СВЦЭМ!$B$39:$B$782,B$296)+'СЕТ СН'!$F$16</f>
        <v>0</v>
      </c>
      <c r="C301" s="36">
        <f ca="1">SUMIFS(СВЦЭМ!$I$40:$I$783,СВЦЭМ!$A$40:$A$783,$A301,СВЦЭМ!$B$39:$B$782,C$296)+'СЕТ СН'!$F$16</f>
        <v>0</v>
      </c>
      <c r="D301" s="36">
        <f ca="1">SUMIFS(СВЦЭМ!$I$40:$I$783,СВЦЭМ!$A$40:$A$783,$A301,СВЦЭМ!$B$39:$B$782,D$296)+'СЕТ СН'!$F$16</f>
        <v>0</v>
      </c>
      <c r="E301" s="36">
        <f ca="1">SUMIFS(СВЦЭМ!$I$40:$I$783,СВЦЭМ!$A$40:$A$783,$A301,СВЦЭМ!$B$39:$B$782,E$296)+'СЕТ СН'!$F$16</f>
        <v>0</v>
      </c>
      <c r="F301" s="36">
        <f ca="1">SUMIFS(СВЦЭМ!$I$40:$I$783,СВЦЭМ!$A$40:$A$783,$A301,СВЦЭМ!$B$39:$B$782,F$296)+'СЕТ СН'!$F$16</f>
        <v>0</v>
      </c>
      <c r="G301" s="36">
        <f ca="1">SUMIFS(СВЦЭМ!$I$40:$I$783,СВЦЭМ!$A$40:$A$783,$A301,СВЦЭМ!$B$39:$B$782,G$296)+'СЕТ СН'!$F$16</f>
        <v>0</v>
      </c>
      <c r="H301" s="36">
        <f ca="1">SUMIFS(СВЦЭМ!$I$40:$I$783,СВЦЭМ!$A$40:$A$783,$A301,СВЦЭМ!$B$39:$B$782,H$296)+'СЕТ СН'!$F$16</f>
        <v>0</v>
      </c>
      <c r="I301" s="36">
        <f ca="1">SUMIFS(СВЦЭМ!$I$40:$I$783,СВЦЭМ!$A$40:$A$783,$A301,СВЦЭМ!$B$39:$B$782,I$296)+'СЕТ СН'!$F$16</f>
        <v>0</v>
      </c>
      <c r="J301" s="36">
        <f ca="1">SUMIFS(СВЦЭМ!$I$40:$I$783,СВЦЭМ!$A$40:$A$783,$A301,СВЦЭМ!$B$39:$B$782,J$296)+'СЕТ СН'!$F$16</f>
        <v>0</v>
      </c>
      <c r="K301" s="36">
        <f ca="1">SUMIFS(СВЦЭМ!$I$40:$I$783,СВЦЭМ!$A$40:$A$783,$A301,СВЦЭМ!$B$39:$B$782,K$296)+'СЕТ СН'!$F$16</f>
        <v>0</v>
      </c>
      <c r="L301" s="36">
        <f ca="1">SUMIFS(СВЦЭМ!$I$40:$I$783,СВЦЭМ!$A$40:$A$783,$A301,СВЦЭМ!$B$39:$B$782,L$296)+'СЕТ СН'!$F$16</f>
        <v>0</v>
      </c>
      <c r="M301" s="36">
        <f ca="1">SUMIFS(СВЦЭМ!$I$40:$I$783,СВЦЭМ!$A$40:$A$783,$A301,СВЦЭМ!$B$39:$B$782,M$296)+'СЕТ СН'!$F$16</f>
        <v>0</v>
      </c>
      <c r="N301" s="36">
        <f ca="1">SUMIFS(СВЦЭМ!$I$40:$I$783,СВЦЭМ!$A$40:$A$783,$A301,СВЦЭМ!$B$39:$B$782,N$296)+'СЕТ СН'!$F$16</f>
        <v>0</v>
      </c>
      <c r="O301" s="36">
        <f ca="1">SUMIFS(СВЦЭМ!$I$40:$I$783,СВЦЭМ!$A$40:$A$783,$A301,СВЦЭМ!$B$39:$B$782,O$296)+'СЕТ СН'!$F$16</f>
        <v>0</v>
      </c>
      <c r="P301" s="36">
        <f ca="1">SUMIFS(СВЦЭМ!$I$40:$I$783,СВЦЭМ!$A$40:$A$783,$A301,СВЦЭМ!$B$39:$B$782,P$296)+'СЕТ СН'!$F$16</f>
        <v>0</v>
      </c>
      <c r="Q301" s="36">
        <f ca="1">SUMIFS(СВЦЭМ!$I$40:$I$783,СВЦЭМ!$A$40:$A$783,$A301,СВЦЭМ!$B$39:$B$782,Q$296)+'СЕТ СН'!$F$16</f>
        <v>0</v>
      </c>
      <c r="R301" s="36">
        <f ca="1">SUMIFS(СВЦЭМ!$I$40:$I$783,СВЦЭМ!$A$40:$A$783,$A301,СВЦЭМ!$B$39:$B$782,R$296)+'СЕТ СН'!$F$16</f>
        <v>0</v>
      </c>
      <c r="S301" s="36">
        <f ca="1">SUMIFS(СВЦЭМ!$I$40:$I$783,СВЦЭМ!$A$40:$A$783,$A301,СВЦЭМ!$B$39:$B$782,S$296)+'СЕТ СН'!$F$16</f>
        <v>0</v>
      </c>
      <c r="T301" s="36">
        <f ca="1">SUMIFS(СВЦЭМ!$I$40:$I$783,СВЦЭМ!$A$40:$A$783,$A301,СВЦЭМ!$B$39:$B$782,T$296)+'СЕТ СН'!$F$16</f>
        <v>0</v>
      </c>
      <c r="U301" s="36">
        <f ca="1">SUMIFS(СВЦЭМ!$I$40:$I$783,СВЦЭМ!$A$40:$A$783,$A301,СВЦЭМ!$B$39:$B$782,U$296)+'СЕТ СН'!$F$16</f>
        <v>0</v>
      </c>
      <c r="V301" s="36">
        <f ca="1">SUMIFS(СВЦЭМ!$I$40:$I$783,СВЦЭМ!$A$40:$A$783,$A301,СВЦЭМ!$B$39:$B$782,V$296)+'СЕТ СН'!$F$16</f>
        <v>0</v>
      </c>
      <c r="W301" s="36">
        <f ca="1">SUMIFS(СВЦЭМ!$I$40:$I$783,СВЦЭМ!$A$40:$A$783,$A301,СВЦЭМ!$B$39:$B$782,W$296)+'СЕТ СН'!$F$16</f>
        <v>0</v>
      </c>
      <c r="X301" s="36">
        <f ca="1">SUMIFS(СВЦЭМ!$I$40:$I$783,СВЦЭМ!$A$40:$A$783,$A301,СВЦЭМ!$B$39:$B$782,X$296)+'СЕТ СН'!$F$16</f>
        <v>0</v>
      </c>
      <c r="Y301" s="36">
        <f ca="1">SUMIFS(СВЦЭМ!$I$40:$I$783,СВЦЭМ!$A$40:$A$783,$A301,СВЦЭМ!$B$39:$B$782,Y$296)+'СЕТ СН'!$F$16</f>
        <v>0</v>
      </c>
    </row>
    <row r="302" spans="1:27" ht="15.75" hidden="1" x14ac:dyDescent="0.2">
      <c r="A302" s="35">
        <f t="shared" si="8"/>
        <v>45418</v>
      </c>
      <c r="B302" s="36">
        <f ca="1">SUMIFS(СВЦЭМ!$I$40:$I$783,СВЦЭМ!$A$40:$A$783,$A302,СВЦЭМ!$B$39:$B$782,B$296)+'СЕТ СН'!$F$16</f>
        <v>0</v>
      </c>
      <c r="C302" s="36">
        <f ca="1">SUMIFS(СВЦЭМ!$I$40:$I$783,СВЦЭМ!$A$40:$A$783,$A302,СВЦЭМ!$B$39:$B$782,C$296)+'СЕТ СН'!$F$16</f>
        <v>0</v>
      </c>
      <c r="D302" s="36">
        <f ca="1">SUMIFS(СВЦЭМ!$I$40:$I$783,СВЦЭМ!$A$40:$A$783,$A302,СВЦЭМ!$B$39:$B$782,D$296)+'СЕТ СН'!$F$16</f>
        <v>0</v>
      </c>
      <c r="E302" s="36">
        <f ca="1">SUMIFS(СВЦЭМ!$I$40:$I$783,СВЦЭМ!$A$40:$A$783,$A302,СВЦЭМ!$B$39:$B$782,E$296)+'СЕТ СН'!$F$16</f>
        <v>0</v>
      </c>
      <c r="F302" s="36">
        <f ca="1">SUMIFS(СВЦЭМ!$I$40:$I$783,СВЦЭМ!$A$40:$A$783,$A302,СВЦЭМ!$B$39:$B$782,F$296)+'СЕТ СН'!$F$16</f>
        <v>0</v>
      </c>
      <c r="G302" s="36">
        <f ca="1">SUMIFS(СВЦЭМ!$I$40:$I$783,СВЦЭМ!$A$40:$A$783,$A302,СВЦЭМ!$B$39:$B$782,G$296)+'СЕТ СН'!$F$16</f>
        <v>0</v>
      </c>
      <c r="H302" s="36">
        <f ca="1">SUMIFS(СВЦЭМ!$I$40:$I$783,СВЦЭМ!$A$40:$A$783,$A302,СВЦЭМ!$B$39:$B$782,H$296)+'СЕТ СН'!$F$16</f>
        <v>0</v>
      </c>
      <c r="I302" s="36">
        <f ca="1">SUMIFS(СВЦЭМ!$I$40:$I$783,СВЦЭМ!$A$40:$A$783,$A302,СВЦЭМ!$B$39:$B$782,I$296)+'СЕТ СН'!$F$16</f>
        <v>0</v>
      </c>
      <c r="J302" s="36">
        <f ca="1">SUMIFS(СВЦЭМ!$I$40:$I$783,СВЦЭМ!$A$40:$A$783,$A302,СВЦЭМ!$B$39:$B$782,J$296)+'СЕТ СН'!$F$16</f>
        <v>0</v>
      </c>
      <c r="K302" s="36">
        <f ca="1">SUMIFS(СВЦЭМ!$I$40:$I$783,СВЦЭМ!$A$40:$A$783,$A302,СВЦЭМ!$B$39:$B$782,K$296)+'СЕТ СН'!$F$16</f>
        <v>0</v>
      </c>
      <c r="L302" s="36">
        <f ca="1">SUMIFS(СВЦЭМ!$I$40:$I$783,СВЦЭМ!$A$40:$A$783,$A302,СВЦЭМ!$B$39:$B$782,L$296)+'СЕТ СН'!$F$16</f>
        <v>0</v>
      </c>
      <c r="M302" s="36">
        <f ca="1">SUMIFS(СВЦЭМ!$I$40:$I$783,СВЦЭМ!$A$40:$A$783,$A302,СВЦЭМ!$B$39:$B$782,M$296)+'СЕТ СН'!$F$16</f>
        <v>0</v>
      </c>
      <c r="N302" s="36">
        <f ca="1">SUMIFS(СВЦЭМ!$I$40:$I$783,СВЦЭМ!$A$40:$A$783,$A302,СВЦЭМ!$B$39:$B$782,N$296)+'СЕТ СН'!$F$16</f>
        <v>0</v>
      </c>
      <c r="O302" s="36">
        <f ca="1">SUMIFS(СВЦЭМ!$I$40:$I$783,СВЦЭМ!$A$40:$A$783,$A302,СВЦЭМ!$B$39:$B$782,O$296)+'СЕТ СН'!$F$16</f>
        <v>0</v>
      </c>
      <c r="P302" s="36">
        <f ca="1">SUMIFS(СВЦЭМ!$I$40:$I$783,СВЦЭМ!$A$40:$A$783,$A302,СВЦЭМ!$B$39:$B$782,P$296)+'СЕТ СН'!$F$16</f>
        <v>0</v>
      </c>
      <c r="Q302" s="36">
        <f ca="1">SUMIFS(СВЦЭМ!$I$40:$I$783,СВЦЭМ!$A$40:$A$783,$A302,СВЦЭМ!$B$39:$B$782,Q$296)+'СЕТ СН'!$F$16</f>
        <v>0</v>
      </c>
      <c r="R302" s="36">
        <f ca="1">SUMIFS(СВЦЭМ!$I$40:$I$783,СВЦЭМ!$A$40:$A$783,$A302,СВЦЭМ!$B$39:$B$782,R$296)+'СЕТ СН'!$F$16</f>
        <v>0</v>
      </c>
      <c r="S302" s="36">
        <f ca="1">SUMIFS(СВЦЭМ!$I$40:$I$783,СВЦЭМ!$A$40:$A$783,$A302,СВЦЭМ!$B$39:$B$782,S$296)+'СЕТ СН'!$F$16</f>
        <v>0</v>
      </c>
      <c r="T302" s="36">
        <f ca="1">SUMIFS(СВЦЭМ!$I$40:$I$783,СВЦЭМ!$A$40:$A$783,$A302,СВЦЭМ!$B$39:$B$782,T$296)+'СЕТ СН'!$F$16</f>
        <v>0</v>
      </c>
      <c r="U302" s="36">
        <f ca="1">SUMIFS(СВЦЭМ!$I$40:$I$783,СВЦЭМ!$A$40:$A$783,$A302,СВЦЭМ!$B$39:$B$782,U$296)+'СЕТ СН'!$F$16</f>
        <v>0</v>
      </c>
      <c r="V302" s="36">
        <f ca="1">SUMIFS(СВЦЭМ!$I$40:$I$783,СВЦЭМ!$A$40:$A$783,$A302,СВЦЭМ!$B$39:$B$782,V$296)+'СЕТ СН'!$F$16</f>
        <v>0</v>
      </c>
      <c r="W302" s="36">
        <f ca="1">SUMIFS(СВЦЭМ!$I$40:$I$783,СВЦЭМ!$A$40:$A$783,$A302,СВЦЭМ!$B$39:$B$782,W$296)+'СЕТ СН'!$F$16</f>
        <v>0</v>
      </c>
      <c r="X302" s="36">
        <f ca="1">SUMIFS(СВЦЭМ!$I$40:$I$783,СВЦЭМ!$A$40:$A$783,$A302,СВЦЭМ!$B$39:$B$782,X$296)+'СЕТ СН'!$F$16</f>
        <v>0</v>
      </c>
      <c r="Y302" s="36">
        <f ca="1">SUMIFS(СВЦЭМ!$I$40:$I$783,СВЦЭМ!$A$40:$A$783,$A302,СВЦЭМ!$B$39:$B$782,Y$296)+'СЕТ СН'!$F$16</f>
        <v>0</v>
      </c>
    </row>
    <row r="303" spans="1:27" ht="15.75" hidden="1" x14ac:dyDescent="0.2">
      <c r="A303" s="35">
        <f t="shared" si="8"/>
        <v>45419</v>
      </c>
      <c r="B303" s="36">
        <f ca="1">SUMIFS(СВЦЭМ!$I$40:$I$783,СВЦЭМ!$A$40:$A$783,$A303,СВЦЭМ!$B$39:$B$782,B$296)+'СЕТ СН'!$F$16</f>
        <v>0</v>
      </c>
      <c r="C303" s="36">
        <f ca="1">SUMIFS(СВЦЭМ!$I$40:$I$783,СВЦЭМ!$A$40:$A$783,$A303,СВЦЭМ!$B$39:$B$782,C$296)+'СЕТ СН'!$F$16</f>
        <v>0</v>
      </c>
      <c r="D303" s="36">
        <f ca="1">SUMIFS(СВЦЭМ!$I$40:$I$783,СВЦЭМ!$A$40:$A$783,$A303,СВЦЭМ!$B$39:$B$782,D$296)+'СЕТ СН'!$F$16</f>
        <v>0</v>
      </c>
      <c r="E303" s="36">
        <f ca="1">SUMIFS(СВЦЭМ!$I$40:$I$783,СВЦЭМ!$A$40:$A$783,$A303,СВЦЭМ!$B$39:$B$782,E$296)+'СЕТ СН'!$F$16</f>
        <v>0</v>
      </c>
      <c r="F303" s="36">
        <f ca="1">SUMIFS(СВЦЭМ!$I$40:$I$783,СВЦЭМ!$A$40:$A$783,$A303,СВЦЭМ!$B$39:$B$782,F$296)+'СЕТ СН'!$F$16</f>
        <v>0</v>
      </c>
      <c r="G303" s="36">
        <f ca="1">SUMIFS(СВЦЭМ!$I$40:$I$783,СВЦЭМ!$A$40:$A$783,$A303,СВЦЭМ!$B$39:$B$782,G$296)+'СЕТ СН'!$F$16</f>
        <v>0</v>
      </c>
      <c r="H303" s="36">
        <f ca="1">SUMIFS(СВЦЭМ!$I$40:$I$783,СВЦЭМ!$A$40:$A$783,$A303,СВЦЭМ!$B$39:$B$782,H$296)+'СЕТ СН'!$F$16</f>
        <v>0</v>
      </c>
      <c r="I303" s="36">
        <f ca="1">SUMIFS(СВЦЭМ!$I$40:$I$783,СВЦЭМ!$A$40:$A$783,$A303,СВЦЭМ!$B$39:$B$782,I$296)+'СЕТ СН'!$F$16</f>
        <v>0</v>
      </c>
      <c r="J303" s="36">
        <f ca="1">SUMIFS(СВЦЭМ!$I$40:$I$783,СВЦЭМ!$A$40:$A$783,$A303,СВЦЭМ!$B$39:$B$782,J$296)+'СЕТ СН'!$F$16</f>
        <v>0</v>
      </c>
      <c r="K303" s="36">
        <f ca="1">SUMIFS(СВЦЭМ!$I$40:$I$783,СВЦЭМ!$A$40:$A$783,$A303,СВЦЭМ!$B$39:$B$782,K$296)+'СЕТ СН'!$F$16</f>
        <v>0</v>
      </c>
      <c r="L303" s="36">
        <f ca="1">SUMIFS(СВЦЭМ!$I$40:$I$783,СВЦЭМ!$A$40:$A$783,$A303,СВЦЭМ!$B$39:$B$782,L$296)+'СЕТ СН'!$F$16</f>
        <v>0</v>
      </c>
      <c r="M303" s="36">
        <f ca="1">SUMIFS(СВЦЭМ!$I$40:$I$783,СВЦЭМ!$A$40:$A$783,$A303,СВЦЭМ!$B$39:$B$782,M$296)+'СЕТ СН'!$F$16</f>
        <v>0</v>
      </c>
      <c r="N303" s="36">
        <f ca="1">SUMIFS(СВЦЭМ!$I$40:$I$783,СВЦЭМ!$A$40:$A$783,$A303,СВЦЭМ!$B$39:$B$782,N$296)+'СЕТ СН'!$F$16</f>
        <v>0</v>
      </c>
      <c r="O303" s="36">
        <f ca="1">SUMIFS(СВЦЭМ!$I$40:$I$783,СВЦЭМ!$A$40:$A$783,$A303,СВЦЭМ!$B$39:$B$782,O$296)+'СЕТ СН'!$F$16</f>
        <v>0</v>
      </c>
      <c r="P303" s="36">
        <f ca="1">SUMIFS(СВЦЭМ!$I$40:$I$783,СВЦЭМ!$A$40:$A$783,$A303,СВЦЭМ!$B$39:$B$782,P$296)+'СЕТ СН'!$F$16</f>
        <v>0</v>
      </c>
      <c r="Q303" s="36">
        <f ca="1">SUMIFS(СВЦЭМ!$I$40:$I$783,СВЦЭМ!$A$40:$A$783,$A303,СВЦЭМ!$B$39:$B$782,Q$296)+'СЕТ СН'!$F$16</f>
        <v>0</v>
      </c>
      <c r="R303" s="36">
        <f ca="1">SUMIFS(СВЦЭМ!$I$40:$I$783,СВЦЭМ!$A$40:$A$783,$A303,СВЦЭМ!$B$39:$B$782,R$296)+'СЕТ СН'!$F$16</f>
        <v>0</v>
      </c>
      <c r="S303" s="36">
        <f ca="1">SUMIFS(СВЦЭМ!$I$40:$I$783,СВЦЭМ!$A$40:$A$783,$A303,СВЦЭМ!$B$39:$B$782,S$296)+'СЕТ СН'!$F$16</f>
        <v>0</v>
      </c>
      <c r="T303" s="36">
        <f ca="1">SUMIFS(СВЦЭМ!$I$40:$I$783,СВЦЭМ!$A$40:$A$783,$A303,СВЦЭМ!$B$39:$B$782,T$296)+'СЕТ СН'!$F$16</f>
        <v>0</v>
      </c>
      <c r="U303" s="36">
        <f ca="1">SUMIFS(СВЦЭМ!$I$40:$I$783,СВЦЭМ!$A$40:$A$783,$A303,СВЦЭМ!$B$39:$B$782,U$296)+'СЕТ СН'!$F$16</f>
        <v>0</v>
      </c>
      <c r="V303" s="36">
        <f ca="1">SUMIFS(СВЦЭМ!$I$40:$I$783,СВЦЭМ!$A$40:$A$783,$A303,СВЦЭМ!$B$39:$B$782,V$296)+'СЕТ СН'!$F$16</f>
        <v>0</v>
      </c>
      <c r="W303" s="36">
        <f ca="1">SUMIFS(СВЦЭМ!$I$40:$I$783,СВЦЭМ!$A$40:$A$783,$A303,СВЦЭМ!$B$39:$B$782,W$296)+'СЕТ СН'!$F$16</f>
        <v>0</v>
      </c>
      <c r="X303" s="36">
        <f ca="1">SUMIFS(СВЦЭМ!$I$40:$I$783,СВЦЭМ!$A$40:$A$783,$A303,СВЦЭМ!$B$39:$B$782,X$296)+'СЕТ СН'!$F$16</f>
        <v>0</v>
      </c>
      <c r="Y303" s="36">
        <f ca="1">SUMIFS(СВЦЭМ!$I$40:$I$783,СВЦЭМ!$A$40:$A$783,$A303,СВЦЭМ!$B$39:$B$782,Y$296)+'СЕТ СН'!$F$16</f>
        <v>0</v>
      </c>
    </row>
    <row r="304" spans="1:27" ht="15.75" hidden="1" x14ac:dyDescent="0.2">
      <c r="A304" s="35">
        <f t="shared" si="8"/>
        <v>45420</v>
      </c>
      <c r="B304" s="36">
        <f ca="1">SUMIFS(СВЦЭМ!$I$40:$I$783,СВЦЭМ!$A$40:$A$783,$A304,СВЦЭМ!$B$39:$B$782,B$296)+'СЕТ СН'!$F$16</f>
        <v>0</v>
      </c>
      <c r="C304" s="36">
        <f ca="1">SUMIFS(СВЦЭМ!$I$40:$I$783,СВЦЭМ!$A$40:$A$783,$A304,СВЦЭМ!$B$39:$B$782,C$296)+'СЕТ СН'!$F$16</f>
        <v>0</v>
      </c>
      <c r="D304" s="36">
        <f ca="1">SUMIFS(СВЦЭМ!$I$40:$I$783,СВЦЭМ!$A$40:$A$783,$A304,СВЦЭМ!$B$39:$B$782,D$296)+'СЕТ СН'!$F$16</f>
        <v>0</v>
      </c>
      <c r="E304" s="36">
        <f ca="1">SUMIFS(СВЦЭМ!$I$40:$I$783,СВЦЭМ!$A$40:$A$783,$A304,СВЦЭМ!$B$39:$B$782,E$296)+'СЕТ СН'!$F$16</f>
        <v>0</v>
      </c>
      <c r="F304" s="36">
        <f ca="1">SUMIFS(СВЦЭМ!$I$40:$I$783,СВЦЭМ!$A$40:$A$783,$A304,СВЦЭМ!$B$39:$B$782,F$296)+'СЕТ СН'!$F$16</f>
        <v>0</v>
      </c>
      <c r="G304" s="36">
        <f ca="1">SUMIFS(СВЦЭМ!$I$40:$I$783,СВЦЭМ!$A$40:$A$783,$A304,СВЦЭМ!$B$39:$B$782,G$296)+'СЕТ СН'!$F$16</f>
        <v>0</v>
      </c>
      <c r="H304" s="36">
        <f ca="1">SUMIFS(СВЦЭМ!$I$40:$I$783,СВЦЭМ!$A$40:$A$783,$A304,СВЦЭМ!$B$39:$B$782,H$296)+'СЕТ СН'!$F$16</f>
        <v>0</v>
      </c>
      <c r="I304" s="36">
        <f ca="1">SUMIFS(СВЦЭМ!$I$40:$I$783,СВЦЭМ!$A$40:$A$783,$A304,СВЦЭМ!$B$39:$B$782,I$296)+'СЕТ СН'!$F$16</f>
        <v>0</v>
      </c>
      <c r="J304" s="36">
        <f ca="1">SUMIFS(СВЦЭМ!$I$40:$I$783,СВЦЭМ!$A$40:$A$783,$A304,СВЦЭМ!$B$39:$B$782,J$296)+'СЕТ СН'!$F$16</f>
        <v>0</v>
      </c>
      <c r="K304" s="36">
        <f ca="1">SUMIFS(СВЦЭМ!$I$40:$I$783,СВЦЭМ!$A$40:$A$783,$A304,СВЦЭМ!$B$39:$B$782,K$296)+'СЕТ СН'!$F$16</f>
        <v>0</v>
      </c>
      <c r="L304" s="36">
        <f ca="1">SUMIFS(СВЦЭМ!$I$40:$I$783,СВЦЭМ!$A$40:$A$783,$A304,СВЦЭМ!$B$39:$B$782,L$296)+'СЕТ СН'!$F$16</f>
        <v>0</v>
      </c>
      <c r="M304" s="36">
        <f ca="1">SUMIFS(СВЦЭМ!$I$40:$I$783,СВЦЭМ!$A$40:$A$783,$A304,СВЦЭМ!$B$39:$B$782,M$296)+'СЕТ СН'!$F$16</f>
        <v>0</v>
      </c>
      <c r="N304" s="36">
        <f ca="1">SUMIFS(СВЦЭМ!$I$40:$I$783,СВЦЭМ!$A$40:$A$783,$A304,СВЦЭМ!$B$39:$B$782,N$296)+'СЕТ СН'!$F$16</f>
        <v>0</v>
      </c>
      <c r="O304" s="36">
        <f ca="1">SUMIFS(СВЦЭМ!$I$40:$I$783,СВЦЭМ!$A$40:$A$783,$A304,СВЦЭМ!$B$39:$B$782,O$296)+'СЕТ СН'!$F$16</f>
        <v>0</v>
      </c>
      <c r="P304" s="36">
        <f ca="1">SUMIFS(СВЦЭМ!$I$40:$I$783,СВЦЭМ!$A$40:$A$783,$A304,СВЦЭМ!$B$39:$B$782,P$296)+'СЕТ СН'!$F$16</f>
        <v>0</v>
      </c>
      <c r="Q304" s="36">
        <f ca="1">SUMIFS(СВЦЭМ!$I$40:$I$783,СВЦЭМ!$A$40:$A$783,$A304,СВЦЭМ!$B$39:$B$782,Q$296)+'СЕТ СН'!$F$16</f>
        <v>0</v>
      </c>
      <c r="R304" s="36">
        <f ca="1">SUMIFS(СВЦЭМ!$I$40:$I$783,СВЦЭМ!$A$40:$A$783,$A304,СВЦЭМ!$B$39:$B$782,R$296)+'СЕТ СН'!$F$16</f>
        <v>0</v>
      </c>
      <c r="S304" s="36">
        <f ca="1">SUMIFS(СВЦЭМ!$I$40:$I$783,СВЦЭМ!$A$40:$A$783,$A304,СВЦЭМ!$B$39:$B$782,S$296)+'СЕТ СН'!$F$16</f>
        <v>0</v>
      </c>
      <c r="T304" s="36">
        <f ca="1">SUMIFS(СВЦЭМ!$I$40:$I$783,СВЦЭМ!$A$40:$A$783,$A304,СВЦЭМ!$B$39:$B$782,T$296)+'СЕТ СН'!$F$16</f>
        <v>0</v>
      </c>
      <c r="U304" s="36">
        <f ca="1">SUMIFS(СВЦЭМ!$I$40:$I$783,СВЦЭМ!$A$40:$A$783,$A304,СВЦЭМ!$B$39:$B$782,U$296)+'СЕТ СН'!$F$16</f>
        <v>0</v>
      </c>
      <c r="V304" s="36">
        <f ca="1">SUMIFS(СВЦЭМ!$I$40:$I$783,СВЦЭМ!$A$40:$A$783,$A304,СВЦЭМ!$B$39:$B$782,V$296)+'СЕТ СН'!$F$16</f>
        <v>0</v>
      </c>
      <c r="W304" s="36">
        <f ca="1">SUMIFS(СВЦЭМ!$I$40:$I$783,СВЦЭМ!$A$40:$A$783,$A304,СВЦЭМ!$B$39:$B$782,W$296)+'СЕТ СН'!$F$16</f>
        <v>0</v>
      </c>
      <c r="X304" s="36">
        <f ca="1">SUMIFS(СВЦЭМ!$I$40:$I$783,СВЦЭМ!$A$40:$A$783,$A304,СВЦЭМ!$B$39:$B$782,X$296)+'СЕТ СН'!$F$16</f>
        <v>0</v>
      </c>
      <c r="Y304" s="36">
        <f ca="1">SUMIFS(СВЦЭМ!$I$40:$I$783,СВЦЭМ!$A$40:$A$783,$A304,СВЦЭМ!$B$39:$B$782,Y$296)+'СЕТ СН'!$F$16</f>
        <v>0</v>
      </c>
    </row>
    <row r="305" spans="1:25" ht="15.75" hidden="1" x14ac:dyDescent="0.2">
      <c r="A305" s="35">
        <f t="shared" si="8"/>
        <v>45421</v>
      </c>
      <c r="B305" s="36">
        <f ca="1">SUMIFS(СВЦЭМ!$I$40:$I$783,СВЦЭМ!$A$40:$A$783,$A305,СВЦЭМ!$B$39:$B$782,B$296)+'СЕТ СН'!$F$16</f>
        <v>0</v>
      </c>
      <c r="C305" s="36">
        <f ca="1">SUMIFS(СВЦЭМ!$I$40:$I$783,СВЦЭМ!$A$40:$A$783,$A305,СВЦЭМ!$B$39:$B$782,C$296)+'СЕТ СН'!$F$16</f>
        <v>0</v>
      </c>
      <c r="D305" s="36">
        <f ca="1">SUMIFS(СВЦЭМ!$I$40:$I$783,СВЦЭМ!$A$40:$A$783,$A305,СВЦЭМ!$B$39:$B$782,D$296)+'СЕТ СН'!$F$16</f>
        <v>0</v>
      </c>
      <c r="E305" s="36">
        <f ca="1">SUMIFS(СВЦЭМ!$I$40:$I$783,СВЦЭМ!$A$40:$A$783,$A305,СВЦЭМ!$B$39:$B$782,E$296)+'СЕТ СН'!$F$16</f>
        <v>0</v>
      </c>
      <c r="F305" s="36">
        <f ca="1">SUMIFS(СВЦЭМ!$I$40:$I$783,СВЦЭМ!$A$40:$A$783,$A305,СВЦЭМ!$B$39:$B$782,F$296)+'СЕТ СН'!$F$16</f>
        <v>0</v>
      </c>
      <c r="G305" s="36">
        <f ca="1">SUMIFS(СВЦЭМ!$I$40:$I$783,СВЦЭМ!$A$40:$A$783,$A305,СВЦЭМ!$B$39:$B$782,G$296)+'СЕТ СН'!$F$16</f>
        <v>0</v>
      </c>
      <c r="H305" s="36">
        <f ca="1">SUMIFS(СВЦЭМ!$I$40:$I$783,СВЦЭМ!$A$40:$A$783,$A305,СВЦЭМ!$B$39:$B$782,H$296)+'СЕТ СН'!$F$16</f>
        <v>0</v>
      </c>
      <c r="I305" s="36">
        <f ca="1">SUMIFS(СВЦЭМ!$I$40:$I$783,СВЦЭМ!$A$40:$A$783,$A305,СВЦЭМ!$B$39:$B$782,I$296)+'СЕТ СН'!$F$16</f>
        <v>0</v>
      </c>
      <c r="J305" s="36">
        <f ca="1">SUMIFS(СВЦЭМ!$I$40:$I$783,СВЦЭМ!$A$40:$A$783,$A305,СВЦЭМ!$B$39:$B$782,J$296)+'СЕТ СН'!$F$16</f>
        <v>0</v>
      </c>
      <c r="K305" s="36">
        <f ca="1">SUMIFS(СВЦЭМ!$I$40:$I$783,СВЦЭМ!$A$40:$A$783,$A305,СВЦЭМ!$B$39:$B$782,K$296)+'СЕТ СН'!$F$16</f>
        <v>0</v>
      </c>
      <c r="L305" s="36">
        <f ca="1">SUMIFS(СВЦЭМ!$I$40:$I$783,СВЦЭМ!$A$40:$A$783,$A305,СВЦЭМ!$B$39:$B$782,L$296)+'СЕТ СН'!$F$16</f>
        <v>0</v>
      </c>
      <c r="M305" s="36">
        <f ca="1">SUMIFS(СВЦЭМ!$I$40:$I$783,СВЦЭМ!$A$40:$A$783,$A305,СВЦЭМ!$B$39:$B$782,M$296)+'СЕТ СН'!$F$16</f>
        <v>0</v>
      </c>
      <c r="N305" s="36">
        <f ca="1">SUMIFS(СВЦЭМ!$I$40:$I$783,СВЦЭМ!$A$40:$A$783,$A305,СВЦЭМ!$B$39:$B$782,N$296)+'СЕТ СН'!$F$16</f>
        <v>0</v>
      </c>
      <c r="O305" s="36">
        <f ca="1">SUMIFS(СВЦЭМ!$I$40:$I$783,СВЦЭМ!$A$40:$A$783,$A305,СВЦЭМ!$B$39:$B$782,O$296)+'СЕТ СН'!$F$16</f>
        <v>0</v>
      </c>
      <c r="P305" s="36">
        <f ca="1">SUMIFS(СВЦЭМ!$I$40:$I$783,СВЦЭМ!$A$40:$A$783,$A305,СВЦЭМ!$B$39:$B$782,P$296)+'СЕТ СН'!$F$16</f>
        <v>0</v>
      </c>
      <c r="Q305" s="36">
        <f ca="1">SUMIFS(СВЦЭМ!$I$40:$I$783,СВЦЭМ!$A$40:$A$783,$A305,СВЦЭМ!$B$39:$B$782,Q$296)+'СЕТ СН'!$F$16</f>
        <v>0</v>
      </c>
      <c r="R305" s="36">
        <f ca="1">SUMIFS(СВЦЭМ!$I$40:$I$783,СВЦЭМ!$A$40:$A$783,$A305,СВЦЭМ!$B$39:$B$782,R$296)+'СЕТ СН'!$F$16</f>
        <v>0</v>
      </c>
      <c r="S305" s="36">
        <f ca="1">SUMIFS(СВЦЭМ!$I$40:$I$783,СВЦЭМ!$A$40:$A$783,$A305,СВЦЭМ!$B$39:$B$782,S$296)+'СЕТ СН'!$F$16</f>
        <v>0</v>
      </c>
      <c r="T305" s="36">
        <f ca="1">SUMIFS(СВЦЭМ!$I$40:$I$783,СВЦЭМ!$A$40:$A$783,$A305,СВЦЭМ!$B$39:$B$782,T$296)+'СЕТ СН'!$F$16</f>
        <v>0</v>
      </c>
      <c r="U305" s="36">
        <f ca="1">SUMIFS(СВЦЭМ!$I$40:$I$783,СВЦЭМ!$A$40:$A$783,$A305,СВЦЭМ!$B$39:$B$782,U$296)+'СЕТ СН'!$F$16</f>
        <v>0</v>
      </c>
      <c r="V305" s="36">
        <f ca="1">SUMIFS(СВЦЭМ!$I$40:$I$783,СВЦЭМ!$A$40:$A$783,$A305,СВЦЭМ!$B$39:$B$782,V$296)+'СЕТ СН'!$F$16</f>
        <v>0</v>
      </c>
      <c r="W305" s="36">
        <f ca="1">SUMIFS(СВЦЭМ!$I$40:$I$783,СВЦЭМ!$A$40:$A$783,$A305,СВЦЭМ!$B$39:$B$782,W$296)+'СЕТ СН'!$F$16</f>
        <v>0</v>
      </c>
      <c r="X305" s="36">
        <f ca="1">SUMIFS(СВЦЭМ!$I$40:$I$783,СВЦЭМ!$A$40:$A$783,$A305,СВЦЭМ!$B$39:$B$782,X$296)+'СЕТ СН'!$F$16</f>
        <v>0</v>
      </c>
      <c r="Y305" s="36">
        <f ca="1">SUMIFS(СВЦЭМ!$I$40:$I$783,СВЦЭМ!$A$40:$A$783,$A305,СВЦЭМ!$B$39:$B$782,Y$296)+'СЕТ СН'!$F$16</f>
        <v>0</v>
      </c>
    </row>
    <row r="306" spans="1:25" ht="15.75" hidden="1" x14ac:dyDescent="0.2">
      <c r="A306" s="35">
        <f t="shared" si="8"/>
        <v>45422</v>
      </c>
      <c r="B306" s="36">
        <f ca="1">SUMIFS(СВЦЭМ!$I$40:$I$783,СВЦЭМ!$A$40:$A$783,$A306,СВЦЭМ!$B$39:$B$782,B$296)+'СЕТ СН'!$F$16</f>
        <v>0</v>
      </c>
      <c r="C306" s="36">
        <f ca="1">SUMIFS(СВЦЭМ!$I$40:$I$783,СВЦЭМ!$A$40:$A$783,$A306,СВЦЭМ!$B$39:$B$782,C$296)+'СЕТ СН'!$F$16</f>
        <v>0</v>
      </c>
      <c r="D306" s="36">
        <f ca="1">SUMIFS(СВЦЭМ!$I$40:$I$783,СВЦЭМ!$A$40:$A$783,$A306,СВЦЭМ!$B$39:$B$782,D$296)+'СЕТ СН'!$F$16</f>
        <v>0</v>
      </c>
      <c r="E306" s="36">
        <f ca="1">SUMIFS(СВЦЭМ!$I$40:$I$783,СВЦЭМ!$A$40:$A$783,$A306,СВЦЭМ!$B$39:$B$782,E$296)+'СЕТ СН'!$F$16</f>
        <v>0</v>
      </c>
      <c r="F306" s="36">
        <f ca="1">SUMIFS(СВЦЭМ!$I$40:$I$783,СВЦЭМ!$A$40:$A$783,$A306,СВЦЭМ!$B$39:$B$782,F$296)+'СЕТ СН'!$F$16</f>
        <v>0</v>
      </c>
      <c r="G306" s="36">
        <f ca="1">SUMIFS(СВЦЭМ!$I$40:$I$783,СВЦЭМ!$A$40:$A$783,$A306,СВЦЭМ!$B$39:$B$782,G$296)+'СЕТ СН'!$F$16</f>
        <v>0</v>
      </c>
      <c r="H306" s="36">
        <f ca="1">SUMIFS(СВЦЭМ!$I$40:$I$783,СВЦЭМ!$A$40:$A$783,$A306,СВЦЭМ!$B$39:$B$782,H$296)+'СЕТ СН'!$F$16</f>
        <v>0</v>
      </c>
      <c r="I306" s="36">
        <f ca="1">SUMIFS(СВЦЭМ!$I$40:$I$783,СВЦЭМ!$A$40:$A$783,$A306,СВЦЭМ!$B$39:$B$782,I$296)+'СЕТ СН'!$F$16</f>
        <v>0</v>
      </c>
      <c r="J306" s="36">
        <f ca="1">SUMIFS(СВЦЭМ!$I$40:$I$783,СВЦЭМ!$A$40:$A$783,$A306,СВЦЭМ!$B$39:$B$782,J$296)+'СЕТ СН'!$F$16</f>
        <v>0</v>
      </c>
      <c r="K306" s="36">
        <f ca="1">SUMIFS(СВЦЭМ!$I$40:$I$783,СВЦЭМ!$A$40:$A$783,$A306,СВЦЭМ!$B$39:$B$782,K$296)+'СЕТ СН'!$F$16</f>
        <v>0</v>
      </c>
      <c r="L306" s="36">
        <f ca="1">SUMIFS(СВЦЭМ!$I$40:$I$783,СВЦЭМ!$A$40:$A$783,$A306,СВЦЭМ!$B$39:$B$782,L$296)+'СЕТ СН'!$F$16</f>
        <v>0</v>
      </c>
      <c r="M306" s="36">
        <f ca="1">SUMIFS(СВЦЭМ!$I$40:$I$783,СВЦЭМ!$A$40:$A$783,$A306,СВЦЭМ!$B$39:$B$782,M$296)+'СЕТ СН'!$F$16</f>
        <v>0</v>
      </c>
      <c r="N306" s="36">
        <f ca="1">SUMIFS(СВЦЭМ!$I$40:$I$783,СВЦЭМ!$A$40:$A$783,$A306,СВЦЭМ!$B$39:$B$782,N$296)+'СЕТ СН'!$F$16</f>
        <v>0</v>
      </c>
      <c r="O306" s="36">
        <f ca="1">SUMIFS(СВЦЭМ!$I$40:$I$783,СВЦЭМ!$A$40:$A$783,$A306,СВЦЭМ!$B$39:$B$782,O$296)+'СЕТ СН'!$F$16</f>
        <v>0</v>
      </c>
      <c r="P306" s="36">
        <f ca="1">SUMIFS(СВЦЭМ!$I$40:$I$783,СВЦЭМ!$A$40:$A$783,$A306,СВЦЭМ!$B$39:$B$782,P$296)+'СЕТ СН'!$F$16</f>
        <v>0</v>
      </c>
      <c r="Q306" s="36">
        <f ca="1">SUMIFS(СВЦЭМ!$I$40:$I$783,СВЦЭМ!$A$40:$A$783,$A306,СВЦЭМ!$B$39:$B$782,Q$296)+'СЕТ СН'!$F$16</f>
        <v>0</v>
      </c>
      <c r="R306" s="36">
        <f ca="1">SUMIFS(СВЦЭМ!$I$40:$I$783,СВЦЭМ!$A$40:$A$783,$A306,СВЦЭМ!$B$39:$B$782,R$296)+'СЕТ СН'!$F$16</f>
        <v>0</v>
      </c>
      <c r="S306" s="36">
        <f ca="1">SUMIFS(СВЦЭМ!$I$40:$I$783,СВЦЭМ!$A$40:$A$783,$A306,СВЦЭМ!$B$39:$B$782,S$296)+'СЕТ СН'!$F$16</f>
        <v>0</v>
      </c>
      <c r="T306" s="36">
        <f ca="1">SUMIFS(СВЦЭМ!$I$40:$I$783,СВЦЭМ!$A$40:$A$783,$A306,СВЦЭМ!$B$39:$B$782,T$296)+'СЕТ СН'!$F$16</f>
        <v>0</v>
      </c>
      <c r="U306" s="36">
        <f ca="1">SUMIFS(СВЦЭМ!$I$40:$I$783,СВЦЭМ!$A$40:$A$783,$A306,СВЦЭМ!$B$39:$B$782,U$296)+'СЕТ СН'!$F$16</f>
        <v>0</v>
      </c>
      <c r="V306" s="36">
        <f ca="1">SUMIFS(СВЦЭМ!$I$40:$I$783,СВЦЭМ!$A$40:$A$783,$A306,СВЦЭМ!$B$39:$B$782,V$296)+'СЕТ СН'!$F$16</f>
        <v>0</v>
      </c>
      <c r="W306" s="36">
        <f ca="1">SUMIFS(СВЦЭМ!$I$40:$I$783,СВЦЭМ!$A$40:$A$783,$A306,СВЦЭМ!$B$39:$B$782,W$296)+'СЕТ СН'!$F$16</f>
        <v>0</v>
      </c>
      <c r="X306" s="36">
        <f ca="1">SUMIFS(СВЦЭМ!$I$40:$I$783,СВЦЭМ!$A$40:$A$783,$A306,СВЦЭМ!$B$39:$B$782,X$296)+'СЕТ СН'!$F$16</f>
        <v>0</v>
      </c>
      <c r="Y306" s="36">
        <f ca="1">SUMIFS(СВЦЭМ!$I$40:$I$783,СВЦЭМ!$A$40:$A$783,$A306,СВЦЭМ!$B$39:$B$782,Y$296)+'СЕТ СН'!$F$16</f>
        <v>0</v>
      </c>
    </row>
    <row r="307" spans="1:25" ht="15.75" hidden="1" x14ac:dyDescent="0.2">
      <c r="A307" s="35">
        <f t="shared" si="8"/>
        <v>45423</v>
      </c>
      <c r="B307" s="36">
        <f ca="1">SUMIFS(СВЦЭМ!$I$40:$I$783,СВЦЭМ!$A$40:$A$783,$A307,СВЦЭМ!$B$39:$B$782,B$296)+'СЕТ СН'!$F$16</f>
        <v>0</v>
      </c>
      <c r="C307" s="36">
        <f ca="1">SUMIFS(СВЦЭМ!$I$40:$I$783,СВЦЭМ!$A$40:$A$783,$A307,СВЦЭМ!$B$39:$B$782,C$296)+'СЕТ СН'!$F$16</f>
        <v>0</v>
      </c>
      <c r="D307" s="36">
        <f ca="1">SUMIFS(СВЦЭМ!$I$40:$I$783,СВЦЭМ!$A$40:$A$783,$A307,СВЦЭМ!$B$39:$B$782,D$296)+'СЕТ СН'!$F$16</f>
        <v>0</v>
      </c>
      <c r="E307" s="36">
        <f ca="1">SUMIFS(СВЦЭМ!$I$40:$I$783,СВЦЭМ!$A$40:$A$783,$A307,СВЦЭМ!$B$39:$B$782,E$296)+'СЕТ СН'!$F$16</f>
        <v>0</v>
      </c>
      <c r="F307" s="36">
        <f ca="1">SUMIFS(СВЦЭМ!$I$40:$I$783,СВЦЭМ!$A$40:$A$783,$A307,СВЦЭМ!$B$39:$B$782,F$296)+'СЕТ СН'!$F$16</f>
        <v>0</v>
      </c>
      <c r="G307" s="36">
        <f ca="1">SUMIFS(СВЦЭМ!$I$40:$I$783,СВЦЭМ!$A$40:$A$783,$A307,СВЦЭМ!$B$39:$B$782,G$296)+'СЕТ СН'!$F$16</f>
        <v>0</v>
      </c>
      <c r="H307" s="36">
        <f ca="1">SUMIFS(СВЦЭМ!$I$40:$I$783,СВЦЭМ!$A$40:$A$783,$A307,СВЦЭМ!$B$39:$B$782,H$296)+'СЕТ СН'!$F$16</f>
        <v>0</v>
      </c>
      <c r="I307" s="36">
        <f ca="1">SUMIFS(СВЦЭМ!$I$40:$I$783,СВЦЭМ!$A$40:$A$783,$A307,СВЦЭМ!$B$39:$B$782,I$296)+'СЕТ СН'!$F$16</f>
        <v>0</v>
      </c>
      <c r="J307" s="36">
        <f ca="1">SUMIFS(СВЦЭМ!$I$40:$I$783,СВЦЭМ!$A$40:$A$783,$A307,СВЦЭМ!$B$39:$B$782,J$296)+'СЕТ СН'!$F$16</f>
        <v>0</v>
      </c>
      <c r="K307" s="36">
        <f ca="1">SUMIFS(СВЦЭМ!$I$40:$I$783,СВЦЭМ!$A$40:$A$783,$A307,СВЦЭМ!$B$39:$B$782,K$296)+'СЕТ СН'!$F$16</f>
        <v>0</v>
      </c>
      <c r="L307" s="36">
        <f ca="1">SUMIFS(СВЦЭМ!$I$40:$I$783,СВЦЭМ!$A$40:$A$783,$A307,СВЦЭМ!$B$39:$B$782,L$296)+'СЕТ СН'!$F$16</f>
        <v>0</v>
      </c>
      <c r="M307" s="36">
        <f ca="1">SUMIFS(СВЦЭМ!$I$40:$I$783,СВЦЭМ!$A$40:$A$783,$A307,СВЦЭМ!$B$39:$B$782,M$296)+'СЕТ СН'!$F$16</f>
        <v>0</v>
      </c>
      <c r="N307" s="36">
        <f ca="1">SUMIFS(СВЦЭМ!$I$40:$I$783,СВЦЭМ!$A$40:$A$783,$A307,СВЦЭМ!$B$39:$B$782,N$296)+'СЕТ СН'!$F$16</f>
        <v>0</v>
      </c>
      <c r="O307" s="36">
        <f ca="1">SUMIFS(СВЦЭМ!$I$40:$I$783,СВЦЭМ!$A$40:$A$783,$A307,СВЦЭМ!$B$39:$B$782,O$296)+'СЕТ СН'!$F$16</f>
        <v>0</v>
      </c>
      <c r="P307" s="36">
        <f ca="1">SUMIFS(СВЦЭМ!$I$40:$I$783,СВЦЭМ!$A$40:$A$783,$A307,СВЦЭМ!$B$39:$B$782,P$296)+'СЕТ СН'!$F$16</f>
        <v>0</v>
      </c>
      <c r="Q307" s="36">
        <f ca="1">SUMIFS(СВЦЭМ!$I$40:$I$783,СВЦЭМ!$A$40:$A$783,$A307,СВЦЭМ!$B$39:$B$782,Q$296)+'СЕТ СН'!$F$16</f>
        <v>0</v>
      </c>
      <c r="R307" s="36">
        <f ca="1">SUMIFS(СВЦЭМ!$I$40:$I$783,СВЦЭМ!$A$40:$A$783,$A307,СВЦЭМ!$B$39:$B$782,R$296)+'СЕТ СН'!$F$16</f>
        <v>0</v>
      </c>
      <c r="S307" s="36">
        <f ca="1">SUMIFS(СВЦЭМ!$I$40:$I$783,СВЦЭМ!$A$40:$A$783,$A307,СВЦЭМ!$B$39:$B$782,S$296)+'СЕТ СН'!$F$16</f>
        <v>0</v>
      </c>
      <c r="T307" s="36">
        <f ca="1">SUMIFS(СВЦЭМ!$I$40:$I$783,СВЦЭМ!$A$40:$A$783,$A307,СВЦЭМ!$B$39:$B$782,T$296)+'СЕТ СН'!$F$16</f>
        <v>0</v>
      </c>
      <c r="U307" s="36">
        <f ca="1">SUMIFS(СВЦЭМ!$I$40:$I$783,СВЦЭМ!$A$40:$A$783,$A307,СВЦЭМ!$B$39:$B$782,U$296)+'СЕТ СН'!$F$16</f>
        <v>0</v>
      </c>
      <c r="V307" s="36">
        <f ca="1">SUMIFS(СВЦЭМ!$I$40:$I$783,СВЦЭМ!$A$40:$A$783,$A307,СВЦЭМ!$B$39:$B$782,V$296)+'СЕТ СН'!$F$16</f>
        <v>0</v>
      </c>
      <c r="W307" s="36">
        <f ca="1">SUMIFS(СВЦЭМ!$I$40:$I$783,СВЦЭМ!$A$40:$A$783,$A307,СВЦЭМ!$B$39:$B$782,W$296)+'СЕТ СН'!$F$16</f>
        <v>0</v>
      </c>
      <c r="X307" s="36">
        <f ca="1">SUMIFS(СВЦЭМ!$I$40:$I$783,СВЦЭМ!$A$40:$A$783,$A307,СВЦЭМ!$B$39:$B$782,X$296)+'СЕТ СН'!$F$16</f>
        <v>0</v>
      </c>
      <c r="Y307" s="36">
        <f ca="1">SUMIFS(СВЦЭМ!$I$40:$I$783,СВЦЭМ!$A$40:$A$783,$A307,СВЦЭМ!$B$39:$B$782,Y$296)+'СЕТ СН'!$F$16</f>
        <v>0</v>
      </c>
    </row>
    <row r="308" spans="1:25" ht="15.75" hidden="1" x14ac:dyDescent="0.2">
      <c r="A308" s="35">
        <f t="shared" si="8"/>
        <v>45424</v>
      </c>
      <c r="B308" s="36">
        <f ca="1">SUMIFS(СВЦЭМ!$I$40:$I$783,СВЦЭМ!$A$40:$A$783,$A308,СВЦЭМ!$B$39:$B$782,B$296)+'СЕТ СН'!$F$16</f>
        <v>0</v>
      </c>
      <c r="C308" s="36">
        <f ca="1">SUMIFS(СВЦЭМ!$I$40:$I$783,СВЦЭМ!$A$40:$A$783,$A308,СВЦЭМ!$B$39:$B$782,C$296)+'СЕТ СН'!$F$16</f>
        <v>0</v>
      </c>
      <c r="D308" s="36">
        <f ca="1">SUMIFS(СВЦЭМ!$I$40:$I$783,СВЦЭМ!$A$40:$A$783,$A308,СВЦЭМ!$B$39:$B$782,D$296)+'СЕТ СН'!$F$16</f>
        <v>0</v>
      </c>
      <c r="E308" s="36">
        <f ca="1">SUMIFS(СВЦЭМ!$I$40:$I$783,СВЦЭМ!$A$40:$A$783,$A308,СВЦЭМ!$B$39:$B$782,E$296)+'СЕТ СН'!$F$16</f>
        <v>0</v>
      </c>
      <c r="F308" s="36">
        <f ca="1">SUMIFS(СВЦЭМ!$I$40:$I$783,СВЦЭМ!$A$40:$A$783,$A308,СВЦЭМ!$B$39:$B$782,F$296)+'СЕТ СН'!$F$16</f>
        <v>0</v>
      </c>
      <c r="G308" s="36">
        <f ca="1">SUMIFS(СВЦЭМ!$I$40:$I$783,СВЦЭМ!$A$40:$A$783,$A308,СВЦЭМ!$B$39:$B$782,G$296)+'СЕТ СН'!$F$16</f>
        <v>0</v>
      </c>
      <c r="H308" s="36">
        <f ca="1">SUMIFS(СВЦЭМ!$I$40:$I$783,СВЦЭМ!$A$40:$A$783,$A308,СВЦЭМ!$B$39:$B$782,H$296)+'СЕТ СН'!$F$16</f>
        <v>0</v>
      </c>
      <c r="I308" s="36">
        <f ca="1">SUMIFS(СВЦЭМ!$I$40:$I$783,СВЦЭМ!$A$40:$A$783,$A308,СВЦЭМ!$B$39:$B$782,I$296)+'СЕТ СН'!$F$16</f>
        <v>0</v>
      </c>
      <c r="J308" s="36">
        <f ca="1">SUMIFS(СВЦЭМ!$I$40:$I$783,СВЦЭМ!$A$40:$A$783,$A308,СВЦЭМ!$B$39:$B$782,J$296)+'СЕТ СН'!$F$16</f>
        <v>0</v>
      </c>
      <c r="K308" s="36">
        <f ca="1">SUMIFS(СВЦЭМ!$I$40:$I$783,СВЦЭМ!$A$40:$A$783,$A308,СВЦЭМ!$B$39:$B$782,K$296)+'СЕТ СН'!$F$16</f>
        <v>0</v>
      </c>
      <c r="L308" s="36">
        <f ca="1">SUMIFS(СВЦЭМ!$I$40:$I$783,СВЦЭМ!$A$40:$A$783,$A308,СВЦЭМ!$B$39:$B$782,L$296)+'СЕТ СН'!$F$16</f>
        <v>0</v>
      </c>
      <c r="M308" s="36">
        <f ca="1">SUMIFS(СВЦЭМ!$I$40:$I$783,СВЦЭМ!$A$40:$A$783,$A308,СВЦЭМ!$B$39:$B$782,M$296)+'СЕТ СН'!$F$16</f>
        <v>0</v>
      </c>
      <c r="N308" s="36">
        <f ca="1">SUMIFS(СВЦЭМ!$I$40:$I$783,СВЦЭМ!$A$40:$A$783,$A308,СВЦЭМ!$B$39:$B$782,N$296)+'СЕТ СН'!$F$16</f>
        <v>0</v>
      </c>
      <c r="O308" s="36">
        <f ca="1">SUMIFS(СВЦЭМ!$I$40:$I$783,СВЦЭМ!$A$40:$A$783,$A308,СВЦЭМ!$B$39:$B$782,O$296)+'СЕТ СН'!$F$16</f>
        <v>0</v>
      </c>
      <c r="P308" s="36">
        <f ca="1">SUMIFS(СВЦЭМ!$I$40:$I$783,СВЦЭМ!$A$40:$A$783,$A308,СВЦЭМ!$B$39:$B$782,P$296)+'СЕТ СН'!$F$16</f>
        <v>0</v>
      </c>
      <c r="Q308" s="36">
        <f ca="1">SUMIFS(СВЦЭМ!$I$40:$I$783,СВЦЭМ!$A$40:$A$783,$A308,СВЦЭМ!$B$39:$B$782,Q$296)+'СЕТ СН'!$F$16</f>
        <v>0</v>
      </c>
      <c r="R308" s="36">
        <f ca="1">SUMIFS(СВЦЭМ!$I$40:$I$783,СВЦЭМ!$A$40:$A$783,$A308,СВЦЭМ!$B$39:$B$782,R$296)+'СЕТ СН'!$F$16</f>
        <v>0</v>
      </c>
      <c r="S308" s="36">
        <f ca="1">SUMIFS(СВЦЭМ!$I$40:$I$783,СВЦЭМ!$A$40:$A$783,$A308,СВЦЭМ!$B$39:$B$782,S$296)+'СЕТ СН'!$F$16</f>
        <v>0</v>
      </c>
      <c r="T308" s="36">
        <f ca="1">SUMIFS(СВЦЭМ!$I$40:$I$783,СВЦЭМ!$A$40:$A$783,$A308,СВЦЭМ!$B$39:$B$782,T$296)+'СЕТ СН'!$F$16</f>
        <v>0</v>
      </c>
      <c r="U308" s="36">
        <f ca="1">SUMIFS(СВЦЭМ!$I$40:$I$783,СВЦЭМ!$A$40:$A$783,$A308,СВЦЭМ!$B$39:$B$782,U$296)+'СЕТ СН'!$F$16</f>
        <v>0</v>
      </c>
      <c r="V308" s="36">
        <f ca="1">SUMIFS(СВЦЭМ!$I$40:$I$783,СВЦЭМ!$A$40:$A$783,$A308,СВЦЭМ!$B$39:$B$782,V$296)+'СЕТ СН'!$F$16</f>
        <v>0</v>
      </c>
      <c r="W308" s="36">
        <f ca="1">SUMIFS(СВЦЭМ!$I$40:$I$783,СВЦЭМ!$A$40:$A$783,$A308,СВЦЭМ!$B$39:$B$782,W$296)+'СЕТ СН'!$F$16</f>
        <v>0</v>
      </c>
      <c r="X308" s="36">
        <f ca="1">SUMIFS(СВЦЭМ!$I$40:$I$783,СВЦЭМ!$A$40:$A$783,$A308,СВЦЭМ!$B$39:$B$782,X$296)+'СЕТ СН'!$F$16</f>
        <v>0</v>
      </c>
      <c r="Y308" s="36">
        <f ca="1">SUMIFS(СВЦЭМ!$I$40:$I$783,СВЦЭМ!$A$40:$A$783,$A308,СВЦЭМ!$B$39:$B$782,Y$296)+'СЕТ СН'!$F$16</f>
        <v>0</v>
      </c>
    </row>
    <row r="309" spans="1:25" ht="15.75" hidden="1" x14ac:dyDescent="0.2">
      <c r="A309" s="35">
        <f t="shared" si="8"/>
        <v>45425</v>
      </c>
      <c r="B309" s="36">
        <f ca="1">SUMIFS(СВЦЭМ!$I$40:$I$783,СВЦЭМ!$A$40:$A$783,$A309,СВЦЭМ!$B$39:$B$782,B$296)+'СЕТ СН'!$F$16</f>
        <v>0</v>
      </c>
      <c r="C309" s="36">
        <f ca="1">SUMIFS(СВЦЭМ!$I$40:$I$783,СВЦЭМ!$A$40:$A$783,$A309,СВЦЭМ!$B$39:$B$782,C$296)+'СЕТ СН'!$F$16</f>
        <v>0</v>
      </c>
      <c r="D309" s="36">
        <f ca="1">SUMIFS(СВЦЭМ!$I$40:$I$783,СВЦЭМ!$A$40:$A$783,$A309,СВЦЭМ!$B$39:$B$782,D$296)+'СЕТ СН'!$F$16</f>
        <v>0</v>
      </c>
      <c r="E309" s="36">
        <f ca="1">SUMIFS(СВЦЭМ!$I$40:$I$783,СВЦЭМ!$A$40:$A$783,$A309,СВЦЭМ!$B$39:$B$782,E$296)+'СЕТ СН'!$F$16</f>
        <v>0</v>
      </c>
      <c r="F309" s="36">
        <f ca="1">SUMIFS(СВЦЭМ!$I$40:$I$783,СВЦЭМ!$A$40:$A$783,$A309,СВЦЭМ!$B$39:$B$782,F$296)+'СЕТ СН'!$F$16</f>
        <v>0</v>
      </c>
      <c r="G309" s="36">
        <f ca="1">SUMIFS(СВЦЭМ!$I$40:$I$783,СВЦЭМ!$A$40:$A$783,$A309,СВЦЭМ!$B$39:$B$782,G$296)+'СЕТ СН'!$F$16</f>
        <v>0</v>
      </c>
      <c r="H309" s="36">
        <f ca="1">SUMIFS(СВЦЭМ!$I$40:$I$783,СВЦЭМ!$A$40:$A$783,$A309,СВЦЭМ!$B$39:$B$782,H$296)+'СЕТ СН'!$F$16</f>
        <v>0</v>
      </c>
      <c r="I309" s="36">
        <f ca="1">SUMIFS(СВЦЭМ!$I$40:$I$783,СВЦЭМ!$A$40:$A$783,$A309,СВЦЭМ!$B$39:$B$782,I$296)+'СЕТ СН'!$F$16</f>
        <v>0</v>
      </c>
      <c r="J309" s="36">
        <f ca="1">SUMIFS(СВЦЭМ!$I$40:$I$783,СВЦЭМ!$A$40:$A$783,$A309,СВЦЭМ!$B$39:$B$782,J$296)+'СЕТ СН'!$F$16</f>
        <v>0</v>
      </c>
      <c r="K309" s="36">
        <f ca="1">SUMIFS(СВЦЭМ!$I$40:$I$783,СВЦЭМ!$A$40:$A$783,$A309,СВЦЭМ!$B$39:$B$782,K$296)+'СЕТ СН'!$F$16</f>
        <v>0</v>
      </c>
      <c r="L309" s="36">
        <f ca="1">SUMIFS(СВЦЭМ!$I$40:$I$783,СВЦЭМ!$A$40:$A$783,$A309,СВЦЭМ!$B$39:$B$782,L$296)+'СЕТ СН'!$F$16</f>
        <v>0</v>
      </c>
      <c r="M309" s="36">
        <f ca="1">SUMIFS(СВЦЭМ!$I$40:$I$783,СВЦЭМ!$A$40:$A$783,$A309,СВЦЭМ!$B$39:$B$782,M$296)+'СЕТ СН'!$F$16</f>
        <v>0</v>
      </c>
      <c r="N309" s="36">
        <f ca="1">SUMIFS(СВЦЭМ!$I$40:$I$783,СВЦЭМ!$A$40:$A$783,$A309,СВЦЭМ!$B$39:$B$782,N$296)+'СЕТ СН'!$F$16</f>
        <v>0</v>
      </c>
      <c r="O309" s="36">
        <f ca="1">SUMIFS(СВЦЭМ!$I$40:$I$783,СВЦЭМ!$A$40:$A$783,$A309,СВЦЭМ!$B$39:$B$782,O$296)+'СЕТ СН'!$F$16</f>
        <v>0</v>
      </c>
      <c r="P309" s="36">
        <f ca="1">SUMIFS(СВЦЭМ!$I$40:$I$783,СВЦЭМ!$A$40:$A$783,$A309,СВЦЭМ!$B$39:$B$782,P$296)+'СЕТ СН'!$F$16</f>
        <v>0</v>
      </c>
      <c r="Q309" s="36">
        <f ca="1">SUMIFS(СВЦЭМ!$I$40:$I$783,СВЦЭМ!$A$40:$A$783,$A309,СВЦЭМ!$B$39:$B$782,Q$296)+'СЕТ СН'!$F$16</f>
        <v>0</v>
      </c>
      <c r="R309" s="36">
        <f ca="1">SUMIFS(СВЦЭМ!$I$40:$I$783,СВЦЭМ!$A$40:$A$783,$A309,СВЦЭМ!$B$39:$B$782,R$296)+'СЕТ СН'!$F$16</f>
        <v>0</v>
      </c>
      <c r="S309" s="36">
        <f ca="1">SUMIFS(СВЦЭМ!$I$40:$I$783,СВЦЭМ!$A$40:$A$783,$A309,СВЦЭМ!$B$39:$B$782,S$296)+'СЕТ СН'!$F$16</f>
        <v>0</v>
      </c>
      <c r="T309" s="36">
        <f ca="1">SUMIFS(СВЦЭМ!$I$40:$I$783,СВЦЭМ!$A$40:$A$783,$A309,СВЦЭМ!$B$39:$B$782,T$296)+'СЕТ СН'!$F$16</f>
        <v>0</v>
      </c>
      <c r="U309" s="36">
        <f ca="1">SUMIFS(СВЦЭМ!$I$40:$I$783,СВЦЭМ!$A$40:$A$783,$A309,СВЦЭМ!$B$39:$B$782,U$296)+'СЕТ СН'!$F$16</f>
        <v>0</v>
      </c>
      <c r="V309" s="36">
        <f ca="1">SUMIFS(СВЦЭМ!$I$40:$I$783,СВЦЭМ!$A$40:$A$783,$A309,СВЦЭМ!$B$39:$B$782,V$296)+'СЕТ СН'!$F$16</f>
        <v>0</v>
      </c>
      <c r="W309" s="36">
        <f ca="1">SUMIFS(СВЦЭМ!$I$40:$I$783,СВЦЭМ!$A$40:$A$783,$A309,СВЦЭМ!$B$39:$B$782,W$296)+'СЕТ СН'!$F$16</f>
        <v>0</v>
      </c>
      <c r="X309" s="36">
        <f ca="1">SUMIFS(СВЦЭМ!$I$40:$I$783,СВЦЭМ!$A$40:$A$783,$A309,СВЦЭМ!$B$39:$B$782,X$296)+'СЕТ СН'!$F$16</f>
        <v>0</v>
      </c>
      <c r="Y309" s="36">
        <f ca="1">SUMIFS(СВЦЭМ!$I$40:$I$783,СВЦЭМ!$A$40:$A$783,$A309,СВЦЭМ!$B$39:$B$782,Y$296)+'СЕТ СН'!$F$16</f>
        <v>0</v>
      </c>
    </row>
    <row r="310" spans="1:25" ht="15.75" hidden="1" x14ac:dyDescent="0.2">
      <c r="A310" s="35">
        <f t="shared" si="8"/>
        <v>45426</v>
      </c>
      <c r="B310" s="36">
        <f ca="1">SUMIFS(СВЦЭМ!$I$40:$I$783,СВЦЭМ!$A$40:$A$783,$A310,СВЦЭМ!$B$39:$B$782,B$296)+'СЕТ СН'!$F$16</f>
        <v>0</v>
      </c>
      <c r="C310" s="36">
        <f ca="1">SUMIFS(СВЦЭМ!$I$40:$I$783,СВЦЭМ!$A$40:$A$783,$A310,СВЦЭМ!$B$39:$B$782,C$296)+'СЕТ СН'!$F$16</f>
        <v>0</v>
      </c>
      <c r="D310" s="36">
        <f ca="1">SUMIFS(СВЦЭМ!$I$40:$I$783,СВЦЭМ!$A$40:$A$783,$A310,СВЦЭМ!$B$39:$B$782,D$296)+'СЕТ СН'!$F$16</f>
        <v>0</v>
      </c>
      <c r="E310" s="36">
        <f ca="1">SUMIFS(СВЦЭМ!$I$40:$I$783,СВЦЭМ!$A$40:$A$783,$A310,СВЦЭМ!$B$39:$B$782,E$296)+'СЕТ СН'!$F$16</f>
        <v>0</v>
      </c>
      <c r="F310" s="36">
        <f ca="1">SUMIFS(СВЦЭМ!$I$40:$I$783,СВЦЭМ!$A$40:$A$783,$A310,СВЦЭМ!$B$39:$B$782,F$296)+'СЕТ СН'!$F$16</f>
        <v>0</v>
      </c>
      <c r="G310" s="36">
        <f ca="1">SUMIFS(СВЦЭМ!$I$40:$I$783,СВЦЭМ!$A$40:$A$783,$A310,СВЦЭМ!$B$39:$B$782,G$296)+'СЕТ СН'!$F$16</f>
        <v>0</v>
      </c>
      <c r="H310" s="36">
        <f ca="1">SUMIFS(СВЦЭМ!$I$40:$I$783,СВЦЭМ!$A$40:$A$783,$A310,СВЦЭМ!$B$39:$B$782,H$296)+'СЕТ СН'!$F$16</f>
        <v>0</v>
      </c>
      <c r="I310" s="36">
        <f ca="1">SUMIFS(СВЦЭМ!$I$40:$I$783,СВЦЭМ!$A$40:$A$783,$A310,СВЦЭМ!$B$39:$B$782,I$296)+'СЕТ СН'!$F$16</f>
        <v>0</v>
      </c>
      <c r="J310" s="36">
        <f ca="1">SUMIFS(СВЦЭМ!$I$40:$I$783,СВЦЭМ!$A$40:$A$783,$A310,СВЦЭМ!$B$39:$B$782,J$296)+'СЕТ СН'!$F$16</f>
        <v>0</v>
      </c>
      <c r="K310" s="36">
        <f ca="1">SUMIFS(СВЦЭМ!$I$40:$I$783,СВЦЭМ!$A$40:$A$783,$A310,СВЦЭМ!$B$39:$B$782,K$296)+'СЕТ СН'!$F$16</f>
        <v>0</v>
      </c>
      <c r="L310" s="36">
        <f ca="1">SUMIFS(СВЦЭМ!$I$40:$I$783,СВЦЭМ!$A$40:$A$783,$A310,СВЦЭМ!$B$39:$B$782,L$296)+'СЕТ СН'!$F$16</f>
        <v>0</v>
      </c>
      <c r="M310" s="36">
        <f ca="1">SUMIFS(СВЦЭМ!$I$40:$I$783,СВЦЭМ!$A$40:$A$783,$A310,СВЦЭМ!$B$39:$B$782,M$296)+'СЕТ СН'!$F$16</f>
        <v>0</v>
      </c>
      <c r="N310" s="36">
        <f ca="1">SUMIFS(СВЦЭМ!$I$40:$I$783,СВЦЭМ!$A$40:$A$783,$A310,СВЦЭМ!$B$39:$B$782,N$296)+'СЕТ СН'!$F$16</f>
        <v>0</v>
      </c>
      <c r="O310" s="36">
        <f ca="1">SUMIFS(СВЦЭМ!$I$40:$I$783,СВЦЭМ!$A$40:$A$783,$A310,СВЦЭМ!$B$39:$B$782,O$296)+'СЕТ СН'!$F$16</f>
        <v>0</v>
      </c>
      <c r="P310" s="36">
        <f ca="1">SUMIFS(СВЦЭМ!$I$40:$I$783,СВЦЭМ!$A$40:$A$783,$A310,СВЦЭМ!$B$39:$B$782,P$296)+'СЕТ СН'!$F$16</f>
        <v>0</v>
      </c>
      <c r="Q310" s="36">
        <f ca="1">SUMIFS(СВЦЭМ!$I$40:$I$783,СВЦЭМ!$A$40:$A$783,$A310,СВЦЭМ!$B$39:$B$782,Q$296)+'СЕТ СН'!$F$16</f>
        <v>0</v>
      </c>
      <c r="R310" s="36">
        <f ca="1">SUMIFS(СВЦЭМ!$I$40:$I$783,СВЦЭМ!$A$40:$A$783,$A310,СВЦЭМ!$B$39:$B$782,R$296)+'СЕТ СН'!$F$16</f>
        <v>0</v>
      </c>
      <c r="S310" s="36">
        <f ca="1">SUMIFS(СВЦЭМ!$I$40:$I$783,СВЦЭМ!$A$40:$A$783,$A310,СВЦЭМ!$B$39:$B$782,S$296)+'СЕТ СН'!$F$16</f>
        <v>0</v>
      </c>
      <c r="T310" s="36">
        <f ca="1">SUMIFS(СВЦЭМ!$I$40:$I$783,СВЦЭМ!$A$40:$A$783,$A310,СВЦЭМ!$B$39:$B$782,T$296)+'СЕТ СН'!$F$16</f>
        <v>0</v>
      </c>
      <c r="U310" s="36">
        <f ca="1">SUMIFS(СВЦЭМ!$I$40:$I$783,СВЦЭМ!$A$40:$A$783,$A310,СВЦЭМ!$B$39:$B$782,U$296)+'СЕТ СН'!$F$16</f>
        <v>0</v>
      </c>
      <c r="V310" s="36">
        <f ca="1">SUMIFS(СВЦЭМ!$I$40:$I$783,СВЦЭМ!$A$40:$A$783,$A310,СВЦЭМ!$B$39:$B$782,V$296)+'СЕТ СН'!$F$16</f>
        <v>0</v>
      </c>
      <c r="W310" s="36">
        <f ca="1">SUMIFS(СВЦЭМ!$I$40:$I$783,СВЦЭМ!$A$40:$A$783,$A310,СВЦЭМ!$B$39:$B$782,W$296)+'СЕТ СН'!$F$16</f>
        <v>0</v>
      </c>
      <c r="X310" s="36">
        <f ca="1">SUMIFS(СВЦЭМ!$I$40:$I$783,СВЦЭМ!$A$40:$A$783,$A310,СВЦЭМ!$B$39:$B$782,X$296)+'СЕТ СН'!$F$16</f>
        <v>0</v>
      </c>
      <c r="Y310" s="36">
        <f ca="1">SUMIFS(СВЦЭМ!$I$40:$I$783,СВЦЭМ!$A$40:$A$783,$A310,СВЦЭМ!$B$39:$B$782,Y$296)+'СЕТ СН'!$F$16</f>
        <v>0</v>
      </c>
    </row>
    <row r="311" spans="1:25" ht="15.75" hidden="1" x14ac:dyDescent="0.2">
      <c r="A311" s="35">
        <f t="shared" si="8"/>
        <v>45427</v>
      </c>
      <c r="B311" s="36">
        <f ca="1">SUMIFS(СВЦЭМ!$I$40:$I$783,СВЦЭМ!$A$40:$A$783,$A311,СВЦЭМ!$B$39:$B$782,B$296)+'СЕТ СН'!$F$16</f>
        <v>0</v>
      </c>
      <c r="C311" s="36">
        <f ca="1">SUMIFS(СВЦЭМ!$I$40:$I$783,СВЦЭМ!$A$40:$A$783,$A311,СВЦЭМ!$B$39:$B$782,C$296)+'СЕТ СН'!$F$16</f>
        <v>0</v>
      </c>
      <c r="D311" s="36">
        <f ca="1">SUMIFS(СВЦЭМ!$I$40:$I$783,СВЦЭМ!$A$40:$A$783,$A311,СВЦЭМ!$B$39:$B$782,D$296)+'СЕТ СН'!$F$16</f>
        <v>0</v>
      </c>
      <c r="E311" s="36">
        <f ca="1">SUMIFS(СВЦЭМ!$I$40:$I$783,СВЦЭМ!$A$40:$A$783,$A311,СВЦЭМ!$B$39:$B$782,E$296)+'СЕТ СН'!$F$16</f>
        <v>0</v>
      </c>
      <c r="F311" s="36">
        <f ca="1">SUMIFS(СВЦЭМ!$I$40:$I$783,СВЦЭМ!$A$40:$A$783,$A311,СВЦЭМ!$B$39:$B$782,F$296)+'СЕТ СН'!$F$16</f>
        <v>0</v>
      </c>
      <c r="G311" s="36">
        <f ca="1">SUMIFS(СВЦЭМ!$I$40:$I$783,СВЦЭМ!$A$40:$A$783,$A311,СВЦЭМ!$B$39:$B$782,G$296)+'СЕТ СН'!$F$16</f>
        <v>0</v>
      </c>
      <c r="H311" s="36">
        <f ca="1">SUMIFS(СВЦЭМ!$I$40:$I$783,СВЦЭМ!$A$40:$A$783,$A311,СВЦЭМ!$B$39:$B$782,H$296)+'СЕТ СН'!$F$16</f>
        <v>0</v>
      </c>
      <c r="I311" s="36">
        <f ca="1">SUMIFS(СВЦЭМ!$I$40:$I$783,СВЦЭМ!$A$40:$A$783,$A311,СВЦЭМ!$B$39:$B$782,I$296)+'СЕТ СН'!$F$16</f>
        <v>0</v>
      </c>
      <c r="J311" s="36">
        <f ca="1">SUMIFS(СВЦЭМ!$I$40:$I$783,СВЦЭМ!$A$40:$A$783,$A311,СВЦЭМ!$B$39:$B$782,J$296)+'СЕТ СН'!$F$16</f>
        <v>0</v>
      </c>
      <c r="K311" s="36">
        <f ca="1">SUMIFS(СВЦЭМ!$I$40:$I$783,СВЦЭМ!$A$40:$A$783,$A311,СВЦЭМ!$B$39:$B$782,K$296)+'СЕТ СН'!$F$16</f>
        <v>0</v>
      </c>
      <c r="L311" s="36">
        <f ca="1">SUMIFS(СВЦЭМ!$I$40:$I$783,СВЦЭМ!$A$40:$A$783,$A311,СВЦЭМ!$B$39:$B$782,L$296)+'СЕТ СН'!$F$16</f>
        <v>0</v>
      </c>
      <c r="M311" s="36">
        <f ca="1">SUMIFS(СВЦЭМ!$I$40:$I$783,СВЦЭМ!$A$40:$A$783,$A311,СВЦЭМ!$B$39:$B$782,M$296)+'СЕТ СН'!$F$16</f>
        <v>0</v>
      </c>
      <c r="N311" s="36">
        <f ca="1">SUMIFS(СВЦЭМ!$I$40:$I$783,СВЦЭМ!$A$40:$A$783,$A311,СВЦЭМ!$B$39:$B$782,N$296)+'СЕТ СН'!$F$16</f>
        <v>0</v>
      </c>
      <c r="O311" s="36">
        <f ca="1">SUMIFS(СВЦЭМ!$I$40:$I$783,СВЦЭМ!$A$40:$A$783,$A311,СВЦЭМ!$B$39:$B$782,O$296)+'СЕТ СН'!$F$16</f>
        <v>0</v>
      </c>
      <c r="P311" s="36">
        <f ca="1">SUMIFS(СВЦЭМ!$I$40:$I$783,СВЦЭМ!$A$40:$A$783,$A311,СВЦЭМ!$B$39:$B$782,P$296)+'СЕТ СН'!$F$16</f>
        <v>0</v>
      </c>
      <c r="Q311" s="36">
        <f ca="1">SUMIFS(СВЦЭМ!$I$40:$I$783,СВЦЭМ!$A$40:$A$783,$A311,СВЦЭМ!$B$39:$B$782,Q$296)+'СЕТ СН'!$F$16</f>
        <v>0</v>
      </c>
      <c r="R311" s="36">
        <f ca="1">SUMIFS(СВЦЭМ!$I$40:$I$783,СВЦЭМ!$A$40:$A$783,$A311,СВЦЭМ!$B$39:$B$782,R$296)+'СЕТ СН'!$F$16</f>
        <v>0</v>
      </c>
      <c r="S311" s="36">
        <f ca="1">SUMIFS(СВЦЭМ!$I$40:$I$783,СВЦЭМ!$A$40:$A$783,$A311,СВЦЭМ!$B$39:$B$782,S$296)+'СЕТ СН'!$F$16</f>
        <v>0</v>
      </c>
      <c r="T311" s="36">
        <f ca="1">SUMIFS(СВЦЭМ!$I$40:$I$783,СВЦЭМ!$A$40:$A$783,$A311,СВЦЭМ!$B$39:$B$782,T$296)+'СЕТ СН'!$F$16</f>
        <v>0</v>
      </c>
      <c r="U311" s="36">
        <f ca="1">SUMIFS(СВЦЭМ!$I$40:$I$783,СВЦЭМ!$A$40:$A$783,$A311,СВЦЭМ!$B$39:$B$782,U$296)+'СЕТ СН'!$F$16</f>
        <v>0</v>
      </c>
      <c r="V311" s="36">
        <f ca="1">SUMIFS(СВЦЭМ!$I$40:$I$783,СВЦЭМ!$A$40:$A$783,$A311,СВЦЭМ!$B$39:$B$782,V$296)+'СЕТ СН'!$F$16</f>
        <v>0</v>
      </c>
      <c r="W311" s="36">
        <f ca="1">SUMIFS(СВЦЭМ!$I$40:$I$783,СВЦЭМ!$A$40:$A$783,$A311,СВЦЭМ!$B$39:$B$782,W$296)+'СЕТ СН'!$F$16</f>
        <v>0</v>
      </c>
      <c r="X311" s="36">
        <f ca="1">SUMIFS(СВЦЭМ!$I$40:$I$783,СВЦЭМ!$A$40:$A$783,$A311,СВЦЭМ!$B$39:$B$782,X$296)+'СЕТ СН'!$F$16</f>
        <v>0</v>
      </c>
      <c r="Y311" s="36">
        <f ca="1">SUMIFS(СВЦЭМ!$I$40:$I$783,СВЦЭМ!$A$40:$A$783,$A311,СВЦЭМ!$B$39:$B$782,Y$296)+'СЕТ СН'!$F$16</f>
        <v>0</v>
      </c>
    </row>
    <row r="312" spans="1:25" ht="15.75" hidden="1" x14ac:dyDescent="0.2">
      <c r="A312" s="35">
        <f t="shared" si="8"/>
        <v>45428</v>
      </c>
      <c r="B312" s="36">
        <f ca="1">SUMIFS(СВЦЭМ!$I$40:$I$783,СВЦЭМ!$A$40:$A$783,$A312,СВЦЭМ!$B$39:$B$782,B$296)+'СЕТ СН'!$F$16</f>
        <v>0</v>
      </c>
      <c r="C312" s="36">
        <f ca="1">SUMIFS(СВЦЭМ!$I$40:$I$783,СВЦЭМ!$A$40:$A$783,$A312,СВЦЭМ!$B$39:$B$782,C$296)+'СЕТ СН'!$F$16</f>
        <v>0</v>
      </c>
      <c r="D312" s="36">
        <f ca="1">SUMIFS(СВЦЭМ!$I$40:$I$783,СВЦЭМ!$A$40:$A$783,$A312,СВЦЭМ!$B$39:$B$782,D$296)+'СЕТ СН'!$F$16</f>
        <v>0</v>
      </c>
      <c r="E312" s="36">
        <f ca="1">SUMIFS(СВЦЭМ!$I$40:$I$783,СВЦЭМ!$A$40:$A$783,$A312,СВЦЭМ!$B$39:$B$782,E$296)+'СЕТ СН'!$F$16</f>
        <v>0</v>
      </c>
      <c r="F312" s="36">
        <f ca="1">SUMIFS(СВЦЭМ!$I$40:$I$783,СВЦЭМ!$A$40:$A$783,$A312,СВЦЭМ!$B$39:$B$782,F$296)+'СЕТ СН'!$F$16</f>
        <v>0</v>
      </c>
      <c r="G312" s="36">
        <f ca="1">SUMIFS(СВЦЭМ!$I$40:$I$783,СВЦЭМ!$A$40:$A$783,$A312,СВЦЭМ!$B$39:$B$782,G$296)+'СЕТ СН'!$F$16</f>
        <v>0</v>
      </c>
      <c r="H312" s="36">
        <f ca="1">SUMIFS(СВЦЭМ!$I$40:$I$783,СВЦЭМ!$A$40:$A$783,$A312,СВЦЭМ!$B$39:$B$782,H$296)+'СЕТ СН'!$F$16</f>
        <v>0</v>
      </c>
      <c r="I312" s="36">
        <f ca="1">SUMIFS(СВЦЭМ!$I$40:$I$783,СВЦЭМ!$A$40:$A$783,$A312,СВЦЭМ!$B$39:$B$782,I$296)+'СЕТ СН'!$F$16</f>
        <v>0</v>
      </c>
      <c r="J312" s="36">
        <f ca="1">SUMIFS(СВЦЭМ!$I$40:$I$783,СВЦЭМ!$A$40:$A$783,$A312,СВЦЭМ!$B$39:$B$782,J$296)+'СЕТ СН'!$F$16</f>
        <v>0</v>
      </c>
      <c r="K312" s="36">
        <f ca="1">SUMIFS(СВЦЭМ!$I$40:$I$783,СВЦЭМ!$A$40:$A$783,$A312,СВЦЭМ!$B$39:$B$782,K$296)+'СЕТ СН'!$F$16</f>
        <v>0</v>
      </c>
      <c r="L312" s="36">
        <f ca="1">SUMIFS(СВЦЭМ!$I$40:$I$783,СВЦЭМ!$A$40:$A$783,$A312,СВЦЭМ!$B$39:$B$782,L$296)+'СЕТ СН'!$F$16</f>
        <v>0</v>
      </c>
      <c r="M312" s="36">
        <f ca="1">SUMIFS(СВЦЭМ!$I$40:$I$783,СВЦЭМ!$A$40:$A$783,$A312,СВЦЭМ!$B$39:$B$782,M$296)+'СЕТ СН'!$F$16</f>
        <v>0</v>
      </c>
      <c r="N312" s="36">
        <f ca="1">SUMIFS(СВЦЭМ!$I$40:$I$783,СВЦЭМ!$A$40:$A$783,$A312,СВЦЭМ!$B$39:$B$782,N$296)+'СЕТ СН'!$F$16</f>
        <v>0</v>
      </c>
      <c r="O312" s="36">
        <f ca="1">SUMIFS(СВЦЭМ!$I$40:$I$783,СВЦЭМ!$A$40:$A$783,$A312,СВЦЭМ!$B$39:$B$782,O$296)+'СЕТ СН'!$F$16</f>
        <v>0</v>
      </c>
      <c r="P312" s="36">
        <f ca="1">SUMIFS(СВЦЭМ!$I$40:$I$783,СВЦЭМ!$A$40:$A$783,$A312,СВЦЭМ!$B$39:$B$782,P$296)+'СЕТ СН'!$F$16</f>
        <v>0</v>
      </c>
      <c r="Q312" s="36">
        <f ca="1">SUMIFS(СВЦЭМ!$I$40:$I$783,СВЦЭМ!$A$40:$A$783,$A312,СВЦЭМ!$B$39:$B$782,Q$296)+'СЕТ СН'!$F$16</f>
        <v>0</v>
      </c>
      <c r="R312" s="36">
        <f ca="1">SUMIFS(СВЦЭМ!$I$40:$I$783,СВЦЭМ!$A$40:$A$783,$A312,СВЦЭМ!$B$39:$B$782,R$296)+'СЕТ СН'!$F$16</f>
        <v>0</v>
      </c>
      <c r="S312" s="36">
        <f ca="1">SUMIFS(СВЦЭМ!$I$40:$I$783,СВЦЭМ!$A$40:$A$783,$A312,СВЦЭМ!$B$39:$B$782,S$296)+'СЕТ СН'!$F$16</f>
        <v>0</v>
      </c>
      <c r="T312" s="36">
        <f ca="1">SUMIFS(СВЦЭМ!$I$40:$I$783,СВЦЭМ!$A$40:$A$783,$A312,СВЦЭМ!$B$39:$B$782,T$296)+'СЕТ СН'!$F$16</f>
        <v>0</v>
      </c>
      <c r="U312" s="36">
        <f ca="1">SUMIFS(СВЦЭМ!$I$40:$I$783,СВЦЭМ!$A$40:$A$783,$A312,СВЦЭМ!$B$39:$B$782,U$296)+'СЕТ СН'!$F$16</f>
        <v>0</v>
      </c>
      <c r="V312" s="36">
        <f ca="1">SUMIFS(СВЦЭМ!$I$40:$I$783,СВЦЭМ!$A$40:$A$783,$A312,СВЦЭМ!$B$39:$B$782,V$296)+'СЕТ СН'!$F$16</f>
        <v>0</v>
      </c>
      <c r="W312" s="36">
        <f ca="1">SUMIFS(СВЦЭМ!$I$40:$I$783,СВЦЭМ!$A$40:$A$783,$A312,СВЦЭМ!$B$39:$B$782,W$296)+'СЕТ СН'!$F$16</f>
        <v>0</v>
      </c>
      <c r="X312" s="36">
        <f ca="1">SUMIFS(СВЦЭМ!$I$40:$I$783,СВЦЭМ!$A$40:$A$783,$A312,СВЦЭМ!$B$39:$B$782,X$296)+'СЕТ СН'!$F$16</f>
        <v>0</v>
      </c>
      <c r="Y312" s="36">
        <f ca="1">SUMIFS(СВЦЭМ!$I$40:$I$783,СВЦЭМ!$A$40:$A$783,$A312,СВЦЭМ!$B$39:$B$782,Y$296)+'СЕТ СН'!$F$16</f>
        <v>0</v>
      </c>
    </row>
    <row r="313" spans="1:25" ht="15.75" hidden="1" x14ac:dyDescent="0.2">
      <c r="A313" s="35">
        <f t="shared" si="8"/>
        <v>45429</v>
      </c>
      <c r="B313" s="36">
        <f ca="1">SUMIFS(СВЦЭМ!$I$40:$I$783,СВЦЭМ!$A$40:$A$783,$A313,СВЦЭМ!$B$39:$B$782,B$296)+'СЕТ СН'!$F$16</f>
        <v>0</v>
      </c>
      <c r="C313" s="36">
        <f ca="1">SUMIFS(СВЦЭМ!$I$40:$I$783,СВЦЭМ!$A$40:$A$783,$A313,СВЦЭМ!$B$39:$B$782,C$296)+'СЕТ СН'!$F$16</f>
        <v>0</v>
      </c>
      <c r="D313" s="36">
        <f ca="1">SUMIFS(СВЦЭМ!$I$40:$I$783,СВЦЭМ!$A$40:$A$783,$A313,СВЦЭМ!$B$39:$B$782,D$296)+'СЕТ СН'!$F$16</f>
        <v>0</v>
      </c>
      <c r="E313" s="36">
        <f ca="1">SUMIFS(СВЦЭМ!$I$40:$I$783,СВЦЭМ!$A$40:$A$783,$A313,СВЦЭМ!$B$39:$B$782,E$296)+'СЕТ СН'!$F$16</f>
        <v>0</v>
      </c>
      <c r="F313" s="36">
        <f ca="1">SUMIFS(СВЦЭМ!$I$40:$I$783,СВЦЭМ!$A$40:$A$783,$A313,СВЦЭМ!$B$39:$B$782,F$296)+'СЕТ СН'!$F$16</f>
        <v>0</v>
      </c>
      <c r="G313" s="36">
        <f ca="1">SUMIFS(СВЦЭМ!$I$40:$I$783,СВЦЭМ!$A$40:$A$783,$A313,СВЦЭМ!$B$39:$B$782,G$296)+'СЕТ СН'!$F$16</f>
        <v>0</v>
      </c>
      <c r="H313" s="36">
        <f ca="1">SUMIFS(СВЦЭМ!$I$40:$I$783,СВЦЭМ!$A$40:$A$783,$A313,СВЦЭМ!$B$39:$B$782,H$296)+'СЕТ СН'!$F$16</f>
        <v>0</v>
      </c>
      <c r="I313" s="36">
        <f ca="1">SUMIFS(СВЦЭМ!$I$40:$I$783,СВЦЭМ!$A$40:$A$783,$A313,СВЦЭМ!$B$39:$B$782,I$296)+'СЕТ СН'!$F$16</f>
        <v>0</v>
      </c>
      <c r="J313" s="36">
        <f ca="1">SUMIFS(СВЦЭМ!$I$40:$I$783,СВЦЭМ!$A$40:$A$783,$A313,СВЦЭМ!$B$39:$B$782,J$296)+'СЕТ СН'!$F$16</f>
        <v>0</v>
      </c>
      <c r="K313" s="36">
        <f ca="1">SUMIFS(СВЦЭМ!$I$40:$I$783,СВЦЭМ!$A$40:$A$783,$A313,СВЦЭМ!$B$39:$B$782,K$296)+'СЕТ СН'!$F$16</f>
        <v>0</v>
      </c>
      <c r="L313" s="36">
        <f ca="1">SUMIFS(СВЦЭМ!$I$40:$I$783,СВЦЭМ!$A$40:$A$783,$A313,СВЦЭМ!$B$39:$B$782,L$296)+'СЕТ СН'!$F$16</f>
        <v>0</v>
      </c>
      <c r="M313" s="36">
        <f ca="1">SUMIFS(СВЦЭМ!$I$40:$I$783,СВЦЭМ!$A$40:$A$783,$A313,СВЦЭМ!$B$39:$B$782,M$296)+'СЕТ СН'!$F$16</f>
        <v>0</v>
      </c>
      <c r="N313" s="36">
        <f ca="1">SUMIFS(СВЦЭМ!$I$40:$I$783,СВЦЭМ!$A$40:$A$783,$A313,СВЦЭМ!$B$39:$B$782,N$296)+'СЕТ СН'!$F$16</f>
        <v>0</v>
      </c>
      <c r="O313" s="36">
        <f ca="1">SUMIFS(СВЦЭМ!$I$40:$I$783,СВЦЭМ!$A$40:$A$783,$A313,СВЦЭМ!$B$39:$B$782,O$296)+'СЕТ СН'!$F$16</f>
        <v>0</v>
      </c>
      <c r="P313" s="36">
        <f ca="1">SUMIFS(СВЦЭМ!$I$40:$I$783,СВЦЭМ!$A$40:$A$783,$A313,СВЦЭМ!$B$39:$B$782,P$296)+'СЕТ СН'!$F$16</f>
        <v>0</v>
      </c>
      <c r="Q313" s="36">
        <f ca="1">SUMIFS(СВЦЭМ!$I$40:$I$783,СВЦЭМ!$A$40:$A$783,$A313,СВЦЭМ!$B$39:$B$782,Q$296)+'СЕТ СН'!$F$16</f>
        <v>0</v>
      </c>
      <c r="R313" s="36">
        <f ca="1">SUMIFS(СВЦЭМ!$I$40:$I$783,СВЦЭМ!$A$40:$A$783,$A313,СВЦЭМ!$B$39:$B$782,R$296)+'СЕТ СН'!$F$16</f>
        <v>0</v>
      </c>
      <c r="S313" s="36">
        <f ca="1">SUMIFS(СВЦЭМ!$I$40:$I$783,СВЦЭМ!$A$40:$A$783,$A313,СВЦЭМ!$B$39:$B$782,S$296)+'СЕТ СН'!$F$16</f>
        <v>0</v>
      </c>
      <c r="T313" s="36">
        <f ca="1">SUMIFS(СВЦЭМ!$I$40:$I$783,СВЦЭМ!$A$40:$A$783,$A313,СВЦЭМ!$B$39:$B$782,T$296)+'СЕТ СН'!$F$16</f>
        <v>0</v>
      </c>
      <c r="U313" s="36">
        <f ca="1">SUMIFS(СВЦЭМ!$I$40:$I$783,СВЦЭМ!$A$40:$A$783,$A313,СВЦЭМ!$B$39:$B$782,U$296)+'СЕТ СН'!$F$16</f>
        <v>0</v>
      </c>
      <c r="V313" s="36">
        <f ca="1">SUMIFS(СВЦЭМ!$I$40:$I$783,СВЦЭМ!$A$40:$A$783,$A313,СВЦЭМ!$B$39:$B$782,V$296)+'СЕТ СН'!$F$16</f>
        <v>0</v>
      </c>
      <c r="W313" s="36">
        <f ca="1">SUMIFS(СВЦЭМ!$I$40:$I$783,СВЦЭМ!$A$40:$A$783,$A313,СВЦЭМ!$B$39:$B$782,W$296)+'СЕТ СН'!$F$16</f>
        <v>0</v>
      </c>
      <c r="X313" s="36">
        <f ca="1">SUMIFS(СВЦЭМ!$I$40:$I$783,СВЦЭМ!$A$40:$A$783,$A313,СВЦЭМ!$B$39:$B$782,X$296)+'СЕТ СН'!$F$16</f>
        <v>0</v>
      </c>
      <c r="Y313" s="36">
        <f ca="1">SUMIFS(СВЦЭМ!$I$40:$I$783,СВЦЭМ!$A$40:$A$783,$A313,СВЦЭМ!$B$39:$B$782,Y$296)+'СЕТ СН'!$F$16</f>
        <v>0</v>
      </c>
    </row>
    <row r="314" spans="1:25" ht="15.75" hidden="1" x14ac:dyDescent="0.2">
      <c r="A314" s="35">
        <f t="shared" si="8"/>
        <v>45430</v>
      </c>
      <c r="B314" s="36">
        <f ca="1">SUMIFS(СВЦЭМ!$I$40:$I$783,СВЦЭМ!$A$40:$A$783,$A314,СВЦЭМ!$B$39:$B$782,B$296)+'СЕТ СН'!$F$16</f>
        <v>0</v>
      </c>
      <c r="C314" s="36">
        <f ca="1">SUMIFS(СВЦЭМ!$I$40:$I$783,СВЦЭМ!$A$40:$A$783,$A314,СВЦЭМ!$B$39:$B$782,C$296)+'СЕТ СН'!$F$16</f>
        <v>0</v>
      </c>
      <c r="D314" s="36">
        <f ca="1">SUMIFS(СВЦЭМ!$I$40:$I$783,СВЦЭМ!$A$40:$A$783,$A314,СВЦЭМ!$B$39:$B$782,D$296)+'СЕТ СН'!$F$16</f>
        <v>0</v>
      </c>
      <c r="E314" s="36">
        <f ca="1">SUMIFS(СВЦЭМ!$I$40:$I$783,СВЦЭМ!$A$40:$A$783,$A314,СВЦЭМ!$B$39:$B$782,E$296)+'СЕТ СН'!$F$16</f>
        <v>0</v>
      </c>
      <c r="F314" s="36">
        <f ca="1">SUMIFS(СВЦЭМ!$I$40:$I$783,СВЦЭМ!$A$40:$A$783,$A314,СВЦЭМ!$B$39:$B$782,F$296)+'СЕТ СН'!$F$16</f>
        <v>0</v>
      </c>
      <c r="G314" s="36">
        <f ca="1">SUMIFS(СВЦЭМ!$I$40:$I$783,СВЦЭМ!$A$40:$A$783,$A314,СВЦЭМ!$B$39:$B$782,G$296)+'СЕТ СН'!$F$16</f>
        <v>0</v>
      </c>
      <c r="H314" s="36">
        <f ca="1">SUMIFS(СВЦЭМ!$I$40:$I$783,СВЦЭМ!$A$40:$A$783,$A314,СВЦЭМ!$B$39:$B$782,H$296)+'СЕТ СН'!$F$16</f>
        <v>0</v>
      </c>
      <c r="I314" s="36">
        <f ca="1">SUMIFS(СВЦЭМ!$I$40:$I$783,СВЦЭМ!$A$40:$A$783,$A314,СВЦЭМ!$B$39:$B$782,I$296)+'СЕТ СН'!$F$16</f>
        <v>0</v>
      </c>
      <c r="J314" s="36">
        <f ca="1">SUMIFS(СВЦЭМ!$I$40:$I$783,СВЦЭМ!$A$40:$A$783,$A314,СВЦЭМ!$B$39:$B$782,J$296)+'СЕТ СН'!$F$16</f>
        <v>0</v>
      </c>
      <c r="K314" s="36">
        <f ca="1">SUMIFS(СВЦЭМ!$I$40:$I$783,СВЦЭМ!$A$40:$A$783,$A314,СВЦЭМ!$B$39:$B$782,K$296)+'СЕТ СН'!$F$16</f>
        <v>0</v>
      </c>
      <c r="L314" s="36">
        <f ca="1">SUMIFS(СВЦЭМ!$I$40:$I$783,СВЦЭМ!$A$40:$A$783,$A314,СВЦЭМ!$B$39:$B$782,L$296)+'СЕТ СН'!$F$16</f>
        <v>0</v>
      </c>
      <c r="M314" s="36">
        <f ca="1">SUMIFS(СВЦЭМ!$I$40:$I$783,СВЦЭМ!$A$40:$A$783,$A314,СВЦЭМ!$B$39:$B$782,M$296)+'СЕТ СН'!$F$16</f>
        <v>0</v>
      </c>
      <c r="N314" s="36">
        <f ca="1">SUMIFS(СВЦЭМ!$I$40:$I$783,СВЦЭМ!$A$40:$A$783,$A314,СВЦЭМ!$B$39:$B$782,N$296)+'СЕТ СН'!$F$16</f>
        <v>0</v>
      </c>
      <c r="O314" s="36">
        <f ca="1">SUMIFS(СВЦЭМ!$I$40:$I$783,СВЦЭМ!$A$40:$A$783,$A314,СВЦЭМ!$B$39:$B$782,O$296)+'СЕТ СН'!$F$16</f>
        <v>0</v>
      </c>
      <c r="P314" s="36">
        <f ca="1">SUMIFS(СВЦЭМ!$I$40:$I$783,СВЦЭМ!$A$40:$A$783,$A314,СВЦЭМ!$B$39:$B$782,P$296)+'СЕТ СН'!$F$16</f>
        <v>0</v>
      </c>
      <c r="Q314" s="36">
        <f ca="1">SUMIFS(СВЦЭМ!$I$40:$I$783,СВЦЭМ!$A$40:$A$783,$A314,СВЦЭМ!$B$39:$B$782,Q$296)+'СЕТ СН'!$F$16</f>
        <v>0</v>
      </c>
      <c r="R314" s="36">
        <f ca="1">SUMIFS(СВЦЭМ!$I$40:$I$783,СВЦЭМ!$A$40:$A$783,$A314,СВЦЭМ!$B$39:$B$782,R$296)+'СЕТ СН'!$F$16</f>
        <v>0</v>
      </c>
      <c r="S314" s="36">
        <f ca="1">SUMIFS(СВЦЭМ!$I$40:$I$783,СВЦЭМ!$A$40:$A$783,$A314,СВЦЭМ!$B$39:$B$782,S$296)+'СЕТ СН'!$F$16</f>
        <v>0</v>
      </c>
      <c r="T314" s="36">
        <f ca="1">SUMIFS(СВЦЭМ!$I$40:$I$783,СВЦЭМ!$A$40:$A$783,$A314,СВЦЭМ!$B$39:$B$782,T$296)+'СЕТ СН'!$F$16</f>
        <v>0</v>
      </c>
      <c r="U314" s="36">
        <f ca="1">SUMIFS(СВЦЭМ!$I$40:$I$783,СВЦЭМ!$A$40:$A$783,$A314,СВЦЭМ!$B$39:$B$782,U$296)+'СЕТ СН'!$F$16</f>
        <v>0</v>
      </c>
      <c r="V314" s="36">
        <f ca="1">SUMIFS(СВЦЭМ!$I$40:$I$783,СВЦЭМ!$A$40:$A$783,$A314,СВЦЭМ!$B$39:$B$782,V$296)+'СЕТ СН'!$F$16</f>
        <v>0</v>
      </c>
      <c r="W314" s="36">
        <f ca="1">SUMIFS(СВЦЭМ!$I$40:$I$783,СВЦЭМ!$A$40:$A$783,$A314,СВЦЭМ!$B$39:$B$782,W$296)+'СЕТ СН'!$F$16</f>
        <v>0</v>
      </c>
      <c r="X314" s="36">
        <f ca="1">SUMIFS(СВЦЭМ!$I$40:$I$783,СВЦЭМ!$A$40:$A$783,$A314,СВЦЭМ!$B$39:$B$782,X$296)+'СЕТ СН'!$F$16</f>
        <v>0</v>
      </c>
      <c r="Y314" s="36">
        <f ca="1">SUMIFS(СВЦЭМ!$I$40:$I$783,СВЦЭМ!$A$40:$A$783,$A314,СВЦЭМ!$B$39:$B$782,Y$296)+'СЕТ СН'!$F$16</f>
        <v>0</v>
      </c>
    </row>
    <row r="315" spans="1:25" ht="15.75" hidden="1" x14ac:dyDescent="0.2">
      <c r="A315" s="35">
        <f t="shared" si="8"/>
        <v>45431</v>
      </c>
      <c r="B315" s="36">
        <f ca="1">SUMIFS(СВЦЭМ!$I$40:$I$783,СВЦЭМ!$A$40:$A$783,$A315,СВЦЭМ!$B$39:$B$782,B$296)+'СЕТ СН'!$F$16</f>
        <v>0</v>
      </c>
      <c r="C315" s="36">
        <f ca="1">SUMIFS(СВЦЭМ!$I$40:$I$783,СВЦЭМ!$A$40:$A$783,$A315,СВЦЭМ!$B$39:$B$782,C$296)+'СЕТ СН'!$F$16</f>
        <v>0</v>
      </c>
      <c r="D315" s="36">
        <f ca="1">SUMIFS(СВЦЭМ!$I$40:$I$783,СВЦЭМ!$A$40:$A$783,$A315,СВЦЭМ!$B$39:$B$782,D$296)+'СЕТ СН'!$F$16</f>
        <v>0</v>
      </c>
      <c r="E315" s="36">
        <f ca="1">SUMIFS(СВЦЭМ!$I$40:$I$783,СВЦЭМ!$A$40:$A$783,$A315,СВЦЭМ!$B$39:$B$782,E$296)+'СЕТ СН'!$F$16</f>
        <v>0</v>
      </c>
      <c r="F315" s="36">
        <f ca="1">SUMIFS(СВЦЭМ!$I$40:$I$783,СВЦЭМ!$A$40:$A$783,$A315,СВЦЭМ!$B$39:$B$782,F$296)+'СЕТ СН'!$F$16</f>
        <v>0</v>
      </c>
      <c r="G315" s="36">
        <f ca="1">SUMIFS(СВЦЭМ!$I$40:$I$783,СВЦЭМ!$A$40:$A$783,$A315,СВЦЭМ!$B$39:$B$782,G$296)+'СЕТ СН'!$F$16</f>
        <v>0</v>
      </c>
      <c r="H315" s="36">
        <f ca="1">SUMIFS(СВЦЭМ!$I$40:$I$783,СВЦЭМ!$A$40:$A$783,$A315,СВЦЭМ!$B$39:$B$782,H$296)+'СЕТ СН'!$F$16</f>
        <v>0</v>
      </c>
      <c r="I315" s="36">
        <f ca="1">SUMIFS(СВЦЭМ!$I$40:$I$783,СВЦЭМ!$A$40:$A$783,$A315,СВЦЭМ!$B$39:$B$782,I$296)+'СЕТ СН'!$F$16</f>
        <v>0</v>
      </c>
      <c r="J315" s="36">
        <f ca="1">SUMIFS(СВЦЭМ!$I$40:$I$783,СВЦЭМ!$A$40:$A$783,$A315,СВЦЭМ!$B$39:$B$782,J$296)+'СЕТ СН'!$F$16</f>
        <v>0</v>
      </c>
      <c r="K315" s="36">
        <f ca="1">SUMIFS(СВЦЭМ!$I$40:$I$783,СВЦЭМ!$A$40:$A$783,$A315,СВЦЭМ!$B$39:$B$782,K$296)+'СЕТ СН'!$F$16</f>
        <v>0</v>
      </c>
      <c r="L315" s="36">
        <f ca="1">SUMIFS(СВЦЭМ!$I$40:$I$783,СВЦЭМ!$A$40:$A$783,$A315,СВЦЭМ!$B$39:$B$782,L$296)+'СЕТ СН'!$F$16</f>
        <v>0</v>
      </c>
      <c r="M315" s="36">
        <f ca="1">SUMIFS(СВЦЭМ!$I$40:$I$783,СВЦЭМ!$A$40:$A$783,$A315,СВЦЭМ!$B$39:$B$782,M$296)+'СЕТ СН'!$F$16</f>
        <v>0</v>
      </c>
      <c r="N315" s="36">
        <f ca="1">SUMIFS(СВЦЭМ!$I$40:$I$783,СВЦЭМ!$A$40:$A$783,$A315,СВЦЭМ!$B$39:$B$782,N$296)+'СЕТ СН'!$F$16</f>
        <v>0</v>
      </c>
      <c r="O315" s="36">
        <f ca="1">SUMIFS(СВЦЭМ!$I$40:$I$783,СВЦЭМ!$A$40:$A$783,$A315,СВЦЭМ!$B$39:$B$782,O$296)+'СЕТ СН'!$F$16</f>
        <v>0</v>
      </c>
      <c r="P315" s="36">
        <f ca="1">SUMIFS(СВЦЭМ!$I$40:$I$783,СВЦЭМ!$A$40:$A$783,$A315,СВЦЭМ!$B$39:$B$782,P$296)+'СЕТ СН'!$F$16</f>
        <v>0</v>
      </c>
      <c r="Q315" s="36">
        <f ca="1">SUMIFS(СВЦЭМ!$I$40:$I$783,СВЦЭМ!$A$40:$A$783,$A315,СВЦЭМ!$B$39:$B$782,Q$296)+'СЕТ СН'!$F$16</f>
        <v>0</v>
      </c>
      <c r="R315" s="36">
        <f ca="1">SUMIFS(СВЦЭМ!$I$40:$I$783,СВЦЭМ!$A$40:$A$783,$A315,СВЦЭМ!$B$39:$B$782,R$296)+'СЕТ СН'!$F$16</f>
        <v>0</v>
      </c>
      <c r="S315" s="36">
        <f ca="1">SUMIFS(СВЦЭМ!$I$40:$I$783,СВЦЭМ!$A$40:$A$783,$A315,СВЦЭМ!$B$39:$B$782,S$296)+'СЕТ СН'!$F$16</f>
        <v>0</v>
      </c>
      <c r="T315" s="36">
        <f ca="1">SUMIFS(СВЦЭМ!$I$40:$I$783,СВЦЭМ!$A$40:$A$783,$A315,СВЦЭМ!$B$39:$B$782,T$296)+'СЕТ СН'!$F$16</f>
        <v>0</v>
      </c>
      <c r="U315" s="36">
        <f ca="1">SUMIFS(СВЦЭМ!$I$40:$I$783,СВЦЭМ!$A$40:$A$783,$A315,СВЦЭМ!$B$39:$B$782,U$296)+'СЕТ СН'!$F$16</f>
        <v>0</v>
      </c>
      <c r="V315" s="36">
        <f ca="1">SUMIFS(СВЦЭМ!$I$40:$I$783,СВЦЭМ!$A$40:$A$783,$A315,СВЦЭМ!$B$39:$B$782,V$296)+'СЕТ СН'!$F$16</f>
        <v>0</v>
      </c>
      <c r="W315" s="36">
        <f ca="1">SUMIFS(СВЦЭМ!$I$40:$I$783,СВЦЭМ!$A$40:$A$783,$A315,СВЦЭМ!$B$39:$B$782,W$296)+'СЕТ СН'!$F$16</f>
        <v>0</v>
      </c>
      <c r="X315" s="36">
        <f ca="1">SUMIFS(СВЦЭМ!$I$40:$I$783,СВЦЭМ!$A$40:$A$783,$A315,СВЦЭМ!$B$39:$B$782,X$296)+'СЕТ СН'!$F$16</f>
        <v>0</v>
      </c>
      <c r="Y315" s="36">
        <f ca="1">SUMIFS(СВЦЭМ!$I$40:$I$783,СВЦЭМ!$A$40:$A$783,$A315,СВЦЭМ!$B$39:$B$782,Y$296)+'СЕТ СН'!$F$16</f>
        <v>0</v>
      </c>
    </row>
    <row r="316" spans="1:25" ht="15.75" hidden="1" x14ac:dyDescent="0.2">
      <c r="A316" s="35">
        <f t="shared" si="8"/>
        <v>45432</v>
      </c>
      <c r="B316" s="36">
        <f ca="1">SUMIFS(СВЦЭМ!$I$40:$I$783,СВЦЭМ!$A$40:$A$783,$A316,СВЦЭМ!$B$39:$B$782,B$296)+'СЕТ СН'!$F$16</f>
        <v>0</v>
      </c>
      <c r="C316" s="36">
        <f ca="1">SUMIFS(СВЦЭМ!$I$40:$I$783,СВЦЭМ!$A$40:$A$783,$A316,СВЦЭМ!$B$39:$B$782,C$296)+'СЕТ СН'!$F$16</f>
        <v>0</v>
      </c>
      <c r="D316" s="36">
        <f ca="1">SUMIFS(СВЦЭМ!$I$40:$I$783,СВЦЭМ!$A$40:$A$783,$A316,СВЦЭМ!$B$39:$B$782,D$296)+'СЕТ СН'!$F$16</f>
        <v>0</v>
      </c>
      <c r="E316" s="36">
        <f ca="1">SUMIFS(СВЦЭМ!$I$40:$I$783,СВЦЭМ!$A$40:$A$783,$A316,СВЦЭМ!$B$39:$B$782,E$296)+'СЕТ СН'!$F$16</f>
        <v>0</v>
      </c>
      <c r="F316" s="36">
        <f ca="1">SUMIFS(СВЦЭМ!$I$40:$I$783,СВЦЭМ!$A$40:$A$783,$A316,СВЦЭМ!$B$39:$B$782,F$296)+'СЕТ СН'!$F$16</f>
        <v>0</v>
      </c>
      <c r="G316" s="36">
        <f ca="1">SUMIFS(СВЦЭМ!$I$40:$I$783,СВЦЭМ!$A$40:$A$783,$A316,СВЦЭМ!$B$39:$B$782,G$296)+'СЕТ СН'!$F$16</f>
        <v>0</v>
      </c>
      <c r="H316" s="36">
        <f ca="1">SUMIFS(СВЦЭМ!$I$40:$I$783,СВЦЭМ!$A$40:$A$783,$A316,СВЦЭМ!$B$39:$B$782,H$296)+'СЕТ СН'!$F$16</f>
        <v>0</v>
      </c>
      <c r="I316" s="36">
        <f ca="1">SUMIFS(СВЦЭМ!$I$40:$I$783,СВЦЭМ!$A$40:$A$783,$A316,СВЦЭМ!$B$39:$B$782,I$296)+'СЕТ СН'!$F$16</f>
        <v>0</v>
      </c>
      <c r="J316" s="36">
        <f ca="1">SUMIFS(СВЦЭМ!$I$40:$I$783,СВЦЭМ!$A$40:$A$783,$A316,СВЦЭМ!$B$39:$B$782,J$296)+'СЕТ СН'!$F$16</f>
        <v>0</v>
      </c>
      <c r="K316" s="36">
        <f ca="1">SUMIFS(СВЦЭМ!$I$40:$I$783,СВЦЭМ!$A$40:$A$783,$A316,СВЦЭМ!$B$39:$B$782,K$296)+'СЕТ СН'!$F$16</f>
        <v>0</v>
      </c>
      <c r="L316" s="36">
        <f ca="1">SUMIFS(СВЦЭМ!$I$40:$I$783,СВЦЭМ!$A$40:$A$783,$A316,СВЦЭМ!$B$39:$B$782,L$296)+'СЕТ СН'!$F$16</f>
        <v>0</v>
      </c>
      <c r="M316" s="36">
        <f ca="1">SUMIFS(СВЦЭМ!$I$40:$I$783,СВЦЭМ!$A$40:$A$783,$A316,СВЦЭМ!$B$39:$B$782,M$296)+'СЕТ СН'!$F$16</f>
        <v>0</v>
      </c>
      <c r="N316" s="36">
        <f ca="1">SUMIFS(СВЦЭМ!$I$40:$I$783,СВЦЭМ!$A$40:$A$783,$A316,СВЦЭМ!$B$39:$B$782,N$296)+'СЕТ СН'!$F$16</f>
        <v>0</v>
      </c>
      <c r="O316" s="36">
        <f ca="1">SUMIFS(СВЦЭМ!$I$40:$I$783,СВЦЭМ!$A$40:$A$783,$A316,СВЦЭМ!$B$39:$B$782,O$296)+'СЕТ СН'!$F$16</f>
        <v>0</v>
      </c>
      <c r="P316" s="36">
        <f ca="1">SUMIFS(СВЦЭМ!$I$40:$I$783,СВЦЭМ!$A$40:$A$783,$A316,СВЦЭМ!$B$39:$B$782,P$296)+'СЕТ СН'!$F$16</f>
        <v>0</v>
      </c>
      <c r="Q316" s="36">
        <f ca="1">SUMIFS(СВЦЭМ!$I$40:$I$783,СВЦЭМ!$A$40:$A$783,$A316,СВЦЭМ!$B$39:$B$782,Q$296)+'СЕТ СН'!$F$16</f>
        <v>0</v>
      </c>
      <c r="R316" s="36">
        <f ca="1">SUMIFS(СВЦЭМ!$I$40:$I$783,СВЦЭМ!$A$40:$A$783,$A316,СВЦЭМ!$B$39:$B$782,R$296)+'СЕТ СН'!$F$16</f>
        <v>0</v>
      </c>
      <c r="S316" s="36">
        <f ca="1">SUMIFS(СВЦЭМ!$I$40:$I$783,СВЦЭМ!$A$40:$A$783,$A316,СВЦЭМ!$B$39:$B$782,S$296)+'СЕТ СН'!$F$16</f>
        <v>0</v>
      </c>
      <c r="T316" s="36">
        <f ca="1">SUMIFS(СВЦЭМ!$I$40:$I$783,СВЦЭМ!$A$40:$A$783,$A316,СВЦЭМ!$B$39:$B$782,T$296)+'СЕТ СН'!$F$16</f>
        <v>0</v>
      </c>
      <c r="U316" s="36">
        <f ca="1">SUMIFS(СВЦЭМ!$I$40:$I$783,СВЦЭМ!$A$40:$A$783,$A316,СВЦЭМ!$B$39:$B$782,U$296)+'СЕТ СН'!$F$16</f>
        <v>0</v>
      </c>
      <c r="V316" s="36">
        <f ca="1">SUMIFS(СВЦЭМ!$I$40:$I$783,СВЦЭМ!$A$40:$A$783,$A316,СВЦЭМ!$B$39:$B$782,V$296)+'СЕТ СН'!$F$16</f>
        <v>0</v>
      </c>
      <c r="W316" s="36">
        <f ca="1">SUMIFS(СВЦЭМ!$I$40:$I$783,СВЦЭМ!$A$40:$A$783,$A316,СВЦЭМ!$B$39:$B$782,W$296)+'СЕТ СН'!$F$16</f>
        <v>0</v>
      </c>
      <c r="X316" s="36">
        <f ca="1">SUMIFS(СВЦЭМ!$I$40:$I$783,СВЦЭМ!$A$40:$A$783,$A316,СВЦЭМ!$B$39:$B$782,X$296)+'СЕТ СН'!$F$16</f>
        <v>0</v>
      </c>
      <c r="Y316" s="36">
        <f ca="1">SUMIFS(СВЦЭМ!$I$40:$I$783,СВЦЭМ!$A$40:$A$783,$A316,СВЦЭМ!$B$39:$B$782,Y$296)+'СЕТ СН'!$F$16</f>
        <v>0</v>
      </c>
    </row>
    <row r="317" spans="1:25" ht="15.75" hidden="1" x14ac:dyDescent="0.2">
      <c r="A317" s="35">
        <f t="shared" si="8"/>
        <v>45433</v>
      </c>
      <c r="B317" s="36">
        <f ca="1">SUMIFS(СВЦЭМ!$I$40:$I$783,СВЦЭМ!$A$40:$A$783,$A317,СВЦЭМ!$B$39:$B$782,B$296)+'СЕТ СН'!$F$16</f>
        <v>0</v>
      </c>
      <c r="C317" s="36">
        <f ca="1">SUMIFS(СВЦЭМ!$I$40:$I$783,СВЦЭМ!$A$40:$A$783,$A317,СВЦЭМ!$B$39:$B$782,C$296)+'СЕТ СН'!$F$16</f>
        <v>0</v>
      </c>
      <c r="D317" s="36">
        <f ca="1">SUMIFS(СВЦЭМ!$I$40:$I$783,СВЦЭМ!$A$40:$A$783,$A317,СВЦЭМ!$B$39:$B$782,D$296)+'СЕТ СН'!$F$16</f>
        <v>0</v>
      </c>
      <c r="E317" s="36">
        <f ca="1">SUMIFS(СВЦЭМ!$I$40:$I$783,СВЦЭМ!$A$40:$A$783,$A317,СВЦЭМ!$B$39:$B$782,E$296)+'СЕТ СН'!$F$16</f>
        <v>0</v>
      </c>
      <c r="F317" s="36">
        <f ca="1">SUMIFS(СВЦЭМ!$I$40:$I$783,СВЦЭМ!$A$40:$A$783,$A317,СВЦЭМ!$B$39:$B$782,F$296)+'СЕТ СН'!$F$16</f>
        <v>0</v>
      </c>
      <c r="G317" s="36">
        <f ca="1">SUMIFS(СВЦЭМ!$I$40:$I$783,СВЦЭМ!$A$40:$A$783,$A317,СВЦЭМ!$B$39:$B$782,G$296)+'СЕТ СН'!$F$16</f>
        <v>0</v>
      </c>
      <c r="H317" s="36">
        <f ca="1">SUMIFS(СВЦЭМ!$I$40:$I$783,СВЦЭМ!$A$40:$A$783,$A317,СВЦЭМ!$B$39:$B$782,H$296)+'СЕТ СН'!$F$16</f>
        <v>0</v>
      </c>
      <c r="I317" s="36">
        <f ca="1">SUMIFS(СВЦЭМ!$I$40:$I$783,СВЦЭМ!$A$40:$A$783,$A317,СВЦЭМ!$B$39:$B$782,I$296)+'СЕТ СН'!$F$16</f>
        <v>0</v>
      </c>
      <c r="J317" s="36">
        <f ca="1">SUMIFS(СВЦЭМ!$I$40:$I$783,СВЦЭМ!$A$40:$A$783,$A317,СВЦЭМ!$B$39:$B$782,J$296)+'СЕТ СН'!$F$16</f>
        <v>0</v>
      </c>
      <c r="K317" s="36">
        <f ca="1">SUMIFS(СВЦЭМ!$I$40:$I$783,СВЦЭМ!$A$40:$A$783,$A317,СВЦЭМ!$B$39:$B$782,K$296)+'СЕТ СН'!$F$16</f>
        <v>0</v>
      </c>
      <c r="L317" s="36">
        <f ca="1">SUMIFS(СВЦЭМ!$I$40:$I$783,СВЦЭМ!$A$40:$A$783,$A317,СВЦЭМ!$B$39:$B$782,L$296)+'СЕТ СН'!$F$16</f>
        <v>0</v>
      </c>
      <c r="M317" s="36">
        <f ca="1">SUMIFS(СВЦЭМ!$I$40:$I$783,СВЦЭМ!$A$40:$A$783,$A317,СВЦЭМ!$B$39:$B$782,M$296)+'СЕТ СН'!$F$16</f>
        <v>0</v>
      </c>
      <c r="N317" s="36">
        <f ca="1">SUMIFS(СВЦЭМ!$I$40:$I$783,СВЦЭМ!$A$40:$A$783,$A317,СВЦЭМ!$B$39:$B$782,N$296)+'СЕТ СН'!$F$16</f>
        <v>0</v>
      </c>
      <c r="O317" s="36">
        <f ca="1">SUMIFS(СВЦЭМ!$I$40:$I$783,СВЦЭМ!$A$40:$A$783,$A317,СВЦЭМ!$B$39:$B$782,O$296)+'СЕТ СН'!$F$16</f>
        <v>0</v>
      </c>
      <c r="P317" s="36">
        <f ca="1">SUMIFS(СВЦЭМ!$I$40:$I$783,СВЦЭМ!$A$40:$A$783,$A317,СВЦЭМ!$B$39:$B$782,P$296)+'СЕТ СН'!$F$16</f>
        <v>0</v>
      </c>
      <c r="Q317" s="36">
        <f ca="1">SUMIFS(СВЦЭМ!$I$40:$I$783,СВЦЭМ!$A$40:$A$783,$A317,СВЦЭМ!$B$39:$B$782,Q$296)+'СЕТ СН'!$F$16</f>
        <v>0</v>
      </c>
      <c r="R317" s="36">
        <f ca="1">SUMIFS(СВЦЭМ!$I$40:$I$783,СВЦЭМ!$A$40:$A$783,$A317,СВЦЭМ!$B$39:$B$782,R$296)+'СЕТ СН'!$F$16</f>
        <v>0</v>
      </c>
      <c r="S317" s="36">
        <f ca="1">SUMIFS(СВЦЭМ!$I$40:$I$783,СВЦЭМ!$A$40:$A$783,$A317,СВЦЭМ!$B$39:$B$782,S$296)+'СЕТ СН'!$F$16</f>
        <v>0</v>
      </c>
      <c r="T317" s="36">
        <f ca="1">SUMIFS(СВЦЭМ!$I$40:$I$783,СВЦЭМ!$A$40:$A$783,$A317,СВЦЭМ!$B$39:$B$782,T$296)+'СЕТ СН'!$F$16</f>
        <v>0</v>
      </c>
      <c r="U317" s="36">
        <f ca="1">SUMIFS(СВЦЭМ!$I$40:$I$783,СВЦЭМ!$A$40:$A$783,$A317,СВЦЭМ!$B$39:$B$782,U$296)+'СЕТ СН'!$F$16</f>
        <v>0</v>
      </c>
      <c r="V317" s="36">
        <f ca="1">SUMIFS(СВЦЭМ!$I$40:$I$783,СВЦЭМ!$A$40:$A$783,$A317,СВЦЭМ!$B$39:$B$782,V$296)+'СЕТ СН'!$F$16</f>
        <v>0</v>
      </c>
      <c r="W317" s="36">
        <f ca="1">SUMIFS(СВЦЭМ!$I$40:$I$783,СВЦЭМ!$A$40:$A$783,$A317,СВЦЭМ!$B$39:$B$782,W$296)+'СЕТ СН'!$F$16</f>
        <v>0</v>
      </c>
      <c r="X317" s="36">
        <f ca="1">SUMIFS(СВЦЭМ!$I$40:$I$783,СВЦЭМ!$A$40:$A$783,$A317,СВЦЭМ!$B$39:$B$782,X$296)+'СЕТ СН'!$F$16</f>
        <v>0</v>
      </c>
      <c r="Y317" s="36">
        <f ca="1">SUMIFS(СВЦЭМ!$I$40:$I$783,СВЦЭМ!$A$40:$A$783,$A317,СВЦЭМ!$B$39:$B$782,Y$296)+'СЕТ СН'!$F$16</f>
        <v>0</v>
      </c>
    </row>
    <row r="318" spans="1:25" ht="15.75" hidden="1" x14ac:dyDescent="0.2">
      <c r="A318" s="35">
        <f t="shared" si="8"/>
        <v>45434</v>
      </c>
      <c r="B318" s="36">
        <f ca="1">SUMIFS(СВЦЭМ!$I$40:$I$783,СВЦЭМ!$A$40:$A$783,$A318,СВЦЭМ!$B$39:$B$782,B$296)+'СЕТ СН'!$F$16</f>
        <v>0</v>
      </c>
      <c r="C318" s="36">
        <f ca="1">SUMIFS(СВЦЭМ!$I$40:$I$783,СВЦЭМ!$A$40:$A$783,$A318,СВЦЭМ!$B$39:$B$782,C$296)+'СЕТ СН'!$F$16</f>
        <v>0</v>
      </c>
      <c r="D318" s="36">
        <f ca="1">SUMIFS(СВЦЭМ!$I$40:$I$783,СВЦЭМ!$A$40:$A$783,$A318,СВЦЭМ!$B$39:$B$782,D$296)+'СЕТ СН'!$F$16</f>
        <v>0</v>
      </c>
      <c r="E318" s="36">
        <f ca="1">SUMIFS(СВЦЭМ!$I$40:$I$783,СВЦЭМ!$A$40:$A$783,$A318,СВЦЭМ!$B$39:$B$782,E$296)+'СЕТ СН'!$F$16</f>
        <v>0</v>
      </c>
      <c r="F318" s="36">
        <f ca="1">SUMIFS(СВЦЭМ!$I$40:$I$783,СВЦЭМ!$A$40:$A$783,$A318,СВЦЭМ!$B$39:$B$782,F$296)+'СЕТ СН'!$F$16</f>
        <v>0</v>
      </c>
      <c r="G318" s="36">
        <f ca="1">SUMIFS(СВЦЭМ!$I$40:$I$783,СВЦЭМ!$A$40:$A$783,$A318,СВЦЭМ!$B$39:$B$782,G$296)+'СЕТ СН'!$F$16</f>
        <v>0</v>
      </c>
      <c r="H318" s="36">
        <f ca="1">SUMIFS(СВЦЭМ!$I$40:$I$783,СВЦЭМ!$A$40:$A$783,$A318,СВЦЭМ!$B$39:$B$782,H$296)+'СЕТ СН'!$F$16</f>
        <v>0</v>
      </c>
      <c r="I318" s="36">
        <f ca="1">SUMIFS(СВЦЭМ!$I$40:$I$783,СВЦЭМ!$A$40:$A$783,$A318,СВЦЭМ!$B$39:$B$782,I$296)+'СЕТ СН'!$F$16</f>
        <v>0</v>
      </c>
      <c r="J318" s="36">
        <f ca="1">SUMIFS(СВЦЭМ!$I$40:$I$783,СВЦЭМ!$A$40:$A$783,$A318,СВЦЭМ!$B$39:$B$782,J$296)+'СЕТ СН'!$F$16</f>
        <v>0</v>
      </c>
      <c r="K318" s="36">
        <f ca="1">SUMIFS(СВЦЭМ!$I$40:$I$783,СВЦЭМ!$A$40:$A$783,$A318,СВЦЭМ!$B$39:$B$782,K$296)+'СЕТ СН'!$F$16</f>
        <v>0</v>
      </c>
      <c r="L318" s="36">
        <f ca="1">SUMIFS(СВЦЭМ!$I$40:$I$783,СВЦЭМ!$A$40:$A$783,$A318,СВЦЭМ!$B$39:$B$782,L$296)+'СЕТ СН'!$F$16</f>
        <v>0</v>
      </c>
      <c r="M318" s="36">
        <f ca="1">SUMIFS(СВЦЭМ!$I$40:$I$783,СВЦЭМ!$A$40:$A$783,$A318,СВЦЭМ!$B$39:$B$782,M$296)+'СЕТ СН'!$F$16</f>
        <v>0</v>
      </c>
      <c r="N318" s="36">
        <f ca="1">SUMIFS(СВЦЭМ!$I$40:$I$783,СВЦЭМ!$A$40:$A$783,$A318,СВЦЭМ!$B$39:$B$782,N$296)+'СЕТ СН'!$F$16</f>
        <v>0</v>
      </c>
      <c r="O318" s="36">
        <f ca="1">SUMIFS(СВЦЭМ!$I$40:$I$783,СВЦЭМ!$A$40:$A$783,$A318,СВЦЭМ!$B$39:$B$782,O$296)+'СЕТ СН'!$F$16</f>
        <v>0</v>
      </c>
      <c r="P318" s="36">
        <f ca="1">SUMIFS(СВЦЭМ!$I$40:$I$783,СВЦЭМ!$A$40:$A$783,$A318,СВЦЭМ!$B$39:$B$782,P$296)+'СЕТ СН'!$F$16</f>
        <v>0</v>
      </c>
      <c r="Q318" s="36">
        <f ca="1">SUMIFS(СВЦЭМ!$I$40:$I$783,СВЦЭМ!$A$40:$A$783,$A318,СВЦЭМ!$B$39:$B$782,Q$296)+'СЕТ СН'!$F$16</f>
        <v>0</v>
      </c>
      <c r="R318" s="36">
        <f ca="1">SUMIFS(СВЦЭМ!$I$40:$I$783,СВЦЭМ!$A$40:$A$783,$A318,СВЦЭМ!$B$39:$B$782,R$296)+'СЕТ СН'!$F$16</f>
        <v>0</v>
      </c>
      <c r="S318" s="36">
        <f ca="1">SUMIFS(СВЦЭМ!$I$40:$I$783,СВЦЭМ!$A$40:$A$783,$A318,СВЦЭМ!$B$39:$B$782,S$296)+'СЕТ СН'!$F$16</f>
        <v>0</v>
      </c>
      <c r="T318" s="36">
        <f ca="1">SUMIFS(СВЦЭМ!$I$40:$I$783,СВЦЭМ!$A$40:$A$783,$A318,СВЦЭМ!$B$39:$B$782,T$296)+'СЕТ СН'!$F$16</f>
        <v>0</v>
      </c>
      <c r="U318" s="36">
        <f ca="1">SUMIFS(СВЦЭМ!$I$40:$I$783,СВЦЭМ!$A$40:$A$783,$A318,СВЦЭМ!$B$39:$B$782,U$296)+'СЕТ СН'!$F$16</f>
        <v>0</v>
      </c>
      <c r="V318" s="36">
        <f ca="1">SUMIFS(СВЦЭМ!$I$40:$I$783,СВЦЭМ!$A$40:$A$783,$A318,СВЦЭМ!$B$39:$B$782,V$296)+'СЕТ СН'!$F$16</f>
        <v>0</v>
      </c>
      <c r="W318" s="36">
        <f ca="1">SUMIFS(СВЦЭМ!$I$40:$I$783,СВЦЭМ!$A$40:$A$783,$A318,СВЦЭМ!$B$39:$B$782,W$296)+'СЕТ СН'!$F$16</f>
        <v>0</v>
      </c>
      <c r="X318" s="36">
        <f ca="1">SUMIFS(СВЦЭМ!$I$40:$I$783,СВЦЭМ!$A$40:$A$783,$A318,СВЦЭМ!$B$39:$B$782,X$296)+'СЕТ СН'!$F$16</f>
        <v>0</v>
      </c>
      <c r="Y318" s="36">
        <f ca="1">SUMIFS(СВЦЭМ!$I$40:$I$783,СВЦЭМ!$A$40:$A$783,$A318,СВЦЭМ!$B$39:$B$782,Y$296)+'СЕТ СН'!$F$16</f>
        <v>0</v>
      </c>
    </row>
    <row r="319" spans="1:25" ht="15.75" hidden="1" x14ac:dyDescent="0.2">
      <c r="A319" s="35">
        <f t="shared" si="8"/>
        <v>45435</v>
      </c>
      <c r="B319" s="36">
        <f ca="1">SUMIFS(СВЦЭМ!$I$40:$I$783,СВЦЭМ!$A$40:$A$783,$A319,СВЦЭМ!$B$39:$B$782,B$296)+'СЕТ СН'!$F$16</f>
        <v>0</v>
      </c>
      <c r="C319" s="36">
        <f ca="1">SUMIFS(СВЦЭМ!$I$40:$I$783,СВЦЭМ!$A$40:$A$783,$A319,СВЦЭМ!$B$39:$B$782,C$296)+'СЕТ СН'!$F$16</f>
        <v>0</v>
      </c>
      <c r="D319" s="36">
        <f ca="1">SUMIFS(СВЦЭМ!$I$40:$I$783,СВЦЭМ!$A$40:$A$783,$A319,СВЦЭМ!$B$39:$B$782,D$296)+'СЕТ СН'!$F$16</f>
        <v>0</v>
      </c>
      <c r="E319" s="36">
        <f ca="1">SUMIFS(СВЦЭМ!$I$40:$I$783,СВЦЭМ!$A$40:$A$783,$A319,СВЦЭМ!$B$39:$B$782,E$296)+'СЕТ СН'!$F$16</f>
        <v>0</v>
      </c>
      <c r="F319" s="36">
        <f ca="1">SUMIFS(СВЦЭМ!$I$40:$I$783,СВЦЭМ!$A$40:$A$783,$A319,СВЦЭМ!$B$39:$B$782,F$296)+'СЕТ СН'!$F$16</f>
        <v>0</v>
      </c>
      <c r="G319" s="36">
        <f ca="1">SUMIFS(СВЦЭМ!$I$40:$I$783,СВЦЭМ!$A$40:$A$783,$A319,СВЦЭМ!$B$39:$B$782,G$296)+'СЕТ СН'!$F$16</f>
        <v>0</v>
      </c>
      <c r="H319" s="36">
        <f ca="1">SUMIFS(СВЦЭМ!$I$40:$I$783,СВЦЭМ!$A$40:$A$783,$A319,СВЦЭМ!$B$39:$B$782,H$296)+'СЕТ СН'!$F$16</f>
        <v>0</v>
      </c>
      <c r="I319" s="36">
        <f ca="1">SUMIFS(СВЦЭМ!$I$40:$I$783,СВЦЭМ!$A$40:$A$783,$A319,СВЦЭМ!$B$39:$B$782,I$296)+'СЕТ СН'!$F$16</f>
        <v>0</v>
      </c>
      <c r="J319" s="36">
        <f ca="1">SUMIFS(СВЦЭМ!$I$40:$I$783,СВЦЭМ!$A$40:$A$783,$A319,СВЦЭМ!$B$39:$B$782,J$296)+'СЕТ СН'!$F$16</f>
        <v>0</v>
      </c>
      <c r="K319" s="36">
        <f ca="1">SUMIFS(СВЦЭМ!$I$40:$I$783,СВЦЭМ!$A$40:$A$783,$A319,СВЦЭМ!$B$39:$B$782,K$296)+'СЕТ СН'!$F$16</f>
        <v>0</v>
      </c>
      <c r="L319" s="36">
        <f ca="1">SUMIFS(СВЦЭМ!$I$40:$I$783,СВЦЭМ!$A$40:$A$783,$A319,СВЦЭМ!$B$39:$B$782,L$296)+'СЕТ СН'!$F$16</f>
        <v>0</v>
      </c>
      <c r="M319" s="36">
        <f ca="1">SUMIFS(СВЦЭМ!$I$40:$I$783,СВЦЭМ!$A$40:$A$783,$A319,СВЦЭМ!$B$39:$B$782,M$296)+'СЕТ СН'!$F$16</f>
        <v>0</v>
      </c>
      <c r="N319" s="36">
        <f ca="1">SUMIFS(СВЦЭМ!$I$40:$I$783,СВЦЭМ!$A$40:$A$783,$A319,СВЦЭМ!$B$39:$B$782,N$296)+'СЕТ СН'!$F$16</f>
        <v>0</v>
      </c>
      <c r="O319" s="36">
        <f ca="1">SUMIFS(СВЦЭМ!$I$40:$I$783,СВЦЭМ!$A$40:$A$783,$A319,СВЦЭМ!$B$39:$B$782,O$296)+'СЕТ СН'!$F$16</f>
        <v>0</v>
      </c>
      <c r="P319" s="36">
        <f ca="1">SUMIFS(СВЦЭМ!$I$40:$I$783,СВЦЭМ!$A$40:$A$783,$A319,СВЦЭМ!$B$39:$B$782,P$296)+'СЕТ СН'!$F$16</f>
        <v>0</v>
      </c>
      <c r="Q319" s="36">
        <f ca="1">SUMIFS(СВЦЭМ!$I$40:$I$783,СВЦЭМ!$A$40:$A$783,$A319,СВЦЭМ!$B$39:$B$782,Q$296)+'СЕТ СН'!$F$16</f>
        <v>0</v>
      </c>
      <c r="R319" s="36">
        <f ca="1">SUMIFS(СВЦЭМ!$I$40:$I$783,СВЦЭМ!$A$40:$A$783,$A319,СВЦЭМ!$B$39:$B$782,R$296)+'СЕТ СН'!$F$16</f>
        <v>0</v>
      </c>
      <c r="S319" s="36">
        <f ca="1">SUMIFS(СВЦЭМ!$I$40:$I$783,СВЦЭМ!$A$40:$A$783,$A319,СВЦЭМ!$B$39:$B$782,S$296)+'СЕТ СН'!$F$16</f>
        <v>0</v>
      </c>
      <c r="T319" s="36">
        <f ca="1">SUMIFS(СВЦЭМ!$I$40:$I$783,СВЦЭМ!$A$40:$A$783,$A319,СВЦЭМ!$B$39:$B$782,T$296)+'СЕТ СН'!$F$16</f>
        <v>0</v>
      </c>
      <c r="U319" s="36">
        <f ca="1">SUMIFS(СВЦЭМ!$I$40:$I$783,СВЦЭМ!$A$40:$A$783,$A319,СВЦЭМ!$B$39:$B$782,U$296)+'СЕТ СН'!$F$16</f>
        <v>0</v>
      </c>
      <c r="V319" s="36">
        <f ca="1">SUMIFS(СВЦЭМ!$I$40:$I$783,СВЦЭМ!$A$40:$A$783,$A319,СВЦЭМ!$B$39:$B$782,V$296)+'СЕТ СН'!$F$16</f>
        <v>0</v>
      </c>
      <c r="W319" s="36">
        <f ca="1">SUMIFS(СВЦЭМ!$I$40:$I$783,СВЦЭМ!$A$40:$A$783,$A319,СВЦЭМ!$B$39:$B$782,W$296)+'СЕТ СН'!$F$16</f>
        <v>0</v>
      </c>
      <c r="X319" s="36">
        <f ca="1">SUMIFS(СВЦЭМ!$I$40:$I$783,СВЦЭМ!$A$40:$A$783,$A319,СВЦЭМ!$B$39:$B$782,X$296)+'СЕТ СН'!$F$16</f>
        <v>0</v>
      </c>
      <c r="Y319" s="36">
        <f ca="1">SUMIFS(СВЦЭМ!$I$40:$I$783,СВЦЭМ!$A$40:$A$783,$A319,СВЦЭМ!$B$39:$B$782,Y$296)+'СЕТ СН'!$F$16</f>
        <v>0</v>
      </c>
    </row>
    <row r="320" spans="1:25" ht="15.75" hidden="1" x14ac:dyDescent="0.2">
      <c r="A320" s="35">
        <f t="shared" si="8"/>
        <v>45436</v>
      </c>
      <c r="B320" s="36">
        <f ca="1">SUMIFS(СВЦЭМ!$I$40:$I$783,СВЦЭМ!$A$40:$A$783,$A320,СВЦЭМ!$B$39:$B$782,B$296)+'СЕТ СН'!$F$16</f>
        <v>0</v>
      </c>
      <c r="C320" s="36">
        <f ca="1">SUMIFS(СВЦЭМ!$I$40:$I$783,СВЦЭМ!$A$40:$A$783,$A320,СВЦЭМ!$B$39:$B$782,C$296)+'СЕТ СН'!$F$16</f>
        <v>0</v>
      </c>
      <c r="D320" s="36">
        <f ca="1">SUMIFS(СВЦЭМ!$I$40:$I$783,СВЦЭМ!$A$40:$A$783,$A320,СВЦЭМ!$B$39:$B$782,D$296)+'СЕТ СН'!$F$16</f>
        <v>0</v>
      </c>
      <c r="E320" s="36">
        <f ca="1">SUMIFS(СВЦЭМ!$I$40:$I$783,СВЦЭМ!$A$40:$A$783,$A320,СВЦЭМ!$B$39:$B$782,E$296)+'СЕТ СН'!$F$16</f>
        <v>0</v>
      </c>
      <c r="F320" s="36">
        <f ca="1">SUMIFS(СВЦЭМ!$I$40:$I$783,СВЦЭМ!$A$40:$A$783,$A320,СВЦЭМ!$B$39:$B$782,F$296)+'СЕТ СН'!$F$16</f>
        <v>0</v>
      </c>
      <c r="G320" s="36">
        <f ca="1">SUMIFS(СВЦЭМ!$I$40:$I$783,СВЦЭМ!$A$40:$A$783,$A320,СВЦЭМ!$B$39:$B$782,G$296)+'СЕТ СН'!$F$16</f>
        <v>0</v>
      </c>
      <c r="H320" s="36">
        <f ca="1">SUMIFS(СВЦЭМ!$I$40:$I$783,СВЦЭМ!$A$40:$A$783,$A320,СВЦЭМ!$B$39:$B$782,H$296)+'СЕТ СН'!$F$16</f>
        <v>0</v>
      </c>
      <c r="I320" s="36">
        <f ca="1">SUMIFS(СВЦЭМ!$I$40:$I$783,СВЦЭМ!$A$40:$A$783,$A320,СВЦЭМ!$B$39:$B$782,I$296)+'СЕТ СН'!$F$16</f>
        <v>0</v>
      </c>
      <c r="J320" s="36">
        <f ca="1">SUMIFS(СВЦЭМ!$I$40:$I$783,СВЦЭМ!$A$40:$A$783,$A320,СВЦЭМ!$B$39:$B$782,J$296)+'СЕТ СН'!$F$16</f>
        <v>0</v>
      </c>
      <c r="K320" s="36">
        <f ca="1">SUMIFS(СВЦЭМ!$I$40:$I$783,СВЦЭМ!$A$40:$A$783,$A320,СВЦЭМ!$B$39:$B$782,K$296)+'СЕТ СН'!$F$16</f>
        <v>0</v>
      </c>
      <c r="L320" s="36">
        <f ca="1">SUMIFS(СВЦЭМ!$I$40:$I$783,СВЦЭМ!$A$40:$A$783,$A320,СВЦЭМ!$B$39:$B$782,L$296)+'СЕТ СН'!$F$16</f>
        <v>0</v>
      </c>
      <c r="M320" s="36">
        <f ca="1">SUMIFS(СВЦЭМ!$I$40:$I$783,СВЦЭМ!$A$40:$A$783,$A320,СВЦЭМ!$B$39:$B$782,M$296)+'СЕТ СН'!$F$16</f>
        <v>0</v>
      </c>
      <c r="N320" s="36">
        <f ca="1">SUMIFS(СВЦЭМ!$I$40:$I$783,СВЦЭМ!$A$40:$A$783,$A320,СВЦЭМ!$B$39:$B$782,N$296)+'СЕТ СН'!$F$16</f>
        <v>0</v>
      </c>
      <c r="O320" s="36">
        <f ca="1">SUMIFS(СВЦЭМ!$I$40:$I$783,СВЦЭМ!$A$40:$A$783,$A320,СВЦЭМ!$B$39:$B$782,O$296)+'СЕТ СН'!$F$16</f>
        <v>0</v>
      </c>
      <c r="P320" s="36">
        <f ca="1">SUMIFS(СВЦЭМ!$I$40:$I$783,СВЦЭМ!$A$40:$A$783,$A320,СВЦЭМ!$B$39:$B$782,P$296)+'СЕТ СН'!$F$16</f>
        <v>0</v>
      </c>
      <c r="Q320" s="36">
        <f ca="1">SUMIFS(СВЦЭМ!$I$40:$I$783,СВЦЭМ!$A$40:$A$783,$A320,СВЦЭМ!$B$39:$B$782,Q$296)+'СЕТ СН'!$F$16</f>
        <v>0</v>
      </c>
      <c r="R320" s="36">
        <f ca="1">SUMIFS(СВЦЭМ!$I$40:$I$783,СВЦЭМ!$A$40:$A$783,$A320,СВЦЭМ!$B$39:$B$782,R$296)+'СЕТ СН'!$F$16</f>
        <v>0</v>
      </c>
      <c r="S320" s="36">
        <f ca="1">SUMIFS(СВЦЭМ!$I$40:$I$783,СВЦЭМ!$A$40:$A$783,$A320,СВЦЭМ!$B$39:$B$782,S$296)+'СЕТ СН'!$F$16</f>
        <v>0</v>
      </c>
      <c r="T320" s="36">
        <f ca="1">SUMIFS(СВЦЭМ!$I$40:$I$783,СВЦЭМ!$A$40:$A$783,$A320,СВЦЭМ!$B$39:$B$782,T$296)+'СЕТ СН'!$F$16</f>
        <v>0</v>
      </c>
      <c r="U320" s="36">
        <f ca="1">SUMIFS(СВЦЭМ!$I$40:$I$783,СВЦЭМ!$A$40:$A$783,$A320,СВЦЭМ!$B$39:$B$782,U$296)+'СЕТ СН'!$F$16</f>
        <v>0</v>
      </c>
      <c r="V320" s="36">
        <f ca="1">SUMIFS(СВЦЭМ!$I$40:$I$783,СВЦЭМ!$A$40:$A$783,$A320,СВЦЭМ!$B$39:$B$782,V$296)+'СЕТ СН'!$F$16</f>
        <v>0</v>
      </c>
      <c r="W320" s="36">
        <f ca="1">SUMIFS(СВЦЭМ!$I$40:$I$783,СВЦЭМ!$A$40:$A$783,$A320,СВЦЭМ!$B$39:$B$782,W$296)+'СЕТ СН'!$F$16</f>
        <v>0</v>
      </c>
      <c r="X320" s="36">
        <f ca="1">SUMIFS(СВЦЭМ!$I$40:$I$783,СВЦЭМ!$A$40:$A$783,$A320,СВЦЭМ!$B$39:$B$782,X$296)+'СЕТ СН'!$F$16</f>
        <v>0</v>
      </c>
      <c r="Y320" s="36">
        <f ca="1">SUMIFS(СВЦЭМ!$I$40:$I$783,СВЦЭМ!$A$40:$A$783,$A320,СВЦЭМ!$B$39:$B$782,Y$296)+'СЕТ СН'!$F$16</f>
        <v>0</v>
      </c>
    </row>
    <row r="321" spans="1:27" ht="15.75" hidden="1" x14ac:dyDescent="0.2">
      <c r="A321" s="35">
        <f t="shared" si="8"/>
        <v>45437</v>
      </c>
      <c r="B321" s="36">
        <f ca="1">SUMIFS(СВЦЭМ!$I$40:$I$783,СВЦЭМ!$A$40:$A$783,$A321,СВЦЭМ!$B$39:$B$782,B$296)+'СЕТ СН'!$F$16</f>
        <v>0</v>
      </c>
      <c r="C321" s="36">
        <f ca="1">SUMIFS(СВЦЭМ!$I$40:$I$783,СВЦЭМ!$A$40:$A$783,$A321,СВЦЭМ!$B$39:$B$782,C$296)+'СЕТ СН'!$F$16</f>
        <v>0</v>
      </c>
      <c r="D321" s="36">
        <f ca="1">SUMIFS(СВЦЭМ!$I$40:$I$783,СВЦЭМ!$A$40:$A$783,$A321,СВЦЭМ!$B$39:$B$782,D$296)+'СЕТ СН'!$F$16</f>
        <v>0</v>
      </c>
      <c r="E321" s="36">
        <f ca="1">SUMIFS(СВЦЭМ!$I$40:$I$783,СВЦЭМ!$A$40:$A$783,$A321,СВЦЭМ!$B$39:$B$782,E$296)+'СЕТ СН'!$F$16</f>
        <v>0</v>
      </c>
      <c r="F321" s="36">
        <f ca="1">SUMIFS(СВЦЭМ!$I$40:$I$783,СВЦЭМ!$A$40:$A$783,$A321,СВЦЭМ!$B$39:$B$782,F$296)+'СЕТ СН'!$F$16</f>
        <v>0</v>
      </c>
      <c r="G321" s="36">
        <f ca="1">SUMIFS(СВЦЭМ!$I$40:$I$783,СВЦЭМ!$A$40:$A$783,$A321,СВЦЭМ!$B$39:$B$782,G$296)+'СЕТ СН'!$F$16</f>
        <v>0</v>
      </c>
      <c r="H321" s="36">
        <f ca="1">SUMIFS(СВЦЭМ!$I$40:$I$783,СВЦЭМ!$A$40:$A$783,$A321,СВЦЭМ!$B$39:$B$782,H$296)+'СЕТ СН'!$F$16</f>
        <v>0</v>
      </c>
      <c r="I321" s="36">
        <f ca="1">SUMIFS(СВЦЭМ!$I$40:$I$783,СВЦЭМ!$A$40:$A$783,$A321,СВЦЭМ!$B$39:$B$782,I$296)+'СЕТ СН'!$F$16</f>
        <v>0</v>
      </c>
      <c r="J321" s="36">
        <f ca="1">SUMIFS(СВЦЭМ!$I$40:$I$783,СВЦЭМ!$A$40:$A$783,$A321,СВЦЭМ!$B$39:$B$782,J$296)+'СЕТ СН'!$F$16</f>
        <v>0</v>
      </c>
      <c r="K321" s="36">
        <f ca="1">SUMIFS(СВЦЭМ!$I$40:$I$783,СВЦЭМ!$A$40:$A$783,$A321,СВЦЭМ!$B$39:$B$782,K$296)+'СЕТ СН'!$F$16</f>
        <v>0</v>
      </c>
      <c r="L321" s="36">
        <f ca="1">SUMIFS(СВЦЭМ!$I$40:$I$783,СВЦЭМ!$A$40:$A$783,$A321,СВЦЭМ!$B$39:$B$782,L$296)+'СЕТ СН'!$F$16</f>
        <v>0</v>
      </c>
      <c r="M321" s="36">
        <f ca="1">SUMIFS(СВЦЭМ!$I$40:$I$783,СВЦЭМ!$A$40:$A$783,$A321,СВЦЭМ!$B$39:$B$782,M$296)+'СЕТ СН'!$F$16</f>
        <v>0</v>
      </c>
      <c r="N321" s="36">
        <f ca="1">SUMIFS(СВЦЭМ!$I$40:$I$783,СВЦЭМ!$A$40:$A$783,$A321,СВЦЭМ!$B$39:$B$782,N$296)+'СЕТ СН'!$F$16</f>
        <v>0</v>
      </c>
      <c r="O321" s="36">
        <f ca="1">SUMIFS(СВЦЭМ!$I$40:$I$783,СВЦЭМ!$A$40:$A$783,$A321,СВЦЭМ!$B$39:$B$782,O$296)+'СЕТ СН'!$F$16</f>
        <v>0</v>
      </c>
      <c r="P321" s="36">
        <f ca="1">SUMIFS(СВЦЭМ!$I$40:$I$783,СВЦЭМ!$A$40:$A$783,$A321,СВЦЭМ!$B$39:$B$782,P$296)+'СЕТ СН'!$F$16</f>
        <v>0</v>
      </c>
      <c r="Q321" s="36">
        <f ca="1">SUMIFS(СВЦЭМ!$I$40:$I$783,СВЦЭМ!$A$40:$A$783,$A321,СВЦЭМ!$B$39:$B$782,Q$296)+'СЕТ СН'!$F$16</f>
        <v>0</v>
      </c>
      <c r="R321" s="36">
        <f ca="1">SUMIFS(СВЦЭМ!$I$40:$I$783,СВЦЭМ!$A$40:$A$783,$A321,СВЦЭМ!$B$39:$B$782,R$296)+'СЕТ СН'!$F$16</f>
        <v>0</v>
      </c>
      <c r="S321" s="36">
        <f ca="1">SUMIFS(СВЦЭМ!$I$40:$I$783,СВЦЭМ!$A$40:$A$783,$A321,СВЦЭМ!$B$39:$B$782,S$296)+'СЕТ СН'!$F$16</f>
        <v>0</v>
      </c>
      <c r="T321" s="36">
        <f ca="1">SUMIFS(СВЦЭМ!$I$40:$I$783,СВЦЭМ!$A$40:$A$783,$A321,СВЦЭМ!$B$39:$B$782,T$296)+'СЕТ СН'!$F$16</f>
        <v>0</v>
      </c>
      <c r="U321" s="36">
        <f ca="1">SUMIFS(СВЦЭМ!$I$40:$I$783,СВЦЭМ!$A$40:$A$783,$A321,СВЦЭМ!$B$39:$B$782,U$296)+'СЕТ СН'!$F$16</f>
        <v>0</v>
      </c>
      <c r="V321" s="36">
        <f ca="1">SUMIFS(СВЦЭМ!$I$40:$I$783,СВЦЭМ!$A$40:$A$783,$A321,СВЦЭМ!$B$39:$B$782,V$296)+'СЕТ СН'!$F$16</f>
        <v>0</v>
      </c>
      <c r="W321" s="36">
        <f ca="1">SUMIFS(СВЦЭМ!$I$40:$I$783,СВЦЭМ!$A$40:$A$783,$A321,СВЦЭМ!$B$39:$B$782,W$296)+'СЕТ СН'!$F$16</f>
        <v>0</v>
      </c>
      <c r="X321" s="36">
        <f ca="1">SUMIFS(СВЦЭМ!$I$40:$I$783,СВЦЭМ!$A$40:$A$783,$A321,СВЦЭМ!$B$39:$B$782,X$296)+'СЕТ СН'!$F$16</f>
        <v>0</v>
      </c>
      <c r="Y321" s="36">
        <f ca="1">SUMIFS(СВЦЭМ!$I$40:$I$783,СВЦЭМ!$A$40:$A$783,$A321,СВЦЭМ!$B$39:$B$782,Y$296)+'СЕТ СН'!$F$16</f>
        <v>0</v>
      </c>
    </row>
    <row r="322" spans="1:27" ht="15.75" hidden="1" x14ac:dyDescent="0.2">
      <c r="A322" s="35">
        <f t="shared" si="8"/>
        <v>45438</v>
      </c>
      <c r="B322" s="36">
        <f ca="1">SUMIFS(СВЦЭМ!$I$40:$I$783,СВЦЭМ!$A$40:$A$783,$A322,СВЦЭМ!$B$39:$B$782,B$296)+'СЕТ СН'!$F$16</f>
        <v>0</v>
      </c>
      <c r="C322" s="36">
        <f ca="1">SUMIFS(СВЦЭМ!$I$40:$I$783,СВЦЭМ!$A$40:$A$783,$A322,СВЦЭМ!$B$39:$B$782,C$296)+'СЕТ СН'!$F$16</f>
        <v>0</v>
      </c>
      <c r="D322" s="36">
        <f ca="1">SUMIFS(СВЦЭМ!$I$40:$I$783,СВЦЭМ!$A$40:$A$783,$A322,СВЦЭМ!$B$39:$B$782,D$296)+'СЕТ СН'!$F$16</f>
        <v>0</v>
      </c>
      <c r="E322" s="36">
        <f ca="1">SUMIFS(СВЦЭМ!$I$40:$I$783,СВЦЭМ!$A$40:$A$783,$A322,СВЦЭМ!$B$39:$B$782,E$296)+'СЕТ СН'!$F$16</f>
        <v>0</v>
      </c>
      <c r="F322" s="36">
        <f ca="1">SUMIFS(СВЦЭМ!$I$40:$I$783,СВЦЭМ!$A$40:$A$783,$A322,СВЦЭМ!$B$39:$B$782,F$296)+'СЕТ СН'!$F$16</f>
        <v>0</v>
      </c>
      <c r="G322" s="36">
        <f ca="1">SUMIFS(СВЦЭМ!$I$40:$I$783,СВЦЭМ!$A$40:$A$783,$A322,СВЦЭМ!$B$39:$B$782,G$296)+'СЕТ СН'!$F$16</f>
        <v>0</v>
      </c>
      <c r="H322" s="36">
        <f ca="1">SUMIFS(СВЦЭМ!$I$40:$I$783,СВЦЭМ!$A$40:$A$783,$A322,СВЦЭМ!$B$39:$B$782,H$296)+'СЕТ СН'!$F$16</f>
        <v>0</v>
      </c>
      <c r="I322" s="36">
        <f ca="1">SUMIFS(СВЦЭМ!$I$40:$I$783,СВЦЭМ!$A$40:$A$783,$A322,СВЦЭМ!$B$39:$B$782,I$296)+'СЕТ СН'!$F$16</f>
        <v>0</v>
      </c>
      <c r="J322" s="36">
        <f ca="1">SUMIFS(СВЦЭМ!$I$40:$I$783,СВЦЭМ!$A$40:$A$783,$A322,СВЦЭМ!$B$39:$B$782,J$296)+'СЕТ СН'!$F$16</f>
        <v>0</v>
      </c>
      <c r="K322" s="36">
        <f ca="1">SUMIFS(СВЦЭМ!$I$40:$I$783,СВЦЭМ!$A$40:$A$783,$A322,СВЦЭМ!$B$39:$B$782,K$296)+'СЕТ СН'!$F$16</f>
        <v>0</v>
      </c>
      <c r="L322" s="36">
        <f ca="1">SUMIFS(СВЦЭМ!$I$40:$I$783,СВЦЭМ!$A$40:$A$783,$A322,СВЦЭМ!$B$39:$B$782,L$296)+'СЕТ СН'!$F$16</f>
        <v>0</v>
      </c>
      <c r="M322" s="36">
        <f ca="1">SUMIFS(СВЦЭМ!$I$40:$I$783,СВЦЭМ!$A$40:$A$783,$A322,СВЦЭМ!$B$39:$B$782,M$296)+'СЕТ СН'!$F$16</f>
        <v>0</v>
      </c>
      <c r="N322" s="36">
        <f ca="1">SUMIFS(СВЦЭМ!$I$40:$I$783,СВЦЭМ!$A$40:$A$783,$A322,СВЦЭМ!$B$39:$B$782,N$296)+'СЕТ СН'!$F$16</f>
        <v>0</v>
      </c>
      <c r="O322" s="36">
        <f ca="1">SUMIFS(СВЦЭМ!$I$40:$I$783,СВЦЭМ!$A$40:$A$783,$A322,СВЦЭМ!$B$39:$B$782,O$296)+'СЕТ СН'!$F$16</f>
        <v>0</v>
      </c>
      <c r="P322" s="36">
        <f ca="1">SUMIFS(СВЦЭМ!$I$40:$I$783,СВЦЭМ!$A$40:$A$783,$A322,СВЦЭМ!$B$39:$B$782,P$296)+'СЕТ СН'!$F$16</f>
        <v>0</v>
      </c>
      <c r="Q322" s="36">
        <f ca="1">SUMIFS(СВЦЭМ!$I$40:$I$783,СВЦЭМ!$A$40:$A$783,$A322,СВЦЭМ!$B$39:$B$782,Q$296)+'СЕТ СН'!$F$16</f>
        <v>0</v>
      </c>
      <c r="R322" s="36">
        <f ca="1">SUMIFS(СВЦЭМ!$I$40:$I$783,СВЦЭМ!$A$40:$A$783,$A322,СВЦЭМ!$B$39:$B$782,R$296)+'СЕТ СН'!$F$16</f>
        <v>0</v>
      </c>
      <c r="S322" s="36">
        <f ca="1">SUMIFS(СВЦЭМ!$I$40:$I$783,СВЦЭМ!$A$40:$A$783,$A322,СВЦЭМ!$B$39:$B$782,S$296)+'СЕТ СН'!$F$16</f>
        <v>0</v>
      </c>
      <c r="T322" s="36">
        <f ca="1">SUMIFS(СВЦЭМ!$I$40:$I$783,СВЦЭМ!$A$40:$A$783,$A322,СВЦЭМ!$B$39:$B$782,T$296)+'СЕТ СН'!$F$16</f>
        <v>0</v>
      </c>
      <c r="U322" s="36">
        <f ca="1">SUMIFS(СВЦЭМ!$I$40:$I$783,СВЦЭМ!$A$40:$A$783,$A322,СВЦЭМ!$B$39:$B$782,U$296)+'СЕТ СН'!$F$16</f>
        <v>0</v>
      </c>
      <c r="V322" s="36">
        <f ca="1">SUMIFS(СВЦЭМ!$I$40:$I$783,СВЦЭМ!$A$40:$A$783,$A322,СВЦЭМ!$B$39:$B$782,V$296)+'СЕТ СН'!$F$16</f>
        <v>0</v>
      </c>
      <c r="W322" s="36">
        <f ca="1">SUMIFS(СВЦЭМ!$I$40:$I$783,СВЦЭМ!$A$40:$A$783,$A322,СВЦЭМ!$B$39:$B$782,W$296)+'СЕТ СН'!$F$16</f>
        <v>0</v>
      </c>
      <c r="X322" s="36">
        <f ca="1">SUMIFS(СВЦЭМ!$I$40:$I$783,СВЦЭМ!$A$40:$A$783,$A322,СВЦЭМ!$B$39:$B$782,X$296)+'СЕТ СН'!$F$16</f>
        <v>0</v>
      </c>
      <c r="Y322" s="36">
        <f ca="1">SUMIFS(СВЦЭМ!$I$40:$I$783,СВЦЭМ!$A$40:$A$783,$A322,СВЦЭМ!$B$39:$B$782,Y$296)+'СЕТ СН'!$F$16</f>
        <v>0</v>
      </c>
    </row>
    <row r="323" spans="1:27" ht="15.75" hidden="1" x14ac:dyDescent="0.2">
      <c r="A323" s="35">
        <f t="shared" si="8"/>
        <v>45439</v>
      </c>
      <c r="B323" s="36">
        <f ca="1">SUMIFS(СВЦЭМ!$I$40:$I$783,СВЦЭМ!$A$40:$A$783,$A323,СВЦЭМ!$B$39:$B$782,B$296)+'СЕТ СН'!$F$16</f>
        <v>0</v>
      </c>
      <c r="C323" s="36">
        <f ca="1">SUMIFS(СВЦЭМ!$I$40:$I$783,СВЦЭМ!$A$40:$A$783,$A323,СВЦЭМ!$B$39:$B$782,C$296)+'СЕТ СН'!$F$16</f>
        <v>0</v>
      </c>
      <c r="D323" s="36">
        <f ca="1">SUMIFS(СВЦЭМ!$I$40:$I$783,СВЦЭМ!$A$40:$A$783,$A323,СВЦЭМ!$B$39:$B$782,D$296)+'СЕТ СН'!$F$16</f>
        <v>0</v>
      </c>
      <c r="E323" s="36">
        <f ca="1">SUMIFS(СВЦЭМ!$I$40:$I$783,СВЦЭМ!$A$40:$A$783,$A323,СВЦЭМ!$B$39:$B$782,E$296)+'СЕТ СН'!$F$16</f>
        <v>0</v>
      </c>
      <c r="F323" s="36">
        <f ca="1">SUMIFS(СВЦЭМ!$I$40:$I$783,СВЦЭМ!$A$40:$A$783,$A323,СВЦЭМ!$B$39:$B$782,F$296)+'СЕТ СН'!$F$16</f>
        <v>0</v>
      </c>
      <c r="G323" s="36">
        <f ca="1">SUMIFS(СВЦЭМ!$I$40:$I$783,СВЦЭМ!$A$40:$A$783,$A323,СВЦЭМ!$B$39:$B$782,G$296)+'СЕТ СН'!$F$16</f>
        <v>0</v>
      </c>
      <c r="H323" s="36">
        <f ca="1">SUMIFS(СВЦЭМ!$I$40:$I$783,СВЦЭМ!$A$40:$A$783,$A323,СВЦЭМ!$B$39:$B$782,H$296)+'СЕТ СН'!$F$16</f>
        <v>0</v>
      </c>
      <c r="I323" s="36">
        <f ca="1">SUMIFS(СВЦЭМ!$I$40:$I$783,СВЦЭМ!$A$40:$A$783,$A323,СВЦЭМ!$B$39:$B$782,I$296)+'СЕТ СН'!$F$16</f>
        <v>0</v>
      </c>
      <c r="J323" s="36">
        <f ca="1">SUMIFS(СВЦЭМ!$I$40:$I$783,СВЦЭМ!$A$40:$A$783,$A323,СВЦЭМ!$B$39:$B$782,J$296)+'СЕТ СН'!$F$16</f>
        <v>0</v>
      </c>
      <c r="K323" s="36">
        <f ca="1">SUMIFS(СВЦЭМ!$I$40:$I$783,СВЦЭМ!$A$40:$A$783,$A323,СВЦЭМ!$B$39:$B$782,K$296)+'СЕТ СН'!$F$16</f>
        <v>0</v>
      </c>
      <c r="L323" s="36">
        <f ca="1">SUMIFS(СВЦЭМ!$I$40:$I$783,СВЦЭМ!$A$40:$A$783,$A323,СВЦЭМ!$B$39:$B$782,L$296)+'СЕТ СН'!$F$16</f>
        <v>0</v>
      </c>
      <c r="M323" s="36">
        <f ca="1">SUMIFS(СВЦЭМ!$I$40:$I$783,СВЦЭМ!$A$40:$A$783,$A323,СВЦЭМ!$B$39:$B$782,M$296)+'СЕТ СН'!$F$16</f>
        <v>0</v>
      </c>
      <c r="N323" s="36">
        <f ca="1">SUMIFS(СВЦЭМ!$I$40:$I$783,СВЦЭМ!$A$40:$A$783,$A323,СВЦЭМ!$B$39:$B$782,N$296)+'СЕТ СН'!$F$16</f>
        <v>0</v>
      </c>
      <c r="O323" s="36">
        <f ca="1">SUMIFS(СВЦЭМ!$I$40:$I$783,СВЦЭМ!$A$40:$A$783,$A323,СВЦЭМ!$B$39:$B$782,O$296)+'СЕТ СН'!$F$16</f>
        <v>0</v>
      </c>
      <c r="P323" s="36">
        <f ca="1">SUMIFS(СВЦЭМ!$I$40:$I$783,СВЦЭМ!$A$40:$A$783,$A323,СВЦЭМ!$B$39:$B$782,P$296)+'СЕТ СН'!$F$16</f>
        <v>0</v>
      </c>
      <c r="Q323" s="36">
        <f ca="1">SUMIFS(СВЦЭМ!$I$40:$I$783,СВЦЭМ!$A$40:$A$783,$A323,СВЦЭМ!$B$39:$B$782,Q$296)+'СЕТ СН'!$F$16</f>
        <v>0</v>
      </c>
      <c r="R323" s="36">
        <f ca="1">SUMIFS(СВЦЭМ!$I$40:$I$783,СВЦЭМ!$A$40:$A$783,$A323,СВЦЭМ!$B$39:$B$782,R$296)+'СЕТ СН'!$F$16</f>
        <v>0</v>
      </c>
      <c r="S323" s="36">
        <f ca="1">SUMIFS(СВЦЭМ!$I$40:$I$783,СВЦЭМ!$A$40:$A$783,$A323,СВЦЭМ!$B$39:$B$782,S$296)+'СЕТ СН'!$F$16</f>
        <v>0</v>
      </c>
      <c r="T323" s="36">
        <f ca="1">SUMIFS(СВЦЭМ!$I$40:$I$783,СВЦЭМ!$A$40:$A$783,$A323,СВЦЭМ!$B$39:$B$782,T$296)+'СЕТ СН'!$F$16</f>
        <v>0</v>
      </c>
      <c r="U323" s="36">
        <f ca="1">SUMIFS(СВЦЭМ!$I$40:$I$783,СВЦЭМ!$A$40:$A$783,$A323,СВЦЭМ!$B$39:$B$782,U$296)+'СЕТ СН'!$F$16</f>
        <v>0</v>
      </c>
      <c r="V323" s="36">
        <f ca="1">SUMIFS(СВЦЭМ!$I$40:$I$783,СВЦЭМ!$A$40:$A$783,$A323,СВЦЭМ!$B$39:$B$782,V$296)+'СЕТ СН'!$F$16</f>
        <v>0</v>
      </c>
      <c r="W323" s="36">
        <f ca="1">SUMIFS(СВЦЭМ!$I$40:$I$783,СВЦЭМ!$A$40:$A$783,$A323,СВЦЭМ!$B$39:$B$782,W$296)+'СЕТ СН'!$F$16</f>
        <v>0</v>
      </c>
      <c r="X323" s="36">
        <f ca="1">SUMIFS(СВЦЭМ!$I$40:$I$783,СВЦЭМ!$A$40:$A$783,$A323,СВЦЭМ!$B$39:$B$782,X$296)+'СЕТ СН'!$F$16</f>
        <v>0</v>
      </c>
      <c r="Y323" s="36">
        <f ca="1">SUMIFS(СВЦЭМ!$I$40:$I$783,СВЦЭМ!$A$40:$A$783,$A323,СВЦЭМ!$B$39:$B$782,Y$296)+'СЕТ СН'!$F$16</f>
        <v>0</v>
      </c>
    </row>
    <row r="324" spans="1:27" ht="15.75" hidden="1" x14ac:dyDescent="0.2">
      <c r="A324" s="35">
        <f t="shared" si="8"/>
        <v>45440</v>
      </c>
      <c r="B324" s="36">
        <f ca="1">SUMIFS(СВЦЭМ!$I$40:$I$783,СВЦЭМ!$A$40:$A$783,$A324,СВЦЭМ!$B$39:$B$782,B$296)+'СЕТ СН'!$F$16</f>
        <v>0</v>
      </c>
      <c r="C324" s="36">
        <f ca="1">SUMIFS(СВЦЭМ!$I$40:$I$783,СВЦЭМ!$A$40:$A$783,$A324,СВЦЭМ!$B$39:$B$782,C$296)+'СЕТ СН'!$F$16</f>
        <v>0</v>
      </c>
      <c r="D324" s="36">
        <f ca="1">SUMIFS(СВЦЭМ!$I$40:$I$783,СВЦЭМ!$A$40:$A$783,$A324,СВЦЭМ!$B$39:$B$782,D$296)+'СЕТ СН'!$F$16</f>
        <v>0</v>
      </c>
      <c r="E324" s="36">
        <f ca="1">SUMIFS(СВЦЭМ!$I$40:$I$783,СВЦЭМ!$A$40:$A$783,$A324,СВЦЭМ!$B$39:$B$782,E$296)+'СЕТ СН'!$F$16</f>
        <v>0</v>
      </c>
      <c r="F324" s="36">
        <f ca="1">SUMIFS(СВЦЭМ!$I$40:$I$783,СВЦЭМ!$A$40:$A$783,$A324,СВЦЭМ!$B$39:$B$782,F$296)+'СЕТ СН'!$F$16</f>
        <v>0</v>
      </c>
      <c r="G324" s="36">
        <f ca="1">SUMIFS(СВЦЭМ!$I$40:$I$783,СВЦЭМ!$A$40:$A$783,$A324,СВЦЭМ!$B$39:$B$782,G$296)+'СЕТ СН'!$F$16</f>
        <v>0</v>
      </c>
      <c r="H324" s="36">
        <f ca="1">SUMIFS(СВЦЭМ!$I$40:$I$783,СВЦЭМ!$A$40:$A$783,$A324,СВЦЭМ!$B$39:$B$782,H$296)+'СЕТ СН'!$F$16</f>
        <v>0</v>
      </c>
      <c r="I324" s="36">
        <f ca="1">SUMIFS(СВЦЭМ!$I$40:$I$783,СВЦЭМ!$A$40:$A$783,$A324,СВЦЭМ!$B$39:$B$782,I$296)+'СЕТ СН'!$F$16</f>
        <v>0</v>
      </c>
      <c r="J324" s="36">
        <f ca="1">SUMIFS(СВЦЭМ!$I$40:$I$783,СВЦЭМ!$A$40:$A$783,$A324,СВЦЭМ!$B$39:$B$782,J$296)+'СЕТ СН'!$F$16</f>
        <v>0</v>
      </c>
      <c r="K324" s="36">
        <f ca="1">SUMIFS(СВЦЭМ!$I$40:$I$783,СВЦЭМ!$A$40:$A$783,$A324,СВЦЭМ!$B$39:$B$782,K$296)+'СЕТ СН'!$F$16</f>
        <v>0</v>
      </c>
      <c r="L324" s="36">
        <f ca="1">SUMIFS(СВЦЭМ!$I$40:$I$783,СВЦЭМ!$A$40:$A$783,$A324,СВЦЭМ!$B$39:$B$782,L$296)+'СЕТ СН'!$F$16</f>
        <v>0</v>
      </c>
      <c r="M324" s="36">
        <f ca="1">SUMIFS(СВЦЭМ!$I$40:$I$783,СВЦЭМ!$A$40:$A$783,$A324,СВЦЭМ!$B$39:$B$782,M$296)+'СЕТ СН'!$F$16</f>
        <v>0</v>
      </c>
      <c r="N324" s="36">
        <f ca="1">SUMIFS(СВЦЭМ!$I$40:$I$783,СВЦЭМ!$A$40:$A$783,$A324,СВЦЭМ!$B$39:$B$782,N$296)+'СЕТ СН'!$F$16</f>
        <v>0</v>
      </c>
      <c r="O324" s="36">
        <f ca="1">SUMIFS(СВЦЭМ!$I$40:$I$783,СВЦЭМ!$A$40:$A$783,$A324,СВЦЭМ!$B$39:$B$782,O$296)+'СЕТ СН'!$F$16</f>
        <v>0</v>
      </c>
      <c r="P324" s="36">
        <f ca="1">SUMIFS(СВЦЭМ!$I$40:$I$783,СВЦЭМ!$A$40:$A$783,$A324,СВЦЭМ!$B$39:$B$782,P$296)+'СЕТ СН'!$F$16</f>
        <v>0</v>
      </c>
      <c r="Q324" s="36">
        <f ca="1">SUMIFS(СВЦЭМ!$I$40:$I$783,СВЦЭМ!$A$40:$A$783,$A324,СВЦЭМ!$B$39:$B$782,Q$296)+'СЕТ СН'!$F$16</f>
        <v>0</v>
      </c>
      <c r="R324" s="36">
        <f ca="1">SUMIFS(СВЦЭМ!$I$40:$I$783,СВЦЭМ!$A$40:$A$783,$A324,СВЦЭМ!$B$39:$B$782,R$296)+'СЕТ СН'!$F$16</f>
        <v>0</v>
      </c>
      <c r="S324" s="36">
        <f ca="1">SUMIFS(СВЦЭМ!$I$40:$I$783,СВЦЭМ!$A$40:$A$783,$A324,СВЦЭМ!$B$39:$B$782,S$296)+'СЕТ СН'!$F$16</f>
        <v>0</v>
      </c>
      <c r="T324" s="36">
        <f ca="1">SUMIFS(СВЦЭМ!$I$40:$I$783,СВЦЭМ!$A$40:$A$783,$A324,СВЦЭМ!$B$39:$B$782,T$296)+'СЕТ СН'!$F$16</f>
        <v>0</v>
      </c>
      <c r="U324" s="36">
        <f ca="1">SUMIFS(СВЦЭМ!$I$40:$I$783,СВЦЭМ!$A$40:$A$783,$A324,СВЦЭМ!$B$39:$B$782,U$296)+'СЕТ СН'!$F$16</f>
        <v>0</v>
      </c>
      <c r="V324" s="36">
        <f ca="1">SUMIFS(СВЦЭМ!$I$40:$I$783,СВЦЭМ!$A$40:$A$783,$A324,СВЦЭМ!$B$39:$B$782,V$296)+'СЕТ СН'!$F$16</f>
        <v>0</v>
      </c>
      <c r="W324" s="36">
        <f ca="1">SUMIFS(СВЦЭМ!$I$40:$I$783,СВЦЭМ!$A$40:$A$783,$A324,СВЦЭМ!$B$39:$B$782,W$296)+'СЕТ СН'!$F$16</f>
        <v>0</v>
      </c>
      <c r="X324" s="36">
        <f ca="1">SUMIFS(СВЦЭМ!$I$40:$I$783,СВЦЭМ!$A$40:$A$783,$A324,СВЦЭМ!$B$39:$B$782,X$296)+'СЕТ СН'!$F$16</f>
        <v>0</v>
      </c>
      <c r="Y324" s="36">
        <f ca="1">SUMIFS(СВЦЭМ!$I$40:$I$783,СВЦЭМ!$A$40:$A$783,$A324,СВЦЭМ!$B$39:$B$782,Y$296)+'СЕТ СН'!$F$16</f>
        <v>0</v>
      </c>
    </row>
    <row r="325" spans="1:27" ht="15.75" hidden="1" x14ac:dyDescent="0.2">
      <c r="A325" s="35">
        <f t="shared" si="8"/>
        <v>45441</v>
      </c>
      <c r="B325" s="36">
        <f ca="1">SUMIFS(СВЦЭМ!$I$40:$I$783,СВЦЭМ!$A$40:$A$783,$A325,СВЦЭМ!$B$39:$B$782,B$296)+'СЕТ СН'!$F$16</f>
        <v>0</v>
      </c>
      <c r="C325" s="36">
        <f ca="1">SUMIFS(СВЦЭМ!$I$40:$I$783,СВЦЭМ!$A$40:$A$783,$A325,СВЦЭМ!$B$39:$B$782,C$296)+'СЕТ СН'!$F$16</f>
        <v>0</v>
      </c>
      <c r="D325" s="36">
        <f ca="1">SUMIFS(СВЦЭМ!$I$40:$I$783,СВЦЭМ!$A$40:$A$783,$A325,СВЦЭМ!$B$39:$B$782,D$296)+'СЕТ СН'!$F$16</f>
        <v>0</v>
      </c>
      <c r="E325" s="36">
        <f ca="1">SUMIFS(СВЦЭМ!$I$40:$I$783,СВЦЭМ!$A$40:$A$783,$A325,СВЦЭМ!$B$39:$B$782,E$296)+'СЕТ СН'!$F$16</f>
        <v>0</v>
      </c>
      <c r="F325" s="36">
        <f ca="1">SUMIFS(СВЦЭМ!$I$40:$I$783,СВЦЭМ!$A$40:$A$783,$A325,СВЦЭМ!$B$39:$B$782,F$296)+'СЕТ СН'!$F$16</f>
        <v>0</v>
      </c>
      <c r="G325" s="36">
        <f ca="1">SUMIFS(СВЦЭМ!$I$40:$I$783,СВЦЭМ!$A$40:$A$783,$A325,СВЦЭМ!$B$39:$B$782,G$296)+'СЕТ СН'!$F$16</f>
        <v>0</v>
      </c>
      <c r="H325" s="36">
        <f ca="1">SUMIFS(СВЦЭМ!$I$40:$I$783,СВЦЭМ!$A$40:$A$783,$A325,СВЦЭМ!$B$39:$B$782,H$296)+'СЕТ СН'!$F$16</f>
        <v>0</v>
      </c>
      <c r="I325" s="36">
        <f ca="1">SUMIFS(СВЦЭМ!$I$40:$I$783,СВЦЭМ!$A$40:$A$783,$A325,СВЦЭМ!$B$39:$B$782,I$296)+'СЕТ СН'!$F$16</f>
        <v>0</v>
      </c>
      <c r="J325" s="36">
        <f ca="1">SUMIFS(СВЦЭМ!$I$40:$I$783,СВЦЭМ!$A$40:$A$783,$A325,СВЦЭМ!$B$39:$B$782,J$296)+'СЕТ СН'!$F$16</f>
        <v>0</v>
      </c>
      <c r="K325" s="36">
        <f ca="1">SUMIFS(СВЦЭМ!$I$40:$I$783,СВЦЭМ!$A$40:$A$783,$A325,СВЦЭМ!$B$39:$B$782,K$296)+'СЕТ СН'!$F$16</f>
        <v>0</v>
      </c>
      <c r="L325" s="36">
        <f ca="1">SUMIFS(СВЦЭМ!$I$40:$I$783,СВЦЭМ!$A$40:$A$783,$A325,СВЦЭМ!$B$39:$B$782,L$296)+'СЕТ СН'!$F$16</f>
        <v>0</v>
      </c>
      <c r="M325" s="36">
        <f ca="1">SUMIFS(СВЦЭМ!$I$40:$I$783,СВЦЭМ!$A$40:$A$783,$A325,СВЦЭМ!$B$39:$B$782,M$296)+'СЕТ СН'!$F$16</f>
        <v>0</v>
      </c>
      <c r="N325" s="36">
        <f ca="1">SUMIFS(СВЦЭМ!$I$40:$I$783,СВЦЭМ!$A$40:$A$783,$A325,СВЦЭМ!$B$39:$B$782,N$296)+'СЕТ СН'!$F$16</f>
        <v>0</v>
      </c>
      <c r="O325" s="36">
        <f ca="1">SUMIFS(СВЦЭМ!$I$40:$I$783,СВЦЭМ!$A$40:$A$783,$A325,СВЦЭМ!$B$39:$B$782,O$296)+'СЕТ СН'!$F$16</f>
        <v>0</v>
      </c>
      <c r="P325" s="36">
        <f ca="1">SUMIFS(СВЦЭМ!$I$40:$I$783,СВЦЭМ!$A$40:$A$783,$A325,СВЦЭМ!$B$39:$B$782,P$296)+'СЕТ СН'!$F$16</f>
        <v>0</v>
      </c>
      <c r="Q325" s="36">
        <f ca="1">SUMIFS(СВЦЭМ!$I$40:$I$783,СВЦЭМ!$A$40:$A$783,$A325,СВЦЭМ!$B$39:$B$782,Q$296)+'СЕТ СН'!$F$16</f>
        <v>0</v>
      </c>
      <c r="R325" s="36">
        <f ca="1">SUMIFS(СВЦЭМ!$I$40:$I$783,СВЦЭМ!$A$40:$A$783,$A325,СВЦЭМ!$B$39:$B$782,R$296)+'СЕТ СН'!$F$16</f>
        <v>0</v>
      </c>
      <c r="S325" s="36">
        <f ca="1">SUMIFS(СВЦЭМ!$I$40:$I$783,СВЦЭМ!$A$40:$A$783,$A325,СВЦЭМ!$B$39:$B$782,S$296)+'СЕТ СН'!$F$16</f>
        <v>0</v>
      </c>
      <c r="T325" s="36">
        <f ca="1">SUMIFS(СВЦЭМ!$I$40:$I$783,СВЦЭМ!$A$40:$A$783,$A325,СВЦЭМ!$B$39:$B$782,T$296)+'СЕТ СН'!$F$16</f>
        <v>0</v>
      </c>
      <c r="U325" s="36">
        <f ca="1">SUMIFS(СВЦЭМ!$I$40:$I$783,СВЦЭМ!$A$40:$A$783,$A325,СВЦЭМ!$B$39:$B$782,U$296)+'СЕТ СН'!$F$16</f>
        <v>0</v>
      </c>
      <c r="V325" s="36">
        <f ca="1">SUMIFS(СВЦЭМ!$I$40:$I$783,СВЦЭМ!$A$40:$A$783,$A325,СВЦЭМ!$B$39:$B$782,V$296)+'СЕТ СН'!$F$16</f>
        <v>0</v>
      </c>
      <c r="W325" s="36">
        <f ca="1">SUMIFS(СВЦЭМ!$I$40:$I$783,СВЦЭМ!$A$40:$A$783,$A325,СВЦЭМ!$B$39:$B$782,W$296)+'СЕТ СН'!$F$16</f>
        <v>0</v>
      </c>
      <c r="X325" s="36">
        <f ca="1">SUMIFS(СВЦЭМ!$I$40:$I$783,СВЦЭМ!$A$40:$A$783,$A325,СВЦЭМ!$B$39:$B$782,X$296)+'СЕТ СН'!$F$16</f>
        <v>0</v>
      </c>
      <c r="Y325" s="36">
        <f ca="1">SUMIFS(СВЦЭМ!$I$40:$I$783,СВЦЭМ!$A$40:$A$783,$A325,СВЦЭМ!$B$39:$B$782,Y$296)+'СЕТ СН'!$F$16</f>
        <v>0</v>
      </c>
    </row>
    <row r="326" spans="1:27" ht="15.75" hidden="1" x14ac:dyDescent="0.2">
      <c r="A326" s="35">
        <f t="shared" si="8"/>
        <v>45442</v>
      </c>
      <c r="B326" s="36">
        <f ca="1">SUMIFS(СВЦЭМ!$I$40:$I$783,СВЦЭМ!$A$40:$A$783,$A326,СВЦЭМ!$B$39:$B$782,B$296)+'СЕТ СН'!$F$16</f>
        <v>0</v>
      </c>
      <c r="C326" s="36">
        <f ca="1">SUMIFS(СВЦЭМ!$I$40:$I$783,СВЦЭМ!$A$40:$A$783,$A326,СВЦЭМ!$B$39:$B$782,C$296)+'СЕТ СН'!$F$16</f>
        <v>0</v>
      </c>
      <c r="D326" s="36">
        <f ca="1">SUMIFS(СВЦЭМ!$I$40:$I$783,СВЦЭМ!$A$40:$A$783,$A326,СВЦЭМ!$B$39:$B$782,D$296)+'СЕТ СН'!$F$16</f>
        <v>0</v>
      </c>
      <c r="E326" s="36">
        <f ca="1">SUMIFS(СВЦЭМ!$I$40:$I$783,СВЦЭМ!$A$40:$A$783,$A326,СВЦЭМ!$B$39:$B$782,E$296)+'СЕТ СН'!$F$16</f>
        <v>0</v>
      </c>
      <c r="F326" s="36">
        <f ca="1">SUMIFS(СВЦЭМ!$I$40:$I$783,СВЦЭМ!$A$40:$A$783,$A326,СВЦЭМ!$B$39:$B$782,F$296)+'СЕТ СН'!$F$16</f>
        <v>0</v>
      </c>
      <c r="G326" s="36">
        <f ca="1">SUMIFS(СВЦЭМ!$I$40:$I$783,СВЦЭМ!$A$40:$A$783,$A326,СВЦЭМ!$B$39:$B$782,G$296)+'СЕТ СН'!$F$16</f>
        <v>0</v>
      </c>
      <c r="H326" s="36">
        <f ca="1">SUMIFS(СВЦЭМ!$I$40:$I$783,СВЦЭМ!$A$40:$A$783,$A326,СВЦЭМ!$B$39:$B$782,H$296)+'СЕТ СН'!$F$16</f>
        <v>0</v>
      </c>
      <c r="I326" s="36">
        <f ca="1">SUMIFS(СВЦЭМ!$I$40:$I$783,СВЦЭМ!$A$40:$A$783,$A326,СВЦЭМ!$B$39:$B$782,I$296)+'СЕТ СН'!$F$16</f>
        <v>0</v>
      </c>
      <c r="J326" s="36">
        <f ca="1">SUMIFS(СВЦЭМ!$I$40:$I$783,СВЦЭМ!$A$40:$A$783,$A326,СВЦЭМ!$B$39:$B$782,J$296)+'СЕТ СН'!$F$16</f>
        <v>0</v>
      </c>
      <c r="K326" s="36">
        <f ca="1">SUMIFS(СВЦЭМ!$I$40:$I$783,СВЦЭМ!$A$40:$A$783,$A326,СВЦЭМ!$B$39:$B$782,K$296)+'СЕТ СН'!$F$16</f>
        <v>0</v>
      </c>
      <c r="L326" s="36">
        <f ca="1">SUMIFS(СВЦЭМ!$I$40:$I$783,СВЦЭМ!$A$40:$A$783,$A326,СВЦЭМ!$B$39:$B$782,L$296)+'СЕТ СН'!$F$16</f>
        <v>0</v>
      </c>
      <c r="M326" s="36">
        <f ca="1">SUMIFS(СВЦЭМ!$I$40:$I$783,СВЦЭМ!$A$40:$A$783,$A326,СВЦЭМ!$B$39:$B$782,M$296)+'СЕТ СН'!$F$16</f>
        <v>0</v>
      </c>
      <c r="N326" s="36">
        <f ca="1">SUMIFS(СВЦЭМ!$I$40:$I$783,СВЦЭМ!$A$40:$A$783,$A326,СВЦЭМ!$B$39:$B$782,N$296)+'СЕТ СН'!$F$16</f>
        <v>0</v>
      </c>
      <c r="O326" s="36">
        <f ca="1">SUMIFS(СВЦЭМ!$I$40:$I$783,СВЦЭМ!$A$40:$A$783,$A326,СВЦЭМ!$B$39:$B$782,O$296)+'СЕТ СН'!$F$16</f>
        <v>0</v>
      </c>
      <c r="P326" s="36">
        <f ca="1">SUMIFS(СВЦЭМ!$I$40:$I$783,СВЦЭМ!$A$40:$A$783,$A326,СВЦЭМ!$B$39:$B$782,P$296)+'СЕТ СН'!$F$16</f>
        <v>0</v>
      </c>
      <c r="Q326" s="36">
        <f ca="1">SUMIFS(СВЦЭМ!$I$40:$I$783,СВЦЭМ!$A$40:$A$783,$A326,СВЦЭМ!$B$39:$B$782,Q$296)+'СЕТ СН'!$F$16</f>
        <v>0</v>
      </c>
      <c r="R326" s="36">
        <f ca="1">SUMIFS(СВЦЭМ!$I$40:$I$783,СВЦЭМ!$A$40:$A$783,$A326,СВЦЭМ!$B$39:$B$782,R$296)+'СЕТ СН'!$F$16</f>
        <v>0</v>
      </c>
      <c r="S326" s="36">
        <f ca="1">SUMIFS(СВЦЭМ!$I$40:$I$783,СВЦЭМ!$A$40:$A$783,$A326,СВЦЭМ!$B$39:$B$782,S$296)+'СЕТ СН'!$F$16</f>
        <v>0</v>
      </c>
      <c r="T326" s="36">
        <f ca="1">SUMIFS(СВЦЭМ!$I$40:$I$783,СВЦЭМ!$A$40:$A$783,$A326,СВЦЭМ!$B$39:$B$782,T$296)+'СЕТ СН'!$F$16</f>
        <v>0</v>
      </c>
      <c r="U326" s="36">
        <f ca="1">SUMIFS(СВЦЭМ!$I$40:$I$783,СВЦЭМ!$A$40:$A$783,$A326,СВЦЭМ!$B$39:$B$782,U$296)+'СЕТ СН'!$F$16</f>
        <v>0</v>
      </c>
      <c r="V326" s="36">
        <f ca="1">SUMIFS(СВЦЭМ!$I$40:$I$783,СВЦЭМ!$A$40:$A$783,$A326,СВЦЭМ!$B$39:$B$782,V$296)+'СЕТ СН'!$F$16</f>
        <v>0</v>
      </c>
      <c r="W326" s="36">
        <f ca="1">SUMIFS(СВЦЭМ!$I$40:$I$783,СВЦЭМ!$A$40:$A$783,$A326,СВЦЭМ!$B$39:$B$782,W$296)+'СЕТ СН'!$F$16</f>
        <v>0</v>
      </c>
      <c r="X326" s="36">
        <f ca="1">SUMIFS(СВЦЭМ!$I$40:$I$783,СВЦЭМ!$A$40:$A$783,$A326,СВЦЭМ!$B$39:$B$782,X$296)+'СЕТ СН'!$F$16</f>
        <v>0</v>
      </c>
      <c r="Y326" s="36">
        <f ca="1">SUMIFS(СВЦЭМ!$I$40:$I$783,СВЦЭМ!$A$40:$A$783,$A326,СВЦЭМ!$B$39:$B$782,Y$296)+'СЕТ СН'!$F$16</f>
        <v>0</v>
      </c>
    </row>
    <row r="327" spans="1:27" ht="15.75" hidden="1" x14ac:dyDescent="0.2">
      <c r="A327" s="35">
        <f t="shared" si="8"/>
        <v>45443</v>
      </c>
      <c r="B327" s="36">
        <f ca="1">SUMIFS(СВЦЭМ!$I$40:$I$783,СВЦЭМ!$A$40:$A$783,$A327,СВЦЭМ!$B$39:$B$782,B$296)+'СЕТ СН'!$F$16</f>
        <v>0</v>
      </c>
      <c r="C327" s="36">
        <f ca="1">SUMIFS(СВЦЭМ!$I$40:$I$783,СВЦЭМ!$A$40:$A$783,$A327,СВЦЭМ!$B$39:$B$782,C$296)+'СЕТ СН'!$F$16</f>
        <v>0</v>
      </c>
      <c r="D327" s="36">
        <f ca="1">SUMIFS(СВЦЭМ!$I$40:$I$783,СВЦЭМ!$A$40:$A$783,$A327,СВЦЭМ!$B$39:$B$782,D$296)+'СЕТ СН'!$F$16</f>
        <v>0</v>
      </c>
      <c r="E327" s="36">
        <f ca="1">SUMIFS(СВЦЭМ!$I$40:$I$783,СВЦЭМ!$A$40:$A$783,$A327,СВЦЭМ!$B$39:$B$782,E$296)+'СЕТ СН'!$F$16</f>
        <v>0</v>
      </c>
      <c r="F327" s="36">
        <f ca="1">SUMIFS(СВЦЭМ!$I$40:$I$783,СВЦЭМ!$A$40:$A$783,$A327,СВЦЭМ!$B$39:$B$782,F$296)+'СЕТ СН'!$F$16</f>
        <v>0</v>
      </c>
      <c r="G327" s="36">
        <f ca="1">SUMIFS(СВЦЭМ!$I$40:$I$783,СВЦЭМ!$A$40:$A$783,$A327,СВЦЭМ!$B$39:$B$782,G$296)+'СЕТ СН'!$F$16</f>
        <v>0</v>
      </c>
      <c r="H327" s="36">
        <f ca="1">SUMIFS(СВЦЭМ!$I$40:$I$783,СВЦЭМ!$A$40:$A$783,$A327,СВЦЭМ!$B$39:$B$782,H$296)+'СЕТ СН'!$F$16</f>
        <v>0</v>
      </c>
      <c r="I327" s="36">
        <f ca="1">SUMIFS(СВЦЭМ!$I$40:$I$783,СВЦЭМ!$A$40:$A$783,$A327,СВЦЭМ!$B$39:$B$782,I$296)+'СЕТ СН'!$F$16</f>
        <v>0</v>
      </c>
      <c r="J327" s="36">
        <f ca="1">SUMIFS(СВЦЭМ!$I$40:$I$783,СВЦЭМ!$A$40:$A$783,$A327,СВЦЭМ!$B$39:$B$782,J$296)+'СЕТ СН'!$F$16</f>
        <v>0</v>
      </c>
      <c r="K327" s="36">
        <f ca="1">SUMIFS(СВЦЭМ!$I$40:$I$783,СВЦЭМ!$A$40:$A$783,$A327,СВЦЭМ!$B$39:$B$782,K$296)+'СЕТ СН'!$F$16</f>
        <v>0</v>
      </c>
      <c r="L327" s="36">
        <f ca="1">SUMIFS(СВЦЭМ!$I$40:$I$783,СВЦЭМ!$A$40:$A$783,$A327,СВЦЭМ!$B$39:$B$782,L$296)+'СЕТ СН'!$F$16</f>
        <v>0</v>
      </c>
      <c r="M327" s="36">
        <f ca="1">SUMIFS(СВЦЭМ!$I$40:$I$783,СВЦЭМ!$A$40:$A$783,$A327,СВЦЭМ!$B$39:$B$782,M$296)+'СЕТ СН'!$F$16</f>
        <v>0</v>
      </c>
      <c r="N327" s="36">
        <f ca="1">SUMIFS(СВЦЭМ!$I$40:$I$783,СВЦЭМ!$A$40:$A$783,$A327,СВЦЭМ!$B$39:$B$782,N$296)+'СЕТ СН'!$F$16</f>
        <v>0</v>
      </c>
      <c r="O327" s="36">
        <f ca="1">SUMIFS(СВЦЭМ!$I$40:$I$783,СВЦЭМ!$A$40:$A$783,$A327,СВЦЭМ!$B$39:$B$782,O$296)+'СЕТ СН'!$F$16</f>
        <v>0</v>
      </c>
      <c r="P327" s="36">
        <f ca="1">SUMIFS(СВЦЭМ!$I$40:$I$783,СВЦЭМ!$A$40:$A$783,$A327,СВЦЭМ!$B$39:$B$782,P$296)+'СЕТ СН'!$F$16</f>
        <v>0</v>
      </c>
      <c r="Q327" s="36">
        <f ca="1">SUMIFS(СВЦЭМ!$I$40:$I$783,СВЦЭМ!$A$40:$A$783,$A327,СВЦЭМ!$B$39:$B$782,Q$296)+'СЕТ СН'!$F$16</f>
        <v>0</v>
      </c>
      <c r="R327" s="36">
        <f ca="1">SUMIFS(СВЦЭМ!$I$40:$I$783,СВЦЭМ!$A$40:$A$783,$A327,СВЦЭМ!$B$39:$B$782,R$296)+'СЕТ СН'!$F$16</f>
        <v>0</v>
      </c>
      <c r="S327" s="36">
        <f ca="1">SUMIFS(СВЦЭМ!$I$40:$I$783,СВЦЭМ!$A$40:$A$783,$A327,СВЦЭМ!$B$39:$B$782,S$296)+'СЕТ СН'!$F$16</f>
        <v>0</v>
      </c>
      <c r="T327" s="36">
        <f ca="1">SUMIFS(СВЦЭМ!$I$40:$I$783,СВЦЭМ!$A$40:$A$783,$A327,СВЦЭМ!$B$39:$B$782,T$296)+'СЕТ СН'!$F$16</f>
        <v>0</v>
      </c>
      <c r="U327" s="36">
        <f ca="1">SUMIFS(СВЦЭМ!$I$40:$I$783,СВЦЭМ!$A$40:$A$783,$A327,СВЦЭМ!$B$39:$B$782,U$296)+'СЕТ СН'!$F$16</f>
        <v>0</v>
      </c>
      <c r="V327" s="36">
        <f ca="1">SUMIFS(СВЦЭМ!$I$40:$I$783,СВЦЭМ!$A$40:$A$783,$A327,СВЦЭМ!$B$39:$B$782,V$296)+'СЕТ СН'!$F$16</f>
        <v>0</v>
      </c>
      <c r="W327" s="36">
        <f ca="1">SUMIFS(СВЦЭМ!$I$40:$I$783,СВЦЭМ!$A$40:$A$783,$A327,СВЦЭМ!$B$39:$B$782,W$296)+'СЕТ СН'!$F$16</f>
        <v>0</v>
      </c>
      <c r="X327" s="36">
        <f ca="1">SUMIFS(СВЦЭМ!$I$40:$I$783,СВЦЭМ!$A$40:$A$783,$A327,СВЦЭМ!$B$39:$B$782,X$296)+'СЕТ СН'!$F$16</f>
        <v>0</v>
      </c>
      <c r="Y327" s="36">
        <f ca="1">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37"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38"/>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9"/>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01.05.2024</v>
      </c>
      <c r="B332" s="36">
        <f ca="1">SUMIFS(СВЦЭМ!$J$40:$J$783,СВЦЭМ!$A$40:$A$783,$A332,СВЦЭМ!$B$39:$B$782,B$331)+'СЕТ СН'!$F$16</f>
        <v>0</v>
      </c>
      <c r="C332" s="36">
        <f ca="1">SUMIFS(СВЦЭМ!$J$40:$J$783,СВЦЭМ!$A$40:$A$783,$A332,СВЦЭМ!$B$39:$B$782,C$331)+'СЕТ СН'!$F$16</f>
        <v>0</v>
      </c>
      <c r="D332" s="36">
        <f ca="1">SUMIFS(СВЦЭМ!$J$40:$J$783,СВЦЭМ!$A$40:$A$783,$A332,СВЦЭМ!$B$39:$B$782,D$331)+'СЕТ СН'!$F$16</f>
        <v>0</v>
      </c>
      <c r="E332" s="36">
        <f ca="1">SUMIFS(СВЦЭМ!$J$40:$J$783,СВЦЭМ!$A$40:$A$783,$A332,СВЦЭМ!$B$39:$B$782,E$331)+'СЕТ СН'!$F$16</f>
        <v>0</v>
      </c>
      <c r="F332" s="36">
        <f ca="1">SUMIFS(СВЦЭМ!$J$40:$J$783,СВЦЭМ!$A$40:$A$783,$A332,СВЦЭМ!$B$39:$B$782,F$331)+'СЕТ СН'!$F$16</f>
        <v>0</v>
      </c>
      <c r="G332" s="36">
        <f ca="1">SUMIFS(СВЦЭМ!$J$40:$J$783,СВЦЭМ!$A$40:$A$783,$A332,СВЦЭМ!$B$39:$B$782,G$331)+'СЕТ СН'!$F$16</f>
        <v>0</v>
      </c>
      <c r="H332" s="36">
        <f ca="1">SUMIFS(СВЦЭМ!$J$40:$J$783,СВЦЭМ!$A$40:$A$783,$A332,СВЦЭМ!$B$39:$B$782,H$331)+'СЕТ СН'!$F$16</f>
        <v>0</v>
      </c>
      <c r="I332" s="36">
        <f ca="1">SUMIFS(СВЦЭМ!$J$40:$J$783,СВЦЭМ!$A$40:$A$783,$A332,СВЦЭМ!$B$39:$B$782,I$331)+'СЕТ СН'!$F$16</f>
        <v>0</v>
      </c>
      <c r="J332" s="36">
        <f ca="1">SUMIFS(СВЦЭМ!$J$40:$J$783,СВЦЭМ!$A$40:$A$783,$A332,СВЦЭМ!$B$39:$B$782,J$331)+'СЕТ СН'!$F$16</f>
        <v>0</v>
      </c>
      <c r="K332" s="36">
        <f ca="1">SUMIFS(СВЦЭМ!$J$40:$J$783,СВЦЭМ!$A$40:$A$783,$A332,СВЦЭМ!$B$39:$B$782,K$331)+'СЕТ СН'!$F$16</f>
        <v>0</v>
      </c>
      <c r="L332" s="36">
        <f ca="1">SUMIFS(СВЦЭМ!$J$40:$J$783,СВЦЭМ!$A$40:$A$783,$A332,СВЦЭМ!$B$39:$B$782,L$331)+'СЕТ СН'!$F$16</f>
        <v>0</v>
      </c>
      <c r="M332" s="36">
        <f ca="1">SUMIFS(СВЦЭМ!$J$40:$J$783,СВЦЭМ!$A$40:$A$783,$A332,СВЦЭМ!$B$39:$B$782,M$331)+'СЕТ СН'!$F$16</f>
        <v>0</v>
      </c>
      <c r="N332" s="36">
        <f ca="1">SUMIFS(СВЦЭМ!$J$40:$J$783,СВЦЭМ!$A$40:$A$783,$A332,СВЦЭМ!$B$39:$B$782,N$331)+'СЕТ СН'!$F$16</f>
        <v>0</v>
      </c>
      <c r="O332" s="36">
        <f ca="1">SUMIFS(СВЦЭМ!$J$40:$J$783,СВЦЭМ!$A$40:$A$783,$A332,СВЦЭМ!$B$39:$B$782,O$331)+'СЕТ СН'!$F$16</f>
        <v>0</v>
      </c>
      <c r="P332" s="36">
        <f ca="1">SUMIFS(СВЦЭМ!$J$40:$J$783,СВЦЭМ!$A$40:$A$783,$A332,СВЦЭМ!$B$39:$B$782,P$331)+'СЕТ СН'!$F$16</f>
        <v>0</v>
      </c>
      <c r="Q332" s="36">
        <f ca="1">SUMIFS(СВЦЭМ!$J$40:$J$783,СВЦЭМ!$A$40:$A$783,$A332,СВЦЭМ!$B$39:$B$782,Q$331)+'СЕТ СН'!$F$16</f>
        <v>0</v>
      </c>
      <c r="R332" s="36">
        <f ca="1">SUMIFS(СВЦЭМ!$J$40:$J$783,СВЦЭМ!$A$40:$A$783,$A332,СВЦЭМ!$B$39:$B$782,R$331)+'СЕТ СН'!$F$16</f>
        <v>0</v>
      </c>
      <c r="S332" s="36">
        <f ca="1">SUMIFS(СВЦЭМ!$J$40:$J$783,СВЦЭМ!$A$40:$A$783,$A332,СВЦЭМ!$B$39:$B$782,S$331)+'СЕТ СН'!$F$16</f>
        <v>0</v>
      </c>
      <c r="T332" s="36">
        <f ca="1">SUMIFS(СВЦЭМ!$J$40:$J$783,СВЦЭМ!$A$40:$A$783,$A332,СВЦЭМ!$B$39:$B$782,T$331)+'СЕТ СН'!$F$16</f>
        <v>0</v>
      </c>
      <c r="U332" s="36">
        <f ca="1">SUMIFS(СВЦЭМ!$J$40:$J$783,СВЦЭМ!$A$40:$A$783,$A332,СВЦЭМ!$B$39:$B$782,U$331)+'СЕТ СН'!$F$16</f>
        <v>0</v>
      </c>
      <c r="V332" s="36">
        <f ca="1">SUMIFS(СВЦЭМ!$J$40:$J$783,СВЦЭМ!$A$40:$A$783,$A332,СВЦЭМ!$B$39:$B$782,V$331)+'СЕТ СН'!$F$16</f>
        <v>0</v>
      </c>
      <c r="W332" s="36">
        <f ca="1">SUMIFS(СВЦЭМ!$J$40:$J$783,СВЦЭМ!$A$40:$A$783,$A332,СВЦЭМ!$B$39:$B$782,W$331)+'СЕТ СН'!$F$16</f>
        <v>0</v>
      </c>
      <c r="X332" s="36">
        <f ca="1">SUMIFS(СВЦЭМ!$J$40:$J$783,СВЦЭМ!$A$40:$A$783,$A332,СВЦЭМ!$B$39:$B$782,X$331)+'СЕТ СН'!$F$16</f>
        <v>0</v>
      </c>
      <c r="Y332" s="36">
        <f ca="1">SUMIFS(СВЦЭМ!$J$40:$J$783,СВЦЭМ!$A$40:$A$783,$A332,СВЦЭМ!$B$39:$B$782,Y$331)+'СЕТ СН'!$F$16</f>
        <v>0</v>
      </c>
      <c r="AA332" s="45"/>
    </row>
    <row r="333" spans="1:27" ht="15.75" hidden="1" x14ac:dyDescent="0.2">
      <c r="A333" s="35">
        <f>A332+1</f>
        <v>45414</v>
      </c>
      <c r="B333" s="36">
        <f ca="1">SUMIFS(СВЦЭМ!$J$40:$J$783,СВЦЭМ!$A$40:$A$783,$A333,СВЦЭМ!$B$39:$B$782,B$331)+'СЕТ СН'!$F$16</f>
        <v>0</v>
      </c>
      <c r="C333" s="36">
        <f ca="1">SUMIFS(СВЦЭМ!$J$40:$J$783,СВЦЭМ!$A$40:$A$783,$A333,СВЦЭМ!$B$39:$B$782,C$331)+'СЕТ СН'!$F$16</f>
        <v>0</v>
      </c>
      <c r="D333" s="36">
        <f ca="1">SUMIFS(СВЦЭМ!$J$40:$J$783,СВЦЭМ!$A$40:$A$783,$A333,СВЦЭМ!$B$39:$B$782,D$331)+'СЕТ СН'!$F$16</f>
        <v>0</v>
      </c>
      <c r="E333" s="36">
        <f ca="1">SUMIFS(СВЦЭМ!$J$40:$J$783,СВЦЭМ!$A$40:$A$783,$A333,СВЦЭМ!$B$39:$B$782,E$331)+'СЕТ СН'!$F$16</f>
        <v>0</v>
      </c>
      <c r="F333" s="36">
        <f ca="1">SUMIFS(СВЦЭМ!$J$40:$J$783,СВЦЭМ!$A$40:$A$783,$A333,СВЦЭМ!$B$39:$B$782,F$331)+'СЕТ СН'!$F$16</f>
        <v>0</v>
      </c>
      <c r="G333" s="36">
        <f ca="1">SUMIFS(СВЦЭМ!$J$40:$J$783,СВЦЭМ!$A$40:$A$783,$A333,СВЦЭМ!$B$39:$B$782,G$331)+'СЕТ СН'!$F$16</f>
        <v>0</v>
      </c>
      <c r="H333" s="36">
        <f ca="1">SUMIFS(СВЦЭМ!$J$40:$J$783,СВЦЭМ!$A$40:$A$783,$A333,СВЦЭМ!$B$39:$B$782,H$331)+'СЕТ СН'!$F$16</f>
        <v>0</v>
      </c>
      <c r="I333" s="36">
        <f ca="1">SUMIFS(СВЦЭМ!$J$40:$J$783,СВЦЭМ!$A$40:$A$783,$A333,СВЦЭМ!$B$39:$B$782,I$331)+'СЕТ СН'!$F$16</f>
        <v>0</v>
      </c>
      <c r="J333" s="36">
        <f ca="1">SUMIFS(СВЦЭМ!$J$40:$J$783,СВЦЭМ!$A$40:$A$783,$A333,СВЦЭМ!$B$39:$B$782,J$331)+'СЕТ СН'!$F$16</f>
        <v>0</v>
      </c>
      <c r="K333" s="36">
        <f ca="1">SUMIFS(СВЦЭМ!$J$40:$J$783,СВЦЭМ!$A$40:$A$783,$A333,СВЦЭМ!$B$39:$B$782,K$331)+'СЕТ СН'!$F$16</f>
        <v>0</v>
      </c>
      <c r="L333" s="36">
        <f ca="1">SUMIFS(СВЦЭМ!$J$40:$J$783,СВЦЭМ!$A$40:$A$783,$A333,СВЦЭМ!$B$39:$B$782,L$331)+'СЕТ СН'!$F$16</f>
        <v>0</v>
      </c>
      <c r="M333" s="36">
        <f ca="1">SUMIFS(СВЦЭМ!$J$40:$J$783,СВЦЭМ!$A$40:$A$783,$A333,СВЦЭМ!$B$39:$B$782,M$331)+'СЕТ СН'!$F$16</f>
        <v>0</v>
      </c>
      <c r="N333" s="36">
        <f ca="1">SUMIFS(СВЦЭМ!$J$40:$J$783,СВЦЭМ!$A$40:$A$783,$A333,СВЦЭМ!$B$39:$B$782,N$331)+'СЕТ СН'!$F$16</f>
        <v>0</v>
      </c>
      <c r="O333" s="36">
        <f ca="1">SUMIFS(СВЦЭМ!$J$40:$J$783,СВЦЭМ!$A$40:$A$783,$A333,СВЦЭМ!$B$39:$B$782,O$331)+'СЕТ СН'!$F$16</f>
        <v>0</v>
      </c>
      <c r="P333" s="36">
        <f ca="1">SUMIFS(СВЦЭМ!$J$40:$J$783,СВЦЭМ!$A$40:$A$783,$A333,СВЦЭМ!$B$39:$B$782,P$331)+'СЕТ СН'!$F$16</f>
        <v>0</v>
      </c>
      <c r="Q333" s="36">
        <f ca="1">SUMIFS(СВЦЭМ!$J$40:$J$783,СВЦЭМ!$A$40:$A$783,$A333,СВЦЭМ!$B$39:$B$782,Q$331)+'СЕТ СН'!$F$16</f>
        <v>0</v>
      </c>
      <c r="R333" s="36">
        <f ca="1">SUMIFS(СВЦЭМ!$J$40:$J$783,СВЦЭМ!$A$40:$A$783,$A333,СВЦЭМ!$B$39:$B$782,R$331)+'СЕТ СН'!$F$16</f>
        <v>0</v>
      </c>
      <c r="S333" s="36">
        <f ca="1">SUMIFS(СВЦЭМ!$J$40:$J$783,СВЦЭМ!$A$40:$A$783,$A333,СВЦЭМ!$B$39:$B$782,S$331)+'СЕТ СН'!$F$16</f>
        <v>0</v>
      </c>
      <c r="T333" s="36">
        <f ca="1">SUMIFS(СВЦЭМ!$J$40:$J$783,СВЦЭМ!$A$40:$A$783,$A333,СВЦЭМ!$B$39:$B$782,T$331)+'СЕТ СН'!$F$16</f>
        <v>0</v>
      </c>
      <c r="U333" s="36">
        <f ca="1">SUMIFS(СВЦЭМ!$J$40:$J$783,СВЦЭМ!$A$40:$A$783,$A333,СВЦЭМ!$B$39:$B$782,U$331)+'СЕТ СН'!$F$16</f>
        <v>0</v>
      </c>
      <c r="V333" s="36">
        <f ca="1">SUMIFS(СВЦЭМ!$J$40:$J$783,СВЦЭМ!$A$40:$A$783,$A333,СВЦЭМ!$B$39:$B$782,V$331)+'СЕТ СН'!$F$16</f>
        <v>0</v>
      </c>
      <c r="W333" s="36">
        <f ca="1">SUMIFS(СВЦЭМ!$J$40:$J$783,СВЦЭМ!$A$40:$A$783,$A333,СВЦЭМ!$B$39:$B$782,W$331)+'СЕТ СН'!$F$16</f>
        <v>0</v>
      </c>
      <c r="X333" s="36">
        <f ca="1">SUMIFS(СВЦЭМ!$J$40:$J$783,СВЦЭМ!$A$40:$A$783,$A333,СВЦЭМ!$B$39:$B$782,X$331)+'СЕТ СН'!$F$16</f>
        <v>0</v>
      </c>
      <c r="Y333" s="36">
        <f ca="1">SUMIFS(СВЦЭМ!$J$40:$J$783,СВЦЭМ!$A$40:$A$783,$A333,СВЦЭМ!$B$39:$B$782,Y$331)+'СЕТ СН'!$F$16</f>
        <v>0</v>
      </c>
    </row>
    <row r="334" spans="1:27" ht="15.75" hidden="1" x14ac:dyDescent="0.2">
      <c r="A334" s="35">
        <f t="shared" ref="A334:A362" si="9">A333+1</f>
        <v>45415</v>
      </c>
      <c r="B334" s="36">
        <f ca="1">SUMIFS(СВЦЭМ!$J$40:$J$783,СВЦЭМ!$A$40:$A$783,$A334,СВЦЭМ!$B$39:$B$782,B$331)+'СЕТ СН'!$F$16</f>
        <v>0</v>
      </c>
      <c r="C334" s="36">
        <f ca="1">SUMIFS(СВЦЭМ!$J$40:$J$783,СВЦЭМ!$A$40:$A$783,$A334,СВЦЭМ!$B$39:$B$782,C$331)+'СЕТ СН'!$F$16</f>
        <v>0</v>
      </c>
      <c r="D334" s="36">
        <f ca="1">SUMIFS(СВЦЭМ!$J$40:$J$783,СВЦЭМ!$A$40:$A$783,$A334,СВЦЭМ!$B$39:$B$782,D$331)+'СЕТ СН'!$F$16</f>
        <v>0</v>
      </c>
      <c r="E334" s="36">
        <f ca="1">SUMIFS(СВЦЭМ!$J$40:$J$783,СВЦЭМ!$A$40:$A$783,$A334,СВЦЭМ!$B$39:$B$782,E$331)+'СЕТ СН'!$F$16</f>
        <v>0</v>
      </c>
      <c r="F334" s="36">
        <f ca="1">SUMIFS(СВЦЭМ!$J$40:$J$783,СВЦЭМ!$A$40:$A$783,$A334,СВЦЭМ!$B$39:$B$782,F$331)+'СЕТ СН'!$F$16</f>
        <v>0</v>
      </c>
      <c r="G334" s="36">
        <f ca="1">SUMIFS(СВЦЭМ!$J$40:$J$783,СВЦЭМ!$A$40:$A$783,$A334,СВЦЭМ!$B$39:$B$782,G$331)+'СЕТ СН'!$F$16</f>
        <v>0</v>
      </c>
      <c r="H334" s="36">
        <f ca="1">SUMIFS(СВЦЭМ!$J$40:$J$783,СВЦЭМ!$A$40:$A$783,$A334,СВЦЭМ!$B$39:$B$782,H$331)+'СЕТ СН'!$F$16</f>
        <v>0</v>
      </c>
      <c r="I334" s="36">
        <f ca="1">SUMIFS(СВЦЭМ!$J$40:$J$783,СВЦЭМ!$A$40:$A$783,$A334,СВЦЭМ!$B$39:$B$782,I$331)+'СЕТ СН'!$F$16</f>
        <v>0</v>
      </c>
      <c r="J334" s="36">
        <f ca="1">SUMIFS(СВЦЭМ!$J$40:$J$783,СВЦЭМ!$A$40:$A$783,$A334,СВЦЭМ!$B$39:$B$782,J$331)+'СЕТ СН'!$F$16</f>
        <v>0</v>
      </c>
      <c r="K334" s="36">
        <f ca="1">SUMIFS(СВЦЭМ!$J$40:$J$783,СВЦЭМ!$A$40:$A$783,$A334,СВЦЭМ!$B$39:$B$782,K$331)+'СЕТ СН'!$F$16</f>
        <v>0</v>
      </c>
      <c r="L334" s="36">
        <f ca="1">SUMIFS(СВЦЭМ!$J$40:$J$783,СВЦЭМ!$A$40:$A$783,$A334,СВЦЭМ!$B$39:$B$782,L$331)+'СЕТ СН'!$F$16</f>
        <v>0</v>
      </c>
      <c r="M334" s="36">
        <f ca="1">SUMIFS(СВЦЭМ!$J$40:$J$783,СВЦЭМ!$A$40:$A$783,$A334,СВЦЭМ!$B$39:$B$782,M$331)+'СЕТ СН'!$F$16</f>
        <v>0</v>
      </c>
      <c r="N334" s="36">
        <f ca="1">SUMIFS(СВЦЭМ!$J$40:$J$783,СВЦЭМ!$A$40:$A$783,$A334,СВЦЭМ!$B$39:$B$782,N$331)+'СЕТ СН'!$F$16</f>
        <v>0</v>
      </c>
      <c r="O334" s="36">
        <f ca="1">SUMIFS(СВЦЭМ!$J$40:$J$783,СВЦЭМ!$A$40:$A$783,$A334,СВЦЭМ!$B$39:$B$782,O$331)+'СЕТ СН'!$F$16</f>
        <v>0</v>
      </c>
      <c r="P334" s="36">
        <f ca="1">SUMIFS(СВЦЭМ!$J$40:$J$783,СВЦЭМ!$A$40:$A$783,$A334,СВЦЭМ!$B$39:$B$782,P$331)+'СЕТ СН'!$F$16</f>
        <v>0</v>
      </c>
      <c r="Q334" s="36">
        <f ca="1">SUMIFS(СВЦЭМ!$J$40:$J$783,СВЦЭМ!$A$40:$A$783,$A334,СВЦЭМ!$B$39:$B$782,Q$331)+'СЕТ СН'!$F$16</f>
        <v>0</v>
      </c>
      <c r="R334" s="36">
        <f ca="1">SUMIFS(СВЦЭМ!$J$40:$J$783,СВЦЭМ!$A$40:$A$783,$A334,СВЦЭМ!$B$39:$B$782,R$331)+'СЕТ СН'!$F$16</f>
        <v>0</v>
      </c>
      <c r="S334" s="36">
        <f ca="1">SUMIFS(СВЦЭМ!$J$40:$J$783,СВЦЭМ!$A$40:$A$783,$A334,СВЦЭМ!$B$39:$B$782,S$331)+'СЕТ СН'!$F$16</f>
        <v>0</v>
      </c>
      <c r="T334" s="36">
        <f ca="1">SUMIFS(СВЦЭМ!$J$40:$J$783,СВЦЭМ!$A$40:$A$783,$A334,СВЦЭМ!$B$39:$B$782,T$331)+'СЕТ СН'!$F$16</f>
        <v>0</v>
      </c>
      <c r="U334" s="36">
        <f ca="1">SUMIFS(СВЦЭМ!$J$40:$J$783,СВЦЭМ!$A$40:$A$783,$A334,СВЦЭМ!$B$39:$B$782,U$331)+'СЕТ СН'!$F$16</f>
        <v>0</v>
      </c>
      <c r="V334" s="36">
        <f ca="1">SUMIFS(СВЦЭМ!$J$40:$J$783,СВЦЭМ!$A$40:$A$783,$A334,СВЦЭМ!$B$39:$B$782,V$331)+'СЕТ СН'!$F$16</f>
        <v>0</v>
      </c>
      <c r="W334" s="36">
        <f ca="1">SUMIFS(СВЦЭМ!$J$40:$J$783,СВЦЭМ!$A$40:$A$783,$A334,СВЦЭМ!$B$39:$B$782,W$331)+'СЕТ СН'!$F$16</f>
        <v>0</v>
      </c>
      <c r="X334" s="36">
        <f ca="1">SUMIFS(СВЦЭМ!$J$40:$J$783,СВЦЭМ!$A$40:$A$783,$A334,СВЦЭМ!$B$39:$B$782,X$331)+'СЕТ СН'!$F$16</f>
        <v>0</v>
      </c>
      <c r="Y334" s="36">
        <f ca="1">SUMIFS(СВЦЭМ!$J$40:$J$783,СВЦЭМ!$A$40:$A$783,$A334,СВЦЭМ!$B$39:$B$782,Y$331)+'СЕТ СН'!$F$16</f>
        <v>0</v>
      </c>
    </row>
    <row r="335" spans="1:27" ht="15.75" hidden="1" x14ac:dyDescent="0.2">
      <c r="A335" s="35">
        <f t="shared" si="9"/>
        <v>45416</v>
      </c>
      <c r="B335" s="36">
        <f ca="1">SUMIFS(СВЦЭМ!$J$40:$J$783,СВЦЭМ!$A$40:$A$783,$A335,СВЦЭМ!$B$39:$B$782,B$331)+'СЕТ СН'!$F$16</f>
        <v>0</v>
      </c>
      <c r="C335" s="36">
        <f ca="1">SUMIFS(СВЦЭМ!$J$40:$J$783,СВЦЭМ!$A$40:$A$783,$A335,СВЦЭМ!$B$39:$B$782,C$331)+'СЕТ СН'!$F$16</f>
        <v>0</v>
      </c>
      <c r="D335" s="36">
        <f ca="1">SUMIFS(СВЦЭМ!$J$40:$J$783,СВЦЭМ!$A$40:$A$783,$A335,СВЦЭМ!$B$39:$B$782,D$331)+'СЕТ СН'!$F$16</f>
        <v>0</v>
      </c>
      <c r="E335" s="36">
        <f ca="1">SUMIFS(СВЦЭМ!$J$40:$J$783,СВЦЭМ!$A$40:$A$783,$A335,СВЦЭМ!$B$39:$B$782,E$331)+'СЕТ СН'!$F$16</f>
        <v>0</v>
      </c>
      <c r="F335" s="36">
        <f ca="1">SUMIFS(СВЦЭМ!$J$40:$J$783,СВЦЭМ!$A$40:$A$783,$A335,СВЦЭМ!$B$39:$B$782,F$331)+'СЕТ СН'!$F$16</f>
        <v>0</v>
      </c>
      <c r="G335" s="36">
        <f ca="1">SUMIFS(СВЦЭМ!$J$40:$J$783,СВЦЭМ!$A$40:$A$783,$A335,СВЦЭМ!$B$39:$B$782,G$331)+'СЕТ СН'!$F$16</f>
        <v>0</v>
      </c>
      <c r="H335" s="36">
        <f ca="1">SUMIFS(СВЦЭМ!$J$40:$J$783,СВЦЭМ!$A$40:$A$783,$A335,СВЦЭМ!$B$39:$B$782,H$331)+'СЕТ СН'!$F$16</f>
        <v>0</v>
      </c>
      <c r="I335" s="36">
        <f ca="1">SUMIFS(СВЦЭМ!$J$40:$J$783,СВЦЭМ!$A$40:$A$783,$A335,СВЦЭМ!$B$39:$B$782,I$331)+'СЕТ СН'!$F$16</f>
        <v>0</v>
      </c>
      <c r="J335" s="36">
        <f ca="1">SUMIFS(СВЦЭМ!$J$40:$J$783,СВЦЭМ!$A$40:$A$783,$A335,СВЦЭМ!$B$39:$B$782,J$331)+'СЕТ СН'!$F$16</f>
        <v>0</v>
      </c>
      <c r="K335" s="36">
        <f ca="1">SUMIFS(СВЦЭМ!$J$40:$J$783,СВЦЭМ!$A$40:$A$783,$A335,СВЦЭМ!$B$39:$B$782,K$331)+'СЕТ СН'!$F$16</f>
        <v>0</v>
      </c>
      <c r="L335" s="36">
        <f ca="1">SUMIFS(СВЦЭМ!$J$40:$J$783,СВЦЭМ!$A$40:$A$783,$A335,СВЦЭМ!$B$39:$B$782,L$331)+'СЕТ СН'!$F$16</f>
        <v>0</v>
      </c>
      <c r="M335" s="36">
        <f ca="1">SUMIFS(СВЦЭМ!$J$40:$J$783,СВЦЭМ!$A$40:$A$783,$A335,СВЦЭМ!$B$39:$B$782,M$331)+'СЕТ СН'!$F$16</f>
        <v>0</v>
      </c>
      <c r="N335" s="36">
        <f ca="1">SUMIFS(СВЦЭМ!$J$40:$J$783,СВЦЭМ!$A$40:$A$783,$A335,СВЦЭМ!$B$39:$B$782,N$331)+'СЕТ СН'!$F$16</f>
        <v>0</v>
      </c>
      <c r="O335" s="36">
        <f ca="1">SUMIFS(СВЦЭМ!$J$40:$J$783,СВЦЭМ!$A$40:$A$783,$A335,СВЦЭМ!$B$39:$B$782,O$331)+'СЕТ СН'!$F$16</f>
        <v>0</v>
      </c>
      <c r="P335" s="36">
        <f ca="1">SUMIFS(СВЦЭМ!$J$40:$J$783,СВЦЭМ!$A$40:$A$783,$A335,СВЦЭМ!$B$39:$B$782,P$331)+'СЕТ СН'!$F$16</f>
        <v>0</v>
      </c>
      <c r="Q335" s="36">
        <f ca="1">SUMIFS(СВЦЭМ!$J$40:$J$783,СВЦЭМ!$A$40:$A$783,$A335,СВЦЭМ!$B$39:$B$782,Q$331)+'СЕТ СН'!$F$16</f>
        <v>0</v>
      </c>
      <c r="R335" s="36">
        <f ca="1">SUMIFS(СВЦЭМ!$J$40:$J$783,СВЦЭМ!$A$40:$A$783,$A335,СВЦЭМ!$B$39:$B$782,R$331)+'СЕТ СН'!$F$16</f>
        <v>0</v>
      </c>
      <c r="S335" s="36">
        <f ca="1">SUMIFS(СВЦЭМ!$J$40:$J$783,СВЦЭМ!$A$40:$A$783,$A335,СВЦЭМ!$B$39:$B$782,S$331)+'СЕТ СН'!$F$16</f>
        <v>0</v>
      </c>
      <c r="T335" s="36">
        <f ca="1">SUMIFS(СВЦЭМ!$J$40:$J$783,СВЦЭМ!$A$40:$A$783,$A335,СВЦЭМ!$B$39:$B$782,T$331)+'СЕТ СН'!$F$16</f>
        <v>0</v>
      </c>
      <c r="U335" s="36">
        <f ca="1">SUMIFS(СВЦЭМ!$J$40:$J$783,СВЦЭМ!$A$40:$A$783,$A335,СВЦЭМ!$B$39:$B$782,U$331)+'СЕТ СН'!$F$16</f>
        <v>0</v>
      </c>
      <c r="V335" s="36">
        <f ca="1">SUMIFS(СВЦЭМ!$J$40:$J$783,СВЦЭМ!$A$40:$A$783,$A335,СВЦЭМ!$B$39:$B$782,V$331)+'СЕТ СН'!$F$16</f>
        <v>0</v>
      </c>
      <c r="W335" s="36">
        <f ca="1">SUMIFS(СВЦЭМ!$J$40:$J$783,СВЦЭМ!$A$40:$A$783,$A335,СВЦЭМ!$B$39:$B$782,W$331)+'СЕТ СН'!$F$16</f>
        <v>0</v>
      </c>
      <c r="X335" s="36">
        <f ca="1">SUMIFS(СВЦЭМ!$J$40:$J$783,СВЦЭМ!$A$40:$A$783,$A335,СВЦЭМ!$B$39:$B$782,X$331)+'СЕТ СН'!$F$16</f>
        <v>0</v>
      </c>
      <c r="Y335" s="36">
        <f ca="1">SUMIFS(СВЦЭМ!$J$40:$J$783,СВЦЭМ!$A$40:$A$783,$A335,СВЦЭМ!$B$39:$B$782,Y$331)+'СЕТ СН'!$F$16</f>
        <v>0</v>
      </c>
    </row>
    <row r="336" spans="1:27" ht="15.75" hidden="1" x14ac:dyDescent="0.2">
      <c r="A336" s="35">
        <f t="shared" si="9"/>
        <v>45417</v>
      </c>
      <c r="B336" s="36">
        <f ca="1">SUMIFS(СВЦЭМ!$J$40:$J$783,СВЦЭМ!$A$40:$A$783,$A336,СВЦЭМ!$B$39:$B$782,B$331)+'СЕТ СН'!$F$16</f>
        <v>0</v>
      </c>
      <c r="C336" s="36">
        <f ca="1">SUMIFS(СВЦЭМ!$J$40:$J$783,СВЦЭМ!$A$40:$A$783,$A336,СВЦЭМ!$B$39:$B$782,C$331)+'СЕТ СН'!$F$16</f>
        <v>0</v>
      </c>
      <c r="D336" s="36">
        <f ca="1">SUMIFS(СВЦЭМ!$J$40:$J$783,СВЦЭМ!$A$40:$A$783,$A336,СВЦЭМ!$B$39:$B$782,D$331)+'СЕТ СН'!$F$16</f>
        <v>0</v>
      </c>
      <c r="E336" s="36">
        <f ca="1">SUMIFS(СВЦЭМ!$J$40:$J$783,СВЦЭМ!$A$40:$A$783,$A336,СВЦЭМ!$B$39:$B$782,E$331)+'СЕТ СН'!$F$16</f>
        <v>0</v>
      </c>
      <c r="F336" s="36">
        <f ca="1">SUMIFS(СВЦЭМ!$J$40:$J$783,СВЦЭМ!$A$40:$A$783,$A336,СВЦЭМ!$B$39:$B$782,F$331)+'СЕТ СН'!$F$16</f>
        <v>0</v>
      </c>
      <c r="G336" s="36">
        <f ca="1">SUMIFS(СВЦЭМ!$J$40:$J$783,СВЦЭМ!$A$40:$A$783,$A336,СВЦЭМ!$B$39:$B$782,G$331)+'СЕТ СН'!$F$16</f>
        <v>0</v>
      </c>
      <c r="H336" s="36">
        <f ca="1">SUMIFS(СВЦЭМ!$J$40:$J$783,СВЦЭМ!$A$40:$A$783,$A336,СВЦЭМ!$B$39:$B$782,H$331)+'СЕТ СН'!$F$16</f>
        <v>0</v>
      </c>
      <c r="I336" s="36">
        <f ca="1">SUMIFS(СВЦЭМ!$J$40:$J$783,СВЦЭМ!$A$40:$A$783,$A336,СВЦЭМ!$B$39:$B$782,I$331)+'СЕТ СН'!$F$16</f>
        <v>0</v>
      </c>
      <c r="J336" s="36">
        <f ca="1">SUMIFS(СВЦЭМ!$J$40:$J$783,СВЦЭМ!$A$40:$A$783,$A336,СВЦЭМ!$B$39:$B$782,J$331)+'СЕТ СН'!$F$16</f>
        <v>0</v>
      </c>
      <c r="K336" s="36">
        <f ca="1">SUMIFS(СВЦЭМ!$J$40:$J$783,СВЦЭМ!$A$40:$A$783,$A336,СВЦЭМ!$B$39:$B$782,K$331)+'СЕТ СН'!$F$16</f>
        <v>0</v>
      </c>
      <c r="L336" s="36">
        <f ca="1">SUMIFS(СВЦЭМ!$J$40:$J$783,СВЦЭМ!$A$40:$A$783,$A336,СВЦЭМ!$B$39:$B$782,L$331)+'СЕТ СН'!$F$16</f>
        <v>0</v>
      </c>
      <c r="M336" s="36">
        <f ca="1">SUMIFS(СВЦЭМ!$J$40:$J$783,СВЦЭМ!$A$40:$A$783,$A336,СВЦЭМ!$B$39:$B$782,M$331)+'СЕТ СН'!$F$16</f>
        <v>0</v>
      </c>
      <c r="N336" s="36">
        <f ca="1">SUMIFS(СВЦЭМ!$J$40:$J$783,СВЦЭМ!$A$40:$A$783,$A336,СВЦЭМ!$B$39:$B$782,N$331)+'СЕТ СН'!$F$16</f>
        <v>0</v>
      </c>
      <c r="O336" s="36">
        <f ca="1">SUMIFS(СВЦЭМ!$J$40:$J$783,СВЦЭМ!$A$40:$A$783,$A336,СВЦЭМ!$B$39:$B$782,O$331)+'СЕТ СН'!$F$16</f>
        <v>0</v>
      </c>
      <c r="P336" s="36">
        <f ca="1">SUMIFS(СВЦЭМ!$J$40:$J$783,СВЦЭМ!$A$40:$A$783,$A336,СВЦЭМ!$B$39:$B$782,P$331)+'СЕТ СН'!$F$16</f>
        <v>0</v>
      </c>
      <c r="Q336" s="36">
        <f ca="1">SUMIFS(СВЦЭМ!$J$40:$J$783,СВЦЭМ!$A$40:$A$783,$A336,СВЦЭМ!$B$39:$B$782,Q$331)+'СЕТ СН'!$F$16</f>
        <v>0</v>
      </c>
      <c r="R336" s="36">
        <f ca="1">SUMIFS(СВЦЭМ!$J$40:$J$783,СВЦЭМ!$A$40:$A$783,$A336,СВЦЭМ!$B$39:$B$782,R$331)+'СЕТ СН'!$F$16</f>
        <v>0</v>
      </c>
      <c r="S336" s="36">
        <f ca="1">SUMIFS(СВЦЭМ!$J$40:$J$783,СВЦЭМ!$A$40:$A$783,$A336,СВЦЭМ!$B$39:$B$782,S$331)+'СЕТ СН'!$F$16</f>
        <v>0</v>
      </c>
      <c r="T336" s="36">
        <f ca="1">SUMIFS(СВЦЭМ!$J$40:$J$783,СВЦЭМ!$A$40:$A$783,$A336,СВЦЭМ!$B$39:$B$782,T$331)+'СЕТ СН'!$F$16</f>
        <v>0</v>
      </c>
      <c r="U336" s="36">
        <f ca="1">SUMIFS(СВЦЭМ!$J$40:$J$783,СВЦЭМ!$A$40:$A$783,$A336,СВЦЭМ!$B$39:$B$782,U$331)+'СЕТ СН'!$F$16</f>
        <v>0</v>
      </c>
      <c r="V336" s="36">
        <f ca="1">SUMIFS(СВЦЭМ!$J$40:$J$783,СВЦЭМ!$A$40:$A$783,$A336,СВЦЭМ!$B$39:$B$782,V$331)+'СЕТ СН'!$F$16</f>
        <v>0</v>
      </c>
      <c r="W336" s="36">
        <f ca="1">SUMIFS(СВЦЭМ!$J$40:$J$783,СВЦЭМ!$A$40:$A$783,$A336,СВЦЭМ!$B$39:$B$782,W$331)+'СЕТ СН'!$F$16</f>
        <v>0</v>
      </c>
      <c r="X336" s="36">
        <f ca="1">SUMIFS(СВЦЭМ!$J$40:$J$783,СВЦЭМ!$A$40:$A$783,$A336,СВЦЭМ!$B$39:$B$782,X$331)+'СЕТ СН'!$F$16</f>
        <v>0</v>
      </c>
      <c r="Y336" s="36">
        <f ca="1">SUMIFS(СВЦЭМ!$J$40:$J$783,СВЦЭМ!$A$40:$A$783,$A336,СВЦЭМ!$B$39:$B$782,Y$331)+'СЕТ СН'!$F$16</f>
        <v>0</v>
      </c>
    </row>
    <row r="337" spans="1:25" ht="15.75" hidden="1" x14ac:dyDescent="0.2">
      <c r="A337" s="35">
        <f t="shared" si="9"/>
        <v>45418</v>
      </c>
      <c r="B337" s="36">
        <f ca="1">SUMIFS(СВЦЭМ!$J$40:$J$783,СВЦЭМ!$A$40:$A$783,$A337,СВЦЭМ!$B$39:$B$782,B$331)+'СЕТ СН'!$F$16</f>
        <v>0</v>
      </c>
      <c r="C337" s="36">
        <f ca="1">SUMIFS(СВЦЭМ!$J$40:$J$783,СВЦЭМ!$A$40:$A$783,$A337,СВЦЭМ!$B$39:$B$782,C$331)+'СЕТ СН'!$F$16</f>
        <v>0</v>
      </c>
      <c r="D337" s="36">
        <f ca="1">SUMIFS(СВЦЭМ!$J$40:$J$783,СВЦЭМ!$A$40:$A$783,$A337,СВЦЭМ!$B$39:$B$782,D$331)+'СЕТ СН'!$F$16</f>
        <v>0</v>
      </c>
      <c r="E337" s="36">
        <f ca="1">SUMIFS(СВЦЭМ!$J$40:$J$783,СВЦЭМ!$A$40:$A$783,$A337,СВЦЭМ!$B$39:$B$782,E$331)+'СЕТ СН'!$F$16</f>
        <v>0</v>
      </c>
      <c r="F337" s="36">
        <f ca="1">SUMIFS(СВЦЭМ!$J$40:$J$783,СВЦЭМ!$A$40:$A$783,$A337,СВЦЭМ!$B$39:$B$782,F$331)+'СЕТ СН'!$F$16</f>
        <v>0</v>
      </c>
      <c r="G337" s="36">
        <f ca="1">SUMIFS(СВЦЭМ!$J$40:$J$783,СВЦЭМ!$A$40:$A$783,$A337,СВЦЭМ!$B$39:$B$782,G$331)+'СЕТ СН'!$F$16</f>
        <v>0</v>
      </c>
      <c r="H337" s="36">
        <f ca="1">SUMIFS(СВЦЭМ!$J$40:$J$783,СВЦЭМ!$A$40:$A$783,$A337,СВЦЭМ!$B$39:$B$782,H$331)+'СЕТ СН'!$F$16</f>
        <v>0</v>
      </c>
      <c r="I337" s="36">
        <f ca="1">SUMIFS(СВЦЭМ!$J$40:$J$783,СВЦЭМ!$A$40:$A$783,$A337,СВЦЭМ!$B$39:$B$782,I$331)+'СЕТ СН'!$F$16</f>
        <v>0</v>
      </c>
      <c r="J337" s="36">
        <f ca="1">SUMIFS(СВЦЭМ!$J$40:$J$783,СВЦЭМ!$A$40:$A$783,$A337,СВЦЭМ!$B$39:$B$782,J$331)+'СЕТ СН'!$F$16</f>
        <v>0</v>
      </c>
      <c r="K337" s="36">
        <f ca="1">SUMIFS(СВЦЭМ!$J$40:$J$783,СВЦЭМ!$A$40:$A$783,$A337,СВЦЭМ!$B$39:$B$782,K$331)+'СЕТ СН'!$F$16</f>
        <v>0</v>
      </c>
      <c r="L337" s="36">
        <f ca="1">SUMIFS(СВЦЭМ!$J$40:$J$783,СВЦЭМ!$A$40:$A$783,$A337,СВЦЭМ!$B$39:$B$782,L$331)+'СЕТ СН'!$F$16</f>
        <v>0</v>
      </c>
      <c r="M337" s="36">
        <f ca="1">SUMIFS(СВЦЭМ!$J$40:$J$783,СВЦЭМ!$A$40:$A$783,$A337,СВЦЭМ!$B$39:$B$782,M$331)+'СЕТ СН'!$F$16</f>
        <v>0</v>
      </c>
      <c r="N337" s="36">
        <f ca="1">SUMIFS(СВЦЭМ!$J$40:$J$783,СВЦЭМ!$A$40:$A$783,$A337,СВЦЭМ!$B$39:$B$782,N$331)+'СЕТ СН'!$F$16</f>
        <v>0</v>
      </c>
      <c r="O337" s="36">
        <f ca="1">SUMIFS(СВЦЭМ!$J$40:$J$783,СВЦЭМ!$A$40:$A$783,$A337,СВЦЭМ!$B$39:$B$782,O$331)+'СЕТ СН'!$F$16</f>
        <v>0</v>
      </c>
      <c r="P337" s="36">
        <f ca="1">SUMIFS(СВЦЭМ!$J$40:$J$783,СВЦЭМ!$A$40:$A$783,$A337,СВЦЭМ!$B$39:$B$782,P$331)+'СЕТ СН'!$F$16</f>
        <v>0</v>
      </c>
      <c r="Q337" s="36">
        <f ca="1">SUMIFS(СВЦЭМ!$J$40:$J$783,СВЦЭМ!$A$40:$A$783,$A337,СВЦЭМ!$B$39:$B$782,Q$331)+'СЕТ СН'!$F$16</f>
        <v>0</v>
      </c>
      <c r="R337" s="36">
        <f ca="1">SUMIFS(СВЦЭМ!$J$40:$J$783,СВЦЭМ!$A$40:$A$783,$A337,СВЦЭМ!$B$39:$B$782,R$331)+'СЕТ СН'!$F$16</f>
        <v>0</v>
      </c>
      <c r="S337" s="36">
        <f ca="1">SUMIFS(СВЦЭМ!$J$40:$J$783,СВЦЭМ!$A$40:$A$783,$A337,СВЦЭМ!$B$39:$B$782,S$331)+'СЕТ СН'!$F$16</f>
        <v>0</v>
      </c>
      <c r="T337" s="36">
        <f ca="1">SUMIFS(СВЦЭМ!$J$40:$J$783,СВЦЭМ!$A$40:$A$783,$A337,СВЦЭМ!$B$39:$B$782,T$331)+'СЕТ СН'!$F$16</f>
        <v>0</v>
      </c>
      <c r="U337" s="36">
        <f ca="1">SUMIFS(СВЦЭМ!$J$40:$J$783,СВЦЭМ!$A$40:$A$783,$A337,СВЦЭМ!$B$39:$B$782,U$331)+'СЕТ СН'!$F$16</f>
        <v>0</v>
      </c>
      <c r="V337" s="36">
        <f ca="1">SUMIFS(СВЦЭМ!$J$40:$J$783,СВЦЭМ!$A$40:$A$783,$A337,СВЦЭМ!$B$39:$B$782,V$331)+'СЕТ СН'!$F$16</f>
        <v>0</v>
      </c>
      <c r="W337" s="36">
        <f ca="1">SUMIFS(СВЦЭМ!$J$40:$J$783,СВЦЭМ!$A$40:$A$783,$A337,СВЦЭМ!$B$39:$B$782,W$331)+'СЕТ СН'!$F$16</f>
        <v>0</v>
      </c>
      <c r="X337" s="36">
        <f ca="1">SUMIFS(СВЦЭМ!$J$40:$J$783,СВЦЭМ!$A$40:$A$783,$A337,СВЦЭМ!$B$39:$B$782,X$331)+'СЕТ СН'!$F$16</f>
        <v>0</v>
      </c>
      <c r="Y337" s="36">
        <f ca="1">SUMIFS(СВЦЭМ!$J$40:$J$783,СВЦЭМ!$A$40:$A$783,$A337,СВЦЭМ!$B$39:$B$782,Y$331)+'СЕТ СН'!$F$16</f>
        <v>0</v>
      </c>
    </row>
    <row r="338" spans="1:25" ht="15.75" hidden="1" x14ac:dyDescent="0.2">
      <c r="A338" s="35">
        <f t="shared" si="9"/>
        <v>45419</v>
      </c>
      <c r="B338" s="36">
        <f ca="1">SUMIFS(СВЦЭМ!$J$40:$J$783,СВЦЭМ!$A$40:$A$783,$A338,СВЦЭМ!$B$39:$B$782,B$331)+'СЕТ СН'!$F$16</f>
        <v>0</v>
      </c>
      <c r="C338" s="36">
        <f ca="1">SUMIFS(СВЦЭМ!$J$40:$J$783,СВЦЭМ!$A$40:$A$783,$A338,СВЦЭМ!$B$39:$B$782,C$331)+'СЕТ СН'!$F$16</f>
        <v>0</v>
      </c>
      <c r="D338" s="36">
        <f ca="1">SUMIFS(СВЦЭМ!$J$40:$J$783,СВЦЭМ!$A$40:$A$783,$A338,СВЦЭМ!$B$39:$B$782,D$331)+'СЕТ СН'!$F$16</f>
        <v>0</v>
      </c>
      <c r="E338" s="36">
        <f ca="1">SUMIFS(СВЦЭМ!$J$40:$J$783,СВЦЭМ!$A$40:$A$783,$A338,СВЦЭМ!$B$39:$B$782,E$331)+'СЕТ СН'!$F$16</f>
        <v>0</v>
      </c>
      <c r="F338" s="36">
        <f ca="1">SUMIFS(СВЦЭМ!$J$40:$J$783,СВЦЭМ!$A$40:$A$783,$A338,СВЦЭМ!$B$39:$B$782,F$331)+'СЕТ СН'!$F$16</f>
        <v>0</v>
      </c>
      <c r="G338" s="36">
        <f ca="1">SUMIFS(СВЦЭМ!$J$40:$J$783,СВЦЭМ!$A$40:$A$783,$A338,СВЦЭМ!$B$39:$B$782,G$331)+'СЕТ СН'!$F$16</f>
        <v>0</v>
      </c>
      <c r="H338" s="36">
        <f ca="1">SUMIFS(СВЦЭМ!$J$40:$J$783,СВЦЭМ!$A$40:$A$783,$A338,СВЦЭМ!$B$39:$B$782,H$331)+'СЕТ СН'!$F$16</f>
        <v>0</v>
      </c>
      <c r="I338" s="36">
        <f ca="1">SUMIFS(СВЦЭМ!$J$40:$J$783,СВЦЭМ!$A$40:$A$783,$A338,СВЦЭМ!$B$39:$B$782,I$331)+'СЕТ СН'!$F$16</f>
        <v>0</v>
      </c>
      <c r="J338" s="36">
        <f ca="1">SUMIFS(СВЦЭМ!$J$40:$J$783,СВЦЭМ!$A$40:$A$783,$A338,СВЦЭМ!$B$39:$B$782,J$331)+'СЕТ СН'!$F$16</f>
        <v>0</v>
      </c>
      <c r="K338" s="36">
        <f ca="1">SUMIFS(СВЦЭМ!$J$40:$J$783,СВЦЭМ!$A$40:$A$783,$A338,СВЦЭМ!$B$39:$B$782,K$331)+'СЕТ СН'!$F$16</f>
        <v>0</v>
      </c>
      <c r="L338" s="36">
        <f ca="1">SUMIFS(СВЦЭМ!$J$40:$J$783,СВЦЭМ!$A$40:$A$783,$A338,СВЦЭМ!$B$39:$B$782,L$331)+'СЕТ СН'!$F$16</f>
        <v>0</v>
      </c>
      <c r="M338" s="36">
        <f ca="1">SUMIFS(СВЦЭМ!$J$40:$J$783,СВЦЭМ!$A$40:$A$783,$A338,СВЦЭМ!$B$39:$B$782,M$331)+'СЕТ СН'!$F$16</f>
        <v>0</v>
      </c>
      <c r="N338" s="36">
        <f ca="1">SUMIFS(СВЦЭМ!$J$40:$J$783,СВЦЭМ!$A$40:$A$783,$A338,СВЦЭМ!$B$39:$B$782,N$331)+'СЕТ СН'!$F$16</f>
        <v>0</v>
      </c>
      <c r="O338" s="36">
        <f ca="1">SUMIFS(СВЦЭМ!$J$40:$J$783,СВЦЭМ!$A$40:$A$783,$A338,СВЦЭМ!$B$39:$B$782,O$331)+'СЕТ СН'!$F$16</f>
        <v>0</v>
      </c>
      <c r="P338" s="36">
        <f ca="1">SUMIFS(СВЦЭМ!$J$40:$J$783,СВЦЭМ!$A$40:$A$783,$A338,СВЦЭМ!$B$39:$B$782,P$331)+'СЕТ СН'!$F$16</f>
        <v>0</v>
      </c>
      <c r="Q338" s="36">
        <f ca="1">SUMIFS(СВЦЭМ!$J$40:$J$783,СВЦЭМ!$A$40:$A$783,$A338,СВЦЭМ!$B$39:$B$782,Q$331)+'СЕТ СН'!$F$16</f>
        <v>0</v>
      </c>
      <c r="R338" s="36">
        <f ca="1">SUMIFS(СВЦЭМ!$J$40:$J$783,СВЦЭМ!$A$40:$A$783,$A338,СВЦЭМ!$B$39:$B$782,R$331)+'СЕТ СН'!$F$16</f>
        <v>0</v>
      </c>
      <c r="S338" s="36">
        <f ca="1">SUMIFS(СВЦЭМ!$J$40:$J$783,СВЦЭМ!$A$40:$A$783,$A338,СВЦЭМ!$B$39:$B$782,S$331)+'СЕТ СН'!$F$16</f>
        <v>0</v>
      </c>
      <c r="T338" s="36">
        <f ca="1">SUMIFS(СВЦЭМ!$J$40:$J$783,СВЦЭМ!$A$40:$A$783,$A338,СВЦЭМ!$B$39:$B$782,T$331)+'СЕТ СН'!$F$16</f>
        <v>0</v>
      </c>
      <c r="U338" s="36">
        <f ca="1">SUMIFS(СВЦЭМ!$J$40:$J$783,СВЦЭМ!$A$40:$A$783,$A338,СВЦЭМ!$B$39:$B$782,U$331)+'СЕТ СН'!$F$16</f>
        <v>0</v>
      </c>
      <c r="V338" s="36">
        <f ca="1">SUMIFS(СВЦЭМ!$J$40:$J$783,СВЦЭМ!$A$40:$A$783,$A338,СВЦЭМ!$B$39:$B$782,V$331)+'СЕТ СН'!$F$16</f>
        <v>0</v>
      </c>
      <c r="W338" s="36">
        <f ca="1">SUMIFS(СВЦЭМ!$J$40:$J$783,СВЦЭМ!$A$40:$A$783,$A338,СВЦЭМ!$B$39:$B$782,W$331)+'СЕТ СН'!$F$16</f>
        <v>0</v>
      </c>
      <c r="X338" s="36">
        <f ca="1">SUMIFS(СВЦЭМ!$J$40:$J$783,СВЦЭМ!$A$40:$A$783,$A338,СВЦЭМ!$B$39:$B$782,X$331)+'СЕТ СН'!$F$16</f>
        <v>0</v>
      </c>
      <c r="Y338" s="36">
        <f ca="1">SUMIFS(СВЦЭМ!$J$40:$J$783,СВЦЭМ!$A$40:$A$783,$A338,СВЦЭМ!$B$39:$B$782,Y$331)+'СЕТ СН'!$F$16</f>
        <v>0</v>
      </c>
    </row>
    <row r="339" spans="1:25" ht="15.75" hidden="1" x14ac:dyDescent="0.2">
      <c r="A339" s="35">
        <f t="shared" si="9"/>
        <v>45420</v>
      </c>
      <c r="B339" s="36">
        <f ca="1">SUMIFS(СВЦЭМ!$J$40:$J$783,СВЦЭМ!$A$40:$A$783,$A339,СВЦЭМ!$B$39:$B$782,B$331)+'СЕТ СН'!$F$16</f>
        <v>0</v>
      </c>
      <c r="C339" s="36">
        <f ca="1">SUMIFS(СВЦЭМ!$J$40:$J$783,СВЦЭМ!$A$40:$A$783,$A339,СВЦЭМ!$B$39:$B$782,C$331)+'СЕТ СН'!$F$16</f>
        <v>0</v>
      </c>
      <c r="D339" s="36">
        <f ca="1">SUMIFS(СВЦЭМ!$J$40:$J$783,СВЦЭМ!$A$40:$A$783,$A339,СВЦЭМ!$B$39:$B$782,D$331)+'СЕТ СН'!$F$16</f>
        <v>0</v>
      </c>
      <c r="E339" s="36">
        <f ca="1">SUMIFS(СВЦЭМ!$J$40:$J$783,СВЦЭМ!$A$40:$A$783,$A339,СВЦЭМ!$B$39:$B$782,E$331)+'СЕТ СН'!$F$16</f>
        <v>0</v>
      </c>
      <c r="F339" s="36">
        <f ca="1">SUMIFS(СВЦЭМ!$J$40:$J$783,СВЦЭМ!$A$40:$A$783,$A339,СВЦЭМ!$B$39:$B$782,F$331)+'СЕТ СН'!$F$16</f>
        <v>0</v>
      </c>
      <c r="G339" s="36">
        <f ca="1">SUMIFS(СВЦЭМ!$J$40:$J$783,СВЦЭМ!$A$40:$A$783,$A339,СВЦЭМ!$B$39:$B$782,G$331)+'СЕТ СН'!$F$16</f>
        <v>0</v>
      </c>
      <c r="H339" s="36">
        <f ca="1">SUMIFS(СВЦЭМ!$J$40:$J$783,СВЦЭМ!$A$40:$A$783,$A339,СВЦЭМ!$B$39:$B$782,H$331)+'СЕТ СН'!$F$16</f>
        <v>0</v>
      </c>
      <c r="I339" s="36">
        <f ca="1">SUMIFS(СВЦЭМ!$J$40:$J$783,СВЦЭМ!$A$40:$A$783,$A339,СВЦЭМ!$B$39:$B$782,I$331)+'СЕТ СН'!$F$16</f>
        <v>0</v>
      </c>
      <c r="J339" s="36">
        <f ca="1">SUMIFS(СВЦЭМ!$J$40:$J$783,СВЦЭМ!$A$40:$A$783,$A339,СВЦЭМ!$B$39:$B$782,J$331)+'СЕТ СН'!$F$16</f>
        <v>0</v>
      </c>
      <c r="K339" s="36">
        <f ca="1">SUMIFS(СВЦЭМ!$J$40:$J$783,СВЦЭМ!$A$40:$A$783,$A339,СВЦЭМ!$B$39:$B$782,K$331)+'СЕТ СН'!$F$16</f>
        <v>0</v>
      </c>
      <c r="L339" s="36">
        <f ca="1">SUMIFS(СВЦЭМ!$J$40:$J$783,СВЦЭМ!$A$40:$A$783,$A339,СВЦЭМ!$B$39:$B$782,L$331)+'СЕТ СН'!$F$16</f>
        <v>0</v>
      </c>
      <c r="M339" s="36">
        <f ca="1">SUMIFS(СВЦЭМ!$J$40:$J$783,СВЦЭМ!$A$40:$A$783,$A339,СВЦЭМ!$B$39:$B$782,M$331)+'СЕТ СН'!$F$16</f>
        <v>0</v>
      </c>
      <c r="N339" s="36">
        <f ca="1">SUMIFS(СВЦЭМ!$J$40:$J$783,СВЦЭМ!$A$40:$A$783,$A339,СВЦЭМ!$B$39:$B$782,N$331)+'СЕТ СН'!$F$16</f>
        <v>0</v>
      </c>
      <c r="O339" s="36">
        <f ca="1">SUMIFS(СВЦЭМ!$J$40:$J$783,СВЦЭМ!$A$40:$A$783,$A339,СВЦЭМ!$B$39:$B$782,O$331)+'СЕТ СН'!$F$16</f>
        <v>0</v>
      </c>
      <c r="P339" s="36">
        <f ca="1">SUMIFS(СВЦЭМ!$J$40:$J$783,СВЦЭМ!$A$40:$A$783,$A339,СВЦЭМ!$B$39:$B$782,P$331)+'СЕТ СН'!$F$16</f>
        <v>0</v>
      </c>
      <c r="Q339" s="36">
        <f ca="1">SUMIFS(СВЦЭМ!$J$40:$J$783,СВЦЭМ!$A$40:$A$783,$A339,СВЦЭМ!$B$39:$B$782,Q$331)+'СЕТ СН'!$F$16</f>
        <v>0</v>
      </c>
      <c r="R339" s="36">
        <f ca="1">SUMIFS(СВЦЭМ!$J$40:$J$783,СВЦЭМ!$A$40:$A$783,$A339,СВЦЭМ!$B$39:$B$782,R$331)+'СЕТ СН'!$F$16</f>
        <v>0</v>
      </c>
      <c r="S339" s="36">
        <f ca="1">SUMIFS(СВЦЭМ!$J$40:$J$783,СВЦЭМ!$A$40:$A$783,$A339,СВЦЭМ!$B$39:$B$782,S$331)+'СЕТ СН'!$F$16</f>
        <v>0</v>
      </c>
      <c r="T339" s="36">
        <f ca="1">SUMIFS(СВЦЭМ!$J$40:$J$783,СВЦЭМ!$A$40:$A$783,$A339,СВЦЭМ!$B$39:$B$782,T$331)+'СЕТ СН'!$F$16</f>
        <v>0</v>
      </c>
      <c r="U339" s="36">
        <f ca="1">SUMIFS(СВЦЭМ!$J$40:$J$783,СВЦЭМ!$A$40:$A$783,$A339,СВЦЭМ!$B$39:$B$782,U$331)+'СЕТ СН'!$F$16</f>
        <v>0</v>
      </c>
      <c r="V339" s="36">
        <f ca="1">SUMIFS(СВЦЭМ!$J$40:$J$783,СВЦЭМ!$A$40:$A$783,$A339,СВЦЭМ!$B$39:$B$782,V$331)+'СЕТ СН'!$F$16</f>
        <v>0</v>
      </c>
      <c r="W339" s="36">
        <f ca="1">SUMIFS(СВЦЭМ!$J$40:$J$783,СВЦЭМ!$A$40:$A$783,$A339,СВЦЭМ!$B$39:$B$782,W$331)+'СЕТ СН'!$F$16</f>
        <v>0</v>
      </c>
      <c r="X339" s="36">
        <f ca="1">SUMIFS(СВЦЭМ!$J$40:$J$783,СВЦЭМ!$A$40:$A$783,$A339,СВЦЭМ!$B$39:$B$782,X$331)+'СЕТ СН'!$F$16</f>
        <v>0</v>
      </c>
      <c r="Y339" s="36">
        <f ca="1">SUMIFS(СВЦЭМ!$J$40:$J$783,СВЦЭМ!$A$40:$A$783,$A339,СВЦЭМ!$B$39:$B$782,Y$331)+'СЕТ СН'!$F$16</f>
        <v>0</v>
      </c>
    </row>
    <row r="340" spans="1:25" ht="15.75" hidden="1" x14ac:dyDescent="0.2">
      <c r="A340" s="35">
        <f t="shared" si="9"/>
        <v>45421</v>
      </c>
      <c r="B340" s="36">
        <f ca="1">SUMIFS(СВЦЭМ!$J$40:$J$783,СВЦЭМ!$A$40:$A$783,$A340,СВЦЭМ!$B$39:$B$782,B$331)+'СЕТ СН'!$F$16</f>
        <v>0</v>
      </c>
      <c r="C340" s="36">
        <f ca="1">SUMIFS(СВЦЭМ!$J$40:$J$783,СВЦЭМ!$A$40:$A$783,$A340,СВЦЭМ!$B$39:$B$782,C$331)+'СЕТ СН'!$F$16</f>
        <v>0</v>
      </c>
      <c r="D340" s="36">
        <f ca="1">SUMIFS(СВЦЭМ!$J$40:$J$783,СВЦЭМ!$A$40:$A$783,$A340,СВЦЭМ!$B$39:$B$782,D$331)+'СЕТ СН'!$F$16</f>
        <v>0</v>
      </c>
      <c r="E340" s="36">
        <f ca="1">SUMIFS(СВЦЭМ!$J$40:$J$783,СВЦЭМ!$A$40:$A$783,$A340,СВЦЭМ!$B$39:$B$782,E$331)+'СЕТ СН'!$F$16</f>
        <v>0</v>
      </c>
      <c r="F340" s="36">
        <f ca="1">SUMIFS(СВЦЭМ!$J$40:$J$783,СВЦЭМ!$A$40:$A$783,$A340,СВЦЭМ!$B$39:$B$782,F$331)+'СЕТ СН'!$F$16</f>
        <v>0</v>
      </c>
      <c r="G340" s="36">
        <f ca="1">SUMIFS(СВЦЭМ!$J$40:$J$783,СВЦЭМ!$A$40:$A$783,$A340,СВЦЭМ!$B$39:$B$782,G$331)+'СЕТ СН'!$F$16</f>
        <v>0</v>
      </c>
      <c r="H340" s="36">
        <f ca="1">SUMIFS(СВЦЭМ!$J$40:$J$783,СВЦЭМ!$A$40:$A$783,$A340,СВЦЭМ!$B$39:$B$782,H$331)+'СЕТ СН'!$F$16</f>
        <v>0</v>
      </c>
      <c r="I340" s="36">
        <f ca="1">SUMIFS(СВЦЭМ!$J$40:$J$783,СВЦЭМ!$A$40:$A$783,$A340,СВЦЭМ!$B$39:$B$782,I$331)+'СЕТ СН'!$F$16</f>
        <v>0</v>
      </c>
      <c r="J340" s="36">
        <f ca="1">SUMIFS(СВЦЭМ!$J$40:$J$783,СВЦЭМ!$A$40:$A$783,$A340,СВЦЭМ!$B$39:$B$782,J$331)+'СЕТ СН'!$F$16</f>
        <v>0</v>
      </c>
      <c r="K340" s="36">
        <f ca="1">SUMIFS(СВЦЭМ!$J$40:$J$783,СВЦЭМ!$A$40:$A$783,$A340,СВЦЭМ!$B$39:$B$782,K$331)+'СЕТ СН'!$F$16</f>
        <v>0</v>
      </c>
      <c r="L340" s="36">
        <f ca="1">SUMIFS(СВЦЭМ!$J$40:$J$783,СВЦЭМ!$A$40:$A$783,$A340,СВЦЭМ!$B$39:$B$782,L$331)+'СЕТ СН'!$F$16</f>
        <v>0</v>
      </c>
      <c r="M340" s="36">
        <f ca="1">SUMIFS(СВЦЭМ!$J$40:$J$783,СВЦЭМ!$A$40:$A$783,$A340,СВЦЭМ!$B$39:$B$782,M$331)+'СЕТ СН'!$F$16</f>
        <v>0</v>
      </c>
      <c r="N340" s="36">
        <f ca="1">SUMIFS(СВЦЭМ!$J$40:$J$783,СВЦЭМ!$A$40:$A$783,$A340,СВЦЭМ!$B$39:$B$782,N$331)+'СЕТ СН'!$F$16</f>
        <v>0</v>
      </c>
      <c r="O340" s="36">
        <f ca="1">SUMIFS(СВЦЭМ!$J$40:$J$783,СВЦЭМ!$A$40:$A$783,$A340,СВЦЭМ!$B$39:$B$782,O$331)+'СЕТ СН'!$F$16</f>
        <v>0</v>
      </c>
      <c r="P340" s="36">
        <f ca="1">SUMIFS(СВЦЭМ!$J$40:$J$783,СВЦЭМ!$A$40:$A$783,$A340,СВЦЭМ!$B$39:$B$782,P$331)+'СЕТ СН'!$F$16</f>
        <v>0</v>
      </c>
      <c r="Q340" s="36">
        <f ca="1">SUMIFS(СВЦЭМ!$J$40:$J$783,СВЦЭМ!$A$40:$A$783,$A340,СВЦЭМ!$B$39:$B$782,Q$331)+'СЕТ СН'!$F$16</f>
        <v>0</v>
      </c>
      <c r="R340" s="36">
        <f ca="1">SUMIFS(СВЦЭМ!$J$40:$J$783,СВЦЭМ!$A$40:$A$783,$A340,СВЦЭМ!$B$39:$B$782,R$331)+'СЕТ СН'!$F$16</f>
        <v>0</v>
      </c>
      <c r="S340" s="36">
        <f ca="1">SUMIFS(СВЦЭМ!$J$40:$J$783,СВЦЭМ!$A$40:$A$783,$A340,СВЦЭМ!$B$39:$B$782,S$331)+'СЕТ СН'!$F$16</f>
        <v>0</v>
      </c>
      <c r="T340" s="36">
        <f ca="1">SUMIFS(СВЦЭМ!$J$40:$J$783,СВЦЭМ!$A$40:$A$783,$A340,СВЦЭМ!$B$39:$B$782,T$331)+'СЕТ СН'!$F$16</f>
        <v>0</v>
      </c>
      <c r="U340" s="36">
        <f ca="1">SUMIFS(СВЦЭМ!$J$40:$J$783,СВЦЭМ!$A$40:$A$783,$A340,СВЦЭМ!$B$39:$B$782,U$331)+'СЕТ СН'!$F$16</f>
        <v>0</v>
      </c>
      <c r="V340" s="36">
        <f ca="1">SUMIFS(СВЦЭМ!$J$40:$J$783,СВЦЭМ!$A$40:$A$783,$A340,СВЦЭМ!$B$39:$B$782,V$331)+'СЕТ СН'!$F$16</f>
        <v>0</v>
      </c>
      <c r="W340" s="36">
        <f ca="1">SUMIFS(СВЦЭМ!$J$40:$J$783,СВЦЭМ!$A$40:$A$783,$A340,СВЦЭМ!$B$39:$B$782,W$331)+'СЕТ СН'!$F$16</f>
        <v>0</v>
      </c>
      <c r="X340" s="36">
        <f ca="1">SUMIFS(СВЦЭМ!$J$40:$J$783,СВЦЭМ!$A$40:$A$783,$A340,СВЦЭМ!$B$39:$B$782,X$331)+'СЕТ СН'!$F$16</f>
        <v>0</v>
      </c>
      <c r="Y340" s="36">
        <f ca="1">SUMIFS(СВЦЭМ!$J$40:$J$783,СВЦЭМ!$A$40:$A$783,$A340,СВЦЭМ!$B$39:$B$782,Y$331)+'СЕТ СН'!$F$16</f>
        <v>0</v>
      </c>
    </row>
    <row r="341" spans="1:25" ht="15.75" hidden="1" x14ac:dyDescent="0.2">
      <c r="A341" s="35">
        <f t="shared" si="9"/>
        <v>45422</v>
      </c>
      <c r="B341" s="36">
        <f ca="1">SUMIFS(СВЦЭМ!$J$40:$J$783,СВЦЭМ!$A$40:$A$783,$A341,СВЦЭМ!$B$39:$B$782,B$331)+'СЕТ СН'!$F$16</f>
        <v>0</v>
      </c>
      <c r="C341" s="36">
        <f ca="1">SUMIFS(СВЦЭМ!$J$40:$J$783,СВЦЭМ!$A$40:$A$783,$A341,СВЦЭМ!$B$39:$B$782,C$331)+'СЕТ СН'!$F$16</f>
        <v>0</v>
      </c>
      <c r="D341" s="36">
        <f ca="1">SUMIFS(СВЦЭМ!$J$40:$J$783,СВЦЭМ!$A$40:$A$783,$A341,СВЦЭМ!$B$39:$B$782,D$331)+'СЕТ СН'!$F$16</f>
        <v>0</v>
      </c>
      <c r="E341" s="36">
        <f ca="1">SUMIFS(СВЦЭМ!$J$40:$J$783,СВЦЭМ!$A$40:$A$783,$A341,СВЦЭМ!$B$39:$B$782,E$331)+'СЕТ СН'!$F$16</f>
        <v>0</v>
      </c>
      <c r="F341" s="36">
        <f ca="1">SUMIFS(СВЦЭМ!$J$40:$J$783,СВЦЭМ!$A$40:$A$783,$A341,СВЦЭМ!$B$39:$B$782,F$331)+'СЕТ СН'!$F$16</f>
        <v>0</v>
      </c>
      <c r="G341" s="36">
        <f ca="1">SUMIFS(СВЦЭМ!$J$40:$J$783,СВЦЭМ!$A$40:$A$783,$A341,СВЦЭМ!$B$39:$B$782,G$331)+'СЕТ СН'!$F$16</f>
        <v>0</v>
      </c>
      <c r="H341" s="36">
        <f ca="1">SUMIFS(СВЦЭМ!$J$40:$J$783,СВЦЭМ!$A$40:$A$783,$A341,СВЦЭМ!$B$39:$B$782,H$331)+'СЕТ СН'!$F$16</f>
        <v>0</v>
      </c>
      <c r="I341" s="36">
        <f ca="1">SUMIFS(СВЦЭМ!$J$40:$J$783,СВЦЭМ!$A$40:$A$783,$A341,СВЦЭМ!$B$39:$B$782,I$331)+'СЕТ СН'!$F$16</f>
        <v>0</v>
      </c>
      <c r="J341" s="36">
        <f ca="1">SUMIFS(СВЦЭМ!$J$40:$J$783,СВЦЭМ!$A$40:$A$783,$A341,СВЦЭМ!$B$39:$B$782,J$331)+'СЕТ СН'!$F$16</f>
        <v>0</v>
      </c>
      <c r="K341" s="36">
        <f ca="1">SUMIFS(СВЦЭМ!$J$40:$J$783,СВЦЭМ!$A$40:$A$783,$A341,СВЦЭМ!$B$39:$B$782,K$331)+'СЕТ СН'!$F$16</f>
        <v>0</v>
      </c>
      <c r="L341" s="36">
        <f ca="1">SUMIFS(СВЦЭМ!$J$40:$J$783,СВЦЭМ!$A$40:$A$783,$A341,СВЦЭМ!$B$39:$B$782,L$331)+'СЕТ СН'!$F$16</f>
        <v>0</v>
      </c>
      <c r="M341" s="36">
        <f ca="1">SUMIFS(СВЦЭМ!$J$40:$J$783,СВЦЭМ!$A$40:$A$783,$A341,СВЦЭМ!$B$39:$B$782,M$331)+'СЕТ СН'!$F$16</f>
        <v>0</v>
      </c>
      <c r="N341" s="36">
        <f ca="1">SUMIFS(СВЦЭМ!$J$40:$J$783,СВЦЭМ!$A$40:$A$783,$A341,СВЦЭМ!$B$39:$B$782,N$331)+'СЕТ СН'!$F$16</f>
        <v>0</v>
      </c>
      <c r="O341" s="36">
        <f ca="1">SUMIFS(СВЦЭМ!$J$40:$J$783,СВЦЭМ!$A$40:$A$783,$A341,СВЦЭМ!$B$39:$B$782,O$331)+'СЕТ СН'!$F$16</f>
        <v>0</v>
      </c>
      <c r="P341" s="36">
        <f ca="1">SUMIFS(СВЦЭМ!$J$40:$J$783,СВЦЭМ!$A$40:$A$783,$A341,СВЦЭМ!$B$39:$B$782,P$331)+'СЕТ СН'!$F$16</f>
        <v>0</v>
      </c>
      <c r="Q341" s="36">
        <f ca="1">SUMIFS(СВЦЭМ!$J$40:$J$783,СВЦЭМ!$A$40:$A$783,$A341,СВЦЭМ!$B$39:$B$782,Q$331)+'СЕТ СН'!$F$16</f>
        <v>0</v>
      </c>
      <c r="R341" s="36">
        <f ca="1">SUMIFS(СВЦЭМ!$J$40:$J$783,СВЦЭМ!$A$40:$A$783,$A341,СВЦЭМ!$B$39:$B$782,R$331)+'СЕТ СН'!$F$16</f>
        <v>0</v>
      </c>
      <c r="S341" s="36">
        <f ca="1">SUMIFS(СВЦЭМ!$J$40:$J$783,СВЦЭМ!$A$40:$A$783,$A341,СВЦЭМ!$B$39:$B$782,S$331)+'СЕТ СН'!$F$16</f>
        <v>0</v>
      </c>
      <c r="T341" s="36">
        <f ca="1">SUMIFS(СВЦЭМ!$J$40:$J$783,СВЦЭМ!$A$40:$A$783,$A341,СВЦЭМ!$B$39:$B$782,T$331)+'СЕТ СН'!$F$16</f>
        <v>0</v>
      </c>
      <c r="U341" s="36">
        <f ca="1">SUMIFS(СВЦЭМ!$J$40:$J$783,СВЦЭМ!$A$40:$A$783,$A341,СВЦЭМ!$B$39:$B$782,U$331)+'СЕТ СН'!$F$16</f>
        <v>0</v>
      </c>
      <c r="V341" s="36">
        <f ca="1">SUMIFS(СВЦЭМ!$J$40:$J$783,СВЦЭМ!$A$40:$A$783,$A341,СВЦЭМ!$B$39:$B$782,V$331)+'СЕТ СН'!$F$16</f>
        <v>0</v>
      </c>
      <c r="W341" s="36">
        <f ca="1">SUMIFS(СВЦЭМ!$J$40:$J$783,СВЦЭМ!$A$40:$A$783,$A341,СВЦЭМ!$B$39:$B$782,W$331)+'СЕТ СН'!$F$16</f>
        <v>0</v>
      </c>
      <c r="X341" s="36">
        <f ca="1">SUMIFS(СВЦЭМ!$J$40:$J$783,СВЦЭМ!$A$40:$A$783,$A341,СВЦЭМ!$B$39:$B$782,X$331)+'СЕТ СН'!$F$16</f>
        <v>0</v>
      </c>
      <c r="Y341" s="36">
        <f ca="1">SUMIFS(СВЦЭМ!$J$40:$J$783,СВЦЭМ!$A$40:$A$783,$A341,СВЦЭМ!$B$39:$B$782,Y$331)+'СЕТ СН'!$F$16</f>
        <v>0</v>
      </c>
    </row>
    <row r="342" spans="1:25" ht="15.75" hidden="1" x14ac:dyDescent="0.2">
      <c r="A342" s="35">
        <f t="shared" si="9"/>
        <v>45423</v>
      </c>
      <c r="B342" s="36">
        <f ca="1">SUMIFS(СВЦЭМ!$J$40:$J$783,СВЦЭМ!$A$40:$A$783,$A342,СВЦЭМ!$B$39:$B$782,B$331)+'СЕТ СН'!$F$16</f>
        <v>0</v>
      </c>
      <c r="C342" s="36">
        <f ca="1">SUMIFS(СВЦЭМ!$J$40:$J$783,СВЦЭМ!$A$40:$A$783,$A342,СВЦЭМ!$B$39:$B$782,C$331)+'СЕТ СН'!$F$16</f>
        <v>0</v>
      </c>
      <c r="D342" s="36">
        <f ca="1">SUMIFS(СВЦЭМ!$J$40:$J$783,СВЦЭМ!$A$40:$A$783,$A342,СВЦЭМ!$B$39:$B$782,D$331)+'СЕТ СН'!$F$16</f>
        <v>0</v>
      </c>
      <c r="E342" s="36">
        <f ca="1">SUMIFS(СВЦЭМ!$J$40:$J$783,СВЦЭМ!$A$40:$A$783,$A342,СВЦЭМ!$B$39:$B$782,E$331)+'СЕТ СН'!$F$16</f>
        <v>0</v>
      </c>
      <c r="F342" s="36">
        <f ca="1">SUMIFS(СВЦЭМ!$J$40:$J$783,СВЦЭМ!$A$40:$A$783,$A342,СВЦЭМ!$B$39:$B$782,F$331)+'СЕТ СН'!$F$16</f>
        <v>0</v>
      </c>
      <c r="G342" s="36">
        <f ca="1">SUMIFS(СВЦЭМ!$J$40:$J$783,СВЦЭМ!$A$40:$A$783,$A342,СВЦЭМ!$B$39:$B$782,G$331)+'СЕТ СН'!$F$16</f>
        <v>0</v>
      </c>
      <c r="H342" s="36">
        <f ca="1">SUMIFS(СВЦЭМ!$J$40:$J$783,СВЦЭМ!$A$40:$A$783,$A342,СВЦЭМ!$B$39:$B$782,H$331)+'СЕТ СН'!$F$16</f>
        <v>0</v>
      </c>
      <c r="I342" s="36">
        <f ca="1">SUMIFS(СВЦЭМ!$J$40:$J$783,СВЦЭМ!$A$40:$A$783,$A342,СВЦЭМ!$B$39:$B$782,I$331)+'СЕТ СН'!$F$16</f>
        <v>0</v>
      </c>
      <c r="J342" s="36">
        <f ca="1">SUMIFS(СВЦЭМ!$J$40:$J$783,СВЦЭМ!$A$40:$A$783,$A342,СВЦЭМ!$B$39:$B$782,J$331)+'СЕТ СН'!$F$16</f>
        <v>0</v>
      </c>
      <c r="K342" s="36">
        <f ca="1">SUMIFS(СВЦЭМ!$J$40:$J$783,СВЦЭМ!$A$40:$A$783,$A342,СВЦЭМ!$B$39:$B$782,K$331)+'СЕТ СН'!$F$16</f>
        <v>0</v>
      </c>
      <c r="L342" s="36">
        <f ca="1">SUMIFS(СВЦЭМ!$J$40:$J$783,СВЦЭМ!$A$40:$A$783,$A342,СВЦЭМ!$B$39:$B$782,L$331)+'СЕТ СН'!$F$16</f>
        <v>0</v>
      </c>
      <c r="M342" s="36">
        <f ca="1">SUMIFS(СВЦЭМ!$J$40:$J$783,СВЦЭМ!$A$40:$A$783,$A342,СВЦЭМ!$B$39:$B$782,M$331)+'СЕТ СН'!$F$16</f>
        <v>0</v>
      </c>
      <c r="N342" s="36">
        <f ca="1">SUMIFS(СВЦЭМ!$J$40:$J$783,СВЦЭМ!$A$40:$A$783,$A342,СВЦЭМ!$B$39:$B$782,N$331)+'СЕТ СН'!$F$16</f>
        <v>0</v>
      </c>
      <c r="O342" s="36">
        <f ca="1">SUMIFS(СВЦЭМ!$J$40:$J$783,СВЦЭМ!$A$40:$A$783,$A342,СВЦЭМ!$B$39:$B$782,O$331)+'СЕТ СН'!$F$16</f>
        <v>0</v>
      </c>
      <c r="P342" s="36">
        <f ca="1">SUMIFS(СВЦЭМ!$J$40:$J$783,СВЦЭМ!$A$40:$A$783,$A342,СВЦЭМ!$B$39:$B$782,P$331)+'СЕТ СН'!$F$16</f>
        <v>0</v>
      </c>
      <c r="Q342" s="36">
        <f ca="1">SUMIFS(СВЦЭМ!$J$40:$J$783,СВЦЭМ!$A$40:$A$783,$A342,СВЦЭМ!$B$39:$B$782,Q$331)+'СЕТ СН'!$F$16</f>
        <v>0</v>
      </c>
      <c r="R342" s="36">
        <f ca="1">SUMIFS(СВЦЭМ!$J$40:$J$783,СВЦЭМ!$A$40:$A$783,$A342,СВЦЭМ!$B$39:$B$782,R$331)+'СЕТ СН'!$F$16</f>
        <v>0</v>
      </c>
      <c r="S342" s="36">
        <f ca="1">SUMIFS(СВЦЭМ!$J$40:$J$783,СВЦЭМ!$A$40:$A$783,$A342,СВЦЭМ!$B$39:$B$782,S$331)+'СЕТ СН'!$F$16</f>
        <v>0</v>
      </c>
      <c r="T342" s="36">
        <f ca="1">SUMIFS(СВЦЭМ!$J$40:$J$783,СВЦЭМ!$A$40:$A$783,$A342,СВЦЭМ!$B$39:$B$782,T$331)+'СЕТ СН'!$F$16</f>
        <v>0</v>
      </c>
      <c r="U342" s="36">
        <f ca="1">SUMIFS(СВЦЭМ!$J$40:$J$783,СВЦЭМ!$A$40:$A$783,$A342,СВЦЭМ!$B$39:$B$782,U$331)+'СЕТ СН'!$F$16</f>
        <v>0</v>
      </c>
      <c r="V342" s="36">
        <f ca="1">SUMIFS(СВЦЭМ!$J$40:$J$783,СВЦЭМ!$A$40:$A$783,$A342,СВЦЭМ!$B$39:$B$782,V$331)+'СЕТ СН'!$F$16</f>
        <v>0</v>
      </c>
      <c r="W342" s="36">
        <f ca="1">SUMIFS(СВЦЭМ!$J$40:$J$783,СВЦЭМ!$A$40:$A$783,$A342,СВЦЭМ!$B$39:$B$782,W$331)+'СЕТ СН'!$F$16</f>
        <v>0</v>
      </c>
      <c r="X342" s="36">
        <f ca="1">SUMIFS(СВЦЭМ!$J$40:$J$783,СВЦЭМ!$A$40:$A$783,$A342,СВЦЭМ!$B$39:$B$782,X$331)+'СЕТ СН'!$F$16</f>
        <v>0</v>
      </c>
      <c r="Y342" s="36">
        <f ca="1">SUMIFS(СВЦЭМ!$J$40:$J$783,СВЦЭМ!$A$40:$A$783,$A342,СВЦЭМ!$B$39:$B$782,Y$331)+'СЕТ СН'!$F$16</f>
        <v>0</v>
      </c>
    </row>
    <row r="343" spans="1:25" ht="15.75" hidden="1" x14ac:dyDescent="0.2">
      <c r="A343" s="35">
        <f t="shared" si="9"/>
        <v>45424</v>
      </c>
      <c r="B343" s="36">
        <f ca="1">SUMIFS(СВЦЭМ!$J$40:$J$783,СВЦЭМ!$A$40:$A$783,$A343,СВЦЭМ!$B$39:$B$782,B$331)+'СЕТ СН'!$F$16</f>
        <v>0</v>
      </c>
      <c r="C343" s="36">
        <f ca="1">SUMIFS(СВЦЭМ!$J$40:$J$783,СВЦЭМ!$A$40:$A$783,$A343,СВЦЭМ!$B$39:$B$782,C$331)+'СЕТ СН'!$F$16</f>
        <v>0</v>
      </c>
      <c r="D343" s="36">
        <f ca="1">SUMIFS(СВЦЭМ!$J$40:$J$783,СВЦЭМ!$A$40:$A$783,$A343,СВЦЭМ!$B$39:$B$782,D$331)+'СЕТ СН'!$F$16</f>
        <v>0</v>
      </c>
      <c r="E343" s="36">
        <f ca="1">SUMIFS(СВЦЭМ!$J$40:$J$783,СВЦЭМ!$A$40:$A$783,$A343,СВЦЭМ!$B$39:$B$782,E$331)+'СЕТ СН'!$F$16</f>
        <v>0</v>
      </c>
      <c r="F343" s="36">
        <f ca="1">SUMIFS(СВЦЭМ!$J$40:$J$783,СВЦЭМ!$A$40:$A$783,$A343,СВЦЭМ!$B$39:$B$782,F$331)+'СЕТ СН'!$F$16</f>
        <v>0</v>
      </c>
      <c r="G343" s="36">
        <f ca="1">SUMIFS(СВЦЭМ!$J$40:$J$783,СВЦЭМ!$A$40:$A$783,$A343,СВЦЭМ!$B$39:$B$782,G$331)+'СЕТ СН'!$F$16</f>
        <v>0</v>
      </c>
      <c r="H343" s="36">
        <f ca="1">SUMIFS(СВЦЭМ!$J$40:$J$783,СВЦЭМ!$A$40:$A$783,$A343,СВЦЭМ!$B$39:$B$782,H$331)+'СЕТ СН'!$F$16</f>
        <v>0</v>
      </c>
      <c r="I343" s="36">
        <f ca="1">SUMIFS(СВЦЭМ!$J$40:$J$783,СВЦЭМ!$A$40:$A$783,$A343,СВЦЭМ!$B$39:$B$782,I$331)+'СЕТ СН'!$F$16</f>
        <v>0</v>
      </c>
      <c r="J343" s="36">
        <f ca="1">SUMIFS(СВЦЭМ!$J$40:$J$783,СВЦЭМ!$A$40:$A$783,$A343,СВЦЭМ!$B$39:$B$782,J$331)+'СЕТ СН'!$F$16</f>
        <v>0</v>
      </c>
      <c r="K343" s="36">
        <f ca="1">SUMIFS(СВЦЭМ!$J$40:$J$783,СВЦЭМ!$A$40:$A$783,$A343,СВЦЭМ!$B$39:$B$782,K$331)+'СЕТ СН'!$F$16</f>
        <v>0</v>
      </c>
      <c r="L343" s="36">
        <f ca="1">SUMIFS(СВЦЭМ!$J$40:$J$783,СВЦЭМ!$A$40:$A$783,$A343,СВЦЭМ!$B$39:$B$782,L$331)+'СЕТ СН'!$F$16</f>
        <v>0</v>
      </c>
      <c r="M343" s="36">
        <f ca="1">SUMIFS(СВЦЭМ!$J$40:$J$783,СВЦЭМ!$A$40:$A$783,$A343,СВЦЭМ!$B$39:$B$782,M$331)+'СЕТ СН'!$F$16</f>
        <v>0</v>
      </c>
      <c r="N343" s="36">
        <f ca="1">SUMIFS(СВЦЭМ!$J$40:$J$783,СВЦЭМ!$A$40:$A$783,$A343,СВЦЭМ!$B$39:$B$782,N$331)+'СЕТ СН'!$F$16</f>
        <v>0</v>
      </c>
      <c r="O343" s="36">
        <f ca="1">SUMIFS(СВЦЭМ!$J$40:$J$783,СВЦЭМ!$A$40:$A$783,$A343,СВЦЭМ!$B$39:$B$782,O$331)+'СЕТ СН'!$F$16</f>
        <v>0</v>
      </c>
      <c r="P343" s="36">
        <f ca="1">SUMIFS(СВЦЭМ!$J$40:$J$783,СВЦЭМ!$A$40:$A$783,$A343,СВЦЭМ!$B$39:$B$782,P$331)+'СЕТ СН'!$F$16</f>
        <v>0</v>
      </c>
      <c r="Q343" s="36">
        <f ca="1">SUMIFS(СВЦЭМ!$J$40:$J$783,СВЦЭМ!$A$40:$A$783,$A343,СВЦЭМ!$B$39:$B$782,Q$331)+'СЕТ СН'!$F$16</f>
        <v>0</v>
      </c>
      <c r="R343" s="36">
        <f ca="1">SUMIFS(СВЦЭМ!$J$40:$J$783,СВЦЭМ!$A$40:$A$783,$A343,СВЦЭМ!$B$39:$B$782,R$331)+'СЕТ СН'!$F$16</f>
        <v>0</v>
      </c>
      <c r="S343" s="36">
        <f ca="1">SUMIFS(СВЦЭМ!$J$40:$J$783,СВЦЭМ!$A$40:$A$783,$A343,СВЦЭМ!$B$39:$B$782,S$331)+'СЕТ СН'!$F$16</f>
        <v>0</v>
      </c>
      <c r="T343" s="36">
        <f ca="1">SUMIFS(СВЦЭМ!$J$40:$J$783,СВЦЭМ!$A$40:$A$783,$A343,СВЦЭМ!$B$39:$B$782,T$331)+'СЕТ СН'!$F$16</f>
        <v>0</v>
      </c>
      <c r="U343" s="36">
        <f ca="1">SUMIFS(СВЦЭМ!$J$40:$J$783,СВЦЭМ!$A$40:$A$783,$A343,СВЦЭМ!$B$39:$B$782,U$331)+'СЕТ СН'!$F$16</f>
        <v>0</v>
      </c>
      <c r="V343" s="36">
        <f ca="1">SUMIFS(СВЦЭМ!$J$40:$J$783,СВЦЭМ!$A$40:$A$783,$A343,СВЦЭМ!$B$39:$B$782,V$331)+'СЕТ СН'!$F$16</f>
        <v>0</v>
      </c>
      <c r="W343" s="36">
        <f ca="1">SUMIFS(СВЦЭМ!$J$40:$J$783,СВЦЭМ!$A$40:$A$783,$A343,СВЦЭМ!$B$39:$B$782,W$331)+'СЕТ СН'!$F$16</f>
        <v>0</v>
      </c>
      <c r="X343" s="36">
        <f ca="1">SUMIFS(СВЦЭМ!$J$40:$J$783,СВЦЭМ!$A$40:$A$783,$A343,СВЦЭМ!$B$39:$B$782,X$331)+'СЕТ СН'!$F$16</f>
        <v>0</v>
      </c>
      <c r="Y343" s="36">
        <f ca="1">SUMIFS(СВЦЭМ!$J$40:$J$783,СВЦЭМ!$A$40:$A$783,$A343,СВЦЭМ!$B$39:$B$782,Y$331)+'СЕТ СН'!$F$16</f>
        <v>0</v>
      </c>
    </row>
    <row r="344" spans="1:25" ht="15.75" hidden="1" x14ac:dyDescent="0.2">
      <c r="A344" s="35">
        <f t="shared" si="9"/>
        <v>45425</v>
      </c>
      <c r="B344" s="36">
        <f ca="1">SUMIFS(СВЦЭМ!$J$40:$J$783,СВЦЭМ!$A$40:$A$783,$A344,СВЦЭМ!$B$39:$B$782,B$331)+'СЕТ СН'!$F$16</f>
        <v>0</v>
      </c>
      <c r="C344" s="36">
        <f ca="1">SUMIFS(СВЦЭМ!$J$40:$J$783,СВЦЭМ!$A$40:$A$783,$A344,СВЦЭМ!$B$39:$B$782,C$331)+'СЕТ СН'!$F$16</f>
        <v>0</v>
      </c>
      <c r="D344" s="36">
        <f ca="1">SUMIFS(СВЦЭМ!$J$40:$J$783,СВЦЭМ!$A$40:$A$783,$A344,СВЦЭМ!$B$39:$B$782,D$331)+'СЕТ СН'!$F$16</f>
        <v>0</v>
      </c>
      <c r="E344" s="36">
        <f ca="1">SUMIFS(СВЦЭМ!$J$40:$J$783,СВЦЭМ!$A$40:$A$783,$A344,СВЦЭМ!$B$39:$B$782,E$331)+'СЕТ СН'!$F$16</f>
        <v>0</v>
      </c>
      <c r="F344" s="36">
        <f ca="1">SUMIFS(СВЦЭМ!$J$40:$J$783,СВЦЭМ!$A$40:$A$783,$A344,СВЦЭМ!$B$39:$B$782,F$331)+'СЕТ СН'!$F$16</f>
        <v>0</v>
      </c>
      <c r="G344" s="36">
        <f ca="1">SUMIFS(СВЦЭМ!$J$40:$J$783,СВЦЭМ!$A$40:$A$783,$A344,СВЦЭМ!$B$39:$B$782,G$331)+'СЕТ СН'!$F$16</f>
        <v>0</v>
      </c>
      <c r="H344" s="36">
        <f ca="1">SUMIFS(СВЦЭМ!$J$40:$J$783,СВЦЭМ!$A$40:$A$783,$A344,СВЦЭМ!$B$39:$B$782,H$331)+'СЕТ СН'!$F$16</f>
        <v>0</v>
      </c>
      <c r="I344" s="36">
        <f ca="1">SUMIFS(СВЦЭМ!$J$40:$J$783,СВЦЭМ!$A$40:$A$783,$A344,СВЦЭМ!$B$39:$B$782,I$331)+'СЕТ СН'!$F$16</f>
        <v>0</v>
      </c>
      <c r="J344" s="36">
        <f ca="1">SUMIFS(СВЦЭМ!$J$40:$J$783,СВЦЭМ!$A$40:$A$783,$A344,СВЦЭМ!$B$39:$B$782,J$331)+'СЕТ СН'!$F$16</f>
        <v>0</v>
      </c>
      <c r="K344" s="36">
        <f ca="1">SUMIFS(СВЦЭМ!$J$40:$J$783,СВЦЭМ!$A$40:$A$783,$A344,СВЦЭМ!$B$39:$B$782,K$331)+'СЕТ СН'!$F$16</f>
        <v>0</v>
      </c>
      <c r="L344" s="36">
        <f ca="1">SUMIFS(СВЦЭМ!$J$40:$J$783,СВЦЭМ!$A$40:$A$783,$A344,СВЦЭМ!$B$39:$B$782,L$331)+'СЕТ СН'!$F$16</f>
        <v>0</v>
      </c>
      <c r="M344" s="36">
        <f ca="1">SUMIFS(СВЦЭМ!$J$40:$J$783,СВЦЭМ!$A$40:$A$783,$A344,СВЦЭМ!$B$39:$B$782,M$331)+'СЕТ СН'!$F$16</f>
        <v>0</v>
      </c>
      <c r="N344" s="36">
        <f ca="1">SUMIFS(СВЦЭМ!$J$40:$J$783,СВЦЭМ!$A$40:$A$783,$A344,СВЦЭМ!$B$39:$B$782,N$331)+'СЕТ СН'!$F$16</f>
        <v>0</v>
      </c>
      <c r="O344" s="36">
        <f ca="1">SUMIFS(СВЦЭМ!$J$40:$J$783,СВЦЭМ!$A$40:$A$783,$A344,СВЦЭМ!$B$39:$B$782,O$331)+'СЕТ СН'!$F$16</f>
        <v>0</v>
      </c>
      <c r="P344" s="36">
        <f ca="1">SUMIFS(СВЦЭМ!$J$40:$J$783,СВЦЭМ!$A$40:$A$783,$A344,СВЦЭМ!$B$39:$B$782,P$331)+'СЕТ СН'!$F$16</f>
        <v>0</v>
      </c>
      <c r="Q344" s="36">
        <f ca="1">SUMIFS(СВЦЭМ!$J$40:$J$783,СВЦЭМ!$A$40:$A$783,$A344,СВЦЭМ!$B$39:$B$782,Q$331)+'СЕТ СН'!$F$16</f>
        <v>0</v>
      </c>
      <c r="R344" s="36">
        <f ca="1">SUMIFS(СВЦЭМ!$J$40:$J$783,СВЦЭМ!$A$40:$A$783,$A344,СВЦЭМ!$B$39:$B$782,R$331)+'СЕТ СН'!$F$16</f>
        <v>0</v>
      </c>
      <c r="S344" s="36">
        <f ca="1">SUMIFS(СВЦЭМ!$J$40:$J$783,СВЦЭМ!$A$40:$A$783,$A344,СВЦЭМ!$B$39:$B$782,S$331)+'СЕТ СН'!$F$16</f>
        <v>0</v>
      </c>
      <c r="T344" s="36">
        <f ca="1">SUMIFS(СВЦЭМ!$J$40:$J$783,СВЦЭМ!$A$40:$A$783,$A344,СВЦЭМ!$B$39:$B$782,T$331)+'СЕТ СН'!$F$16</f>
        <v>0</v>
      </c>
      <c r="U344" s="36">
        <f ca="1">SUMIFS(СВЦЭМ!$J$40:$J$783,СВЦЭМ!$A$40:$A$783,$A344,СВЦЭМ!$B$39:$B$782,U$331)+'СЕТ СН'!$F$16</f>
        <v>0</v>
      </c>
      <c r="V344" s="36">
        <f ca="1">SUMIFS(СВЦЭМ!$J$40:$J$783,СВЦЭМ!$A$40:$A$783,$A344,СВЦЭМ!$B$39:$B$782,V$331)+'СЕТ СН'!$F$16</f>
        <v>0</v>
      </c>
      <c r="W344" s="36">
        <f ca="1">SUMIFS(СВЦЭМ!$J$40:$J$783,СВЦЭМ!$A$40:$A$783,$A344,СВЦЭМ!$B$39:$B$782,W$331)+'СЕТ СН'!$F$16</f>
        <v>0</v>
      </c>
      <c r="X344" s="36">
        <f ca="1">SUMIFS(СВЦЭМ!$J$40:$J$783,СВЦЭМ!$A$40:$A$783,$A344,СВЦЭМ!$B$39:$B$782,X$331)+'СЕТ СН'!$F$16</f>
        <v>0</v>
      </c>
      <c r="Y344" s="36">
        <f ca="1">SUMIFS(СВЦЭМ!$J$40:$J$783,СВЦЭМ!$A$40:$A$783,$A344,СВЦЭМ!$B$39:$B$782,Y$331)+'СЕТ СН'!$F$16</f>
        <v>0</v>
      </c>
    </row>
    <row r="345" spans="1:25" ht="15.75" hidden="1" x14ac:dyDescent="0.2">
      <c r="A345" s="35">
        <f t="shared" si="9"/>
        <v>45426</v>
      </c>
      <c r="B345" s="36">
        <f ca="1">SUMIFS(СВЦЭМ!$J$40:$J$783,СВЦЭМ!$A$40:$A$783,$A345,СВЦЭМ!$B$39:$B$782,B$331)+'СЕТ СН'!$F$16</f>
        <v>0</v>
      </c>
      <c r="C345" s="36">
        <f ca="1">SUMIFS(СВЦЭМ!$J$40:$J$783,СВЦЭМ!$A$40:$A$783,$A345,СВЦЭМ!$B$39:$B$782,C$331)+'СЕТ СН'!$F$16</f>
        <v>0</v>
      </c>
      <c r="D345" s="36">
        <f ca="1">SUMIFS(СВЦЭМ!$J$40:$J$783,СВЦЭМ!$A$40:$A$783,$A345,СВЦЭМ!$B$39:$B$782,D$331)+'СЕТ СН'!$F$16</f>
        <v>0</v>
      </c>
      <c r="E345" s="36">
        <f ca="1">SUMIFS(СВЦЭМ!$J$40:$J$783,СВЦЭМ!$A$40:$A$783,$A345,СВЦЭМ!$B$39:$B$782,E$331)+'СЕТ СН'!$F$16</f>
        <v>0</v>
      </c>
      <c r="F345" s="36">
        <f ca="1">SUMIFS(СВЦЭМ!$J$40:$J$783,СВЦЭМ!$A$40:$A$783,$A345,СВЦЭМ!$B$39:$B$782,F$331)+'СЕТ СН'!$F$16</f>
        <v>0</v>
      </c>
      <c r="G345" s="36">
        <f ca="1">SUMIFS(СВЦЭМ!$J$40:$J$783,СВЦЭМ!$A$40:$A$783,$A345,СВЦЭМ!$B$39:$B$782,G$331)+'СЕТ СН'!$F$16</f>
        <v>0</v>
      </c>
      <c r="H345" s="36">
        <f ca="1">SUMIFS(СВЦЭМ!$J$40:$J$783,СВЦЭМ!$A$40:$A$783,$A345,СВЦЭМ!$B$39:$B$782,H$331)+'СЕТ СН'!$F$16</f>
        <v>0</v>
      </c>
      <c r="I345" s="36">
        <f ca="1">SUMIFS(СВЦЭМ!$J$40:$J$783,СВЦЭМ!$A$40:$A$783,$A345,СВЦЭМ!$B$39:$B$782,I$331)+'СЕТ СН'!$F$16</f>
        <v>0</v>
      </c>
      <c r="J345" s="36">
        <f ca="1">SUMIFS(СВЦЭМ!$J$40:$J$783,СВЦЭМ!$A$40:$A$783,$A345,СВЦЭМ!$B$39:$B$782,J$331)+'СЕТ СН'!$F$16</f>
        <v>0</v>
      </c>
      <c r="K345" s="36">
        <f ca="1">SUMIFS(СВЦЭМ!$J$40:$J$783,СВЦЭМ!$A$40:$A$783,$A345,СВЦЭМ!$B$39:$B$782,K$331)+'СЕТ СН'!$F$16</f>
        <v>0</v>
      </c>
      <c r="L345" s="36">
        <f ca="1">SUMIFS(СВЦЭМ!$J$40:$J$783,СВЦЭМ!$A$40:$A$783,$A345,СВЦЭМ!$B$39:$B$782,L$331)+'СЕТ СН'!$F$16</f>
        <v>0</v>
      </c>
      <c r="M345" s="36">
        <f ca="1">SUMIFS(СВЦЭМ!$J$40:$J$783,СВЦЭМ!$A$40:$A$783,$A345,СВЦЭМ!$B$39:$B$782,M$331)+'СЕТ СН'!$F$16</f>
        <v>0</v>
      </c>
      <c r="N345" s="36">
        <f ca="1">SUMIFS(СВЦЭМ!$J$40:$J$783,СВЦЭМ!$A$40:$A$783,$A345,СВЦЭМ!$B$39:$B$782,N$331)+'СЕТ СН'!$F$16</f>
        <v>0</v>
      </c>
      <c r="O345" s="36">
        <f ca="1">SUMIFS(СВЦЭМ!$J$40:$J$783,СВЦЭМ!$A$40:$A$783,$A345,СВЦЭМ!$B$39:$B$782,O$331)+'СЕТ СН'!$F$16</f>
        <v>0</v>
      </c>
      <c r="P345" s="36">
        <f ca="1">SUMIFS(СВЦЭМ!$J$40:$J$783,СВЦЭМ!$A$40:$A$783,$A345,СВЦЭМ!$B$39:$B$782,P$331)+'СЕТ СН'!$F$16</f>
        <v>0</v>
      </c>
      <c r="Q345" s="36">
        <f ca="1">SUMIFS(СВЦЭМ!$J$40:$J$783,СВЦЭМ!$A$40:$A$783,$A345,СВЦЭМ!$B$39:$B$782,Q$331)+'СЕТ СН'!$F$16</f>
        <v>0</v>
      </c>
      <c r="R345" s="36">
        <f ca="1">SUMIFS(СВЦЭМ!$J$40:$J$783,СВЦЭМ!$A$40:$A$783,$A345,СВЦЭМ!$B$39:$B$782,R$331)+'СЕТ СН'!$F$16</f>
        <v>0</v>
      </c>
      <c r="S345" s="36">
        <f ca="1">SUMIFS(СВЦЭМ!$J$40:$J$783,СВЦЭМ!$A$40:$A$783,$A345,СВЦЭМ!$B$39:$B$782,S$331)+'СЕТ СН'!$F$16</f>
        <v>0</v>
      </c>
      <c r="T345" s="36">
        <f ca="1">SUMIFS(СВЦЭМ!$J$40:$J$783,СВЦЭМ!$A$40:$A$783,$A345,СВЦЭМ!$B$39:$B$782,T$331)+'СЕТ СН'!$F$16</f>
        <v>0</v>
      </c>
      <c r="U345" s="36">
        <f ca="1">SUMIFS(СВЦЭМ!$J$40:$J$783,СВЦЭМ!$A$40:$A$783,$A345,СВЦЭМ!$B$39:$B$782,U$331)+'СЕТ СН'!$F$16</f>
        <v>0</v>
      </c>
      <c r="V345" s="36">
        <f ca="1">SUMIFS(СВЦЭМ!$J$40:$J$783,СВЦЭМ!$A$40:$A$783,$A345,СВЦЭМ!$B$39:$B$782,V$331)+'СЕТ СН'!$F$16</f>
        <v>0</v>
      </c>
      <c r="W345" s="36">
        <f ca="1">SUMIFS(СВЦЭМ!$J$40:$J$783,СВЦЭМ!$A$40:$A$783,$A345,СВЦЭМ!$B$39:$B$782,W$331)+'СЕТ СН'!$F$16</f>
        <v>0</v>
      </c>
      <c r="X345" s="36">
        <f ca="1">SUMIFS(СВЦЭМ!$J$40:$J$783,СВЦЭМ!$A$40:$A$783,$A345,СВЦЭМ!$B$39:$B$782,X$331)+'СЕТ СН'!$F$16</f>
        <v>0</v>
      </c>
      <c r="Y345" s="36">
        <f ca="1">SUMIFS(СВЦЭМ!$J$40:$J$783,СВЦЭМ!$A$40:$A$783,$A345,СВЦЭМ!$B$39:$B$782,Y$331)+'СЕТ СН'!$F$16</f>
        <v>0</v>
      </c>
    </row>
    <row r="346" spans="1:25" ht="15.75" hidden="1" x14ac:dyDescent="0.2">
      <c r="A346" s="35">
        <f t="shared" si="9"/>
        <v>45427</v>
      </c>
      <c r="B346" s="36">
        <f ca="1">SUMIFS(СВЦЭМ!$J$40:$J$783,СВЦЭМ!$A$40:$A$783,$A346,СВЦЭМ!$B$39:$B$782,B$331)+'СЕТ СН'!$F$16</f>
        <v>0</v>
      </c>
      <c r="C346" s="36">
        <f ca="1">SUMIFS(СВЦЭМ!$J$40:$J$783,СВЦЭМ!$A$40:$A$783,$A346,СВЦЭМ!$B$39:$B$782,C$331)+'СЕТ СН'!$F$16</f>
        <v>0</v>
      </c>
      <c r="D346" s="36">
        <f ca="1">SUMIFS(СВЦЭМ!$J$40:$J$783,СВЦЭМ!$A$40:$A$783,$A346,СВЦЭМ!$B$39:$B$782,D$331)+'СЕТ СН'!$F$16</f>
        <v>0</v>
      </c>
      <c r="E346" s="36">
        <f ca="1">SUMIFS(СВЦЭМ!$J$40:$J$783,СВЦЭМ!$A$40:$A$783,$A346,СВЦЭМ!$B$39:$B$782,E$331)+'СЕТ СН'!$F$16</f>
        <v>0</v>
      </c>
      <c r="F346" s="36">
        <f ca="1">SUMIFS(СВЦЭМ!$J$40:$J$783,СВЦЭМ!$A$40:$A$783,$A346,СВЦЭМ!$B$39:$B$782,F$331)+'СЕТ СН'!$F$16</f>
        <v>0</v>
      </c>
      <c r="G346" s="36">
        <f ca="1">SUMIFS(СВЦЭМ!$J$40:$J$783,СВЦЭМ!$A$40:$A$783,$A346,СВЦЭМ!$B$39:$B$782,G$331)+'СЕТ СН'!$F$16</f>
        <v>0</v>
      </c>
      <c r="H346" s="36">
        <f ca="1">SUMIFS(СВЦЭМ!$J$40:$J$783,СВЦЭМ!$A$40:$A$783,$A346,СВЦЭМ!$B$39:$B$782,H$331)+'СЕТ СН'!$F$16</f>
        <v>0</v>
      </c>
      <c r="I346" s="36">
        <f ca="1">SUMIFS(СВЦЭМ!$J$40:$J$783,СВЦЭМ!$A$40:$A$783,$A346,СВЦЭМ!$B$39:$B$782,I$331)+'СЕТ СН'!$F$16</f>
        <v>0</v>
      </c>
      <c r="J346" s="36">
        <f ca="1">SUMIFS(СВЦЭМ!$J$40:$J$783,СВЦЭМ!$A$40:$A$783,$A346,СВЦЭМ!$B$39:$B$782,J$331)+'СЕТ СН'!$F$16</f>
        <v>0</v>
      </c>
      <c r="K346" s="36">
        <f ca="1">SUMIFS(СВЦЭМ!$J$40:$J$783,СВЦЭМ!$A$40:$A$783,$A346,СВЦЭМ!$B$39:$B$782,K$331)+'СЕТ СН'!$F$16</f>
        <v>0</v>
      </c>
      <c r="L346" s="36">
        <f ca="1">SUMIFS(СВЦЭМ!$J$40:$J$783,СВЦЭМ!$A$40:$A$783,$A346,СВЦЭМ!$B$39:$B$782,L$331)+'СЕТ СН'!$F$16</f>
        <v>0</v>
      </c>
      <c r="M346" s="36">
        <f ca="1">SUMIFS(СВЦЭМ!$J$40:$J$783,СВЦЭМ!$A$40:$A$783,$A346,СВЦЭМ!$B$39:$B$782,M$331)+'СЕТ СН'!$F$16</f>
        <v>0</v>
      </c>
      <c r="N346" s="36">
        <f ca="1">SUMIFS(СВЦЭМ!$J$40:$J$783,СВЦЭМ!$A$40:$A$783,$A346,СВЦЭМ!$B$39:$B$782,N$331)+'СЕТ СН'!$F$16</f>
        <v>0</v>
      </c>
      <c r="O346" s="36">
        <f ca="1">SUMIFS(СВЦЭМ!$J$40:$J$783,СВЦЭМ!$A$40:$A$783,$A346,СВЦЭМ!$B$39:$B$782,O$331)+'СЕТ СН'!$F$16</f>
        <v>0</v>
      </c>
      <c r="P346" s="36">
        <f ca="1">SUMIFS(СВЦЭМ!$J$40:$J$783,СВЦЭМ!$A$40:$A$783,$A346,СВЦЭМ!$B$39:$B$782,P$331)+'СЕТ СН'!$F$16</f>
        <v>0</v>
      </c>
      <c r="Q346" s="36">
        <f ca="1">SUMIFS(СВЦЭМ!$J$40:$J$783,СВЦЭМ!$A$40:$A$783,$A346,СВЦЭМ!$B$39:$B$782,Q$331)+'СЕТ СН'!$F$16</f>
        <v>0</v>
      </c>
      <c r="R346" s="36">
        <f ca="1">SUMIFS(СВЦЭМ!$J$40:$J$783,СВЦЭМ!$A$40:$A$783,$A346,СВЦЭМ!$B$39:$B$782,R$331)+'СЕТ СН'!$F$16</f>
        <v>0</v>
      </c>
      <c r="S346" s="36">
        <f ca="1">SUMIFS(СВЦЭМ!$J$40:$J$783,СВЦЭМ!$A$40:$A$783,$A346,СВЦЭМ!$B$39:$B$782,S$331)+'СЕТ СН'!$F$16</f>
        <v>0</v>
      </c>
      <c r="T346" s="36">
        <f ca="1">SUMIFS(СВЦЭМ!$J$40:$J$783,СВЦЭМ!$A$40:$A$783,$A346,СВЦЭМ!$B$39:$B$782,T$331)+'СЕТ СН'!$F$16</f>
        <v>0</v>
      </c>
      <c r="U346" s="36">
        <f ca="1">SUMIFS(СВЦЭМ!$J$40:$J$783,СВЦЭМ!$A$40:$A$783,$A346,СВЦЭМ!$B$39:$B$782,U$331)+'СЕТ СН'!$F$16</f>
        <v>0</v>
      </c>
      <c r="V346" s="36">
        <f ca="1">SUMIFS(СВЦЭМ!$J$40:$J$783,СВЦЭМ!$A$40:$A$783,$A346,СВЦЭМ!$B$39:$B$782,V$331)+'СЕТ СН'!$F$16</f>
        <v>0</v>
      </c>
      <c r="W346" s="36">
        <f ca="1">SUMIFS(СВЦЭМ!$J$40:$J$783,СВЦЭМ!$A$40:$A$783,$A346,СВЦЭМ!$B$39:$B$782,W$331)+'СЕТ СН'!$F$16</f>
        <v>0</v>
      </c>
      <c r="X346" s="36">
        <f ca="1">SUMIFS(СВЦЭМ!$J$40:$J$783,СВЦЭМ!$A$40:$A$783,$A346,СВЦЭМ!$B$39:$B$782,X$331)+'СЕТ СН'!$F$16</f>
        <v>0</v>
      </c>
      <c r="Y346" s="36">
        <f ca="1">SUMIFS(СВЦЭМ!$J$40:$J$783,СВЦЭМ!$A$40:$A$783,$A346,СВЦЭМ!$B$39:$B$782,Y$331)+'СЕТ СН'!$F$16</f>
        <v>0</v>
      </c>
    </row>
    <row r="347" spans="1:25" ht="15.75" hidden="1" x14ac:dyDescent="0.2">
      <c r="A347" s="35">
        <f t="shared" si="9"/>
        <v>45428</v>
      </c>
      <c r="B347" s="36">
        <f ca="1">SUMIFS(СВЦЭМ!$J$40:$J$783,СВЦЭМ!$A$40:$A$783,$A347,СВЦЭМ!$B$39:$B$782,B$331)+'СЕТ СН'!$F$16</f>
        <v>0</v>
      </c>
      <c r="C347" s="36">
        <f ca="1">SUMIFS(СВЦЭМ!$J$40:$J$783,СВЦЭМ!$A$40:$A$783,$A347,СВЦЭМ!$B$39:$B$782,C$331)+'СЕТ СН'!$F$16</f>
        <v>0</v>
      </c>
      <c r="D347" s="36">
        <f ca="1">SUMIFS(СВЦЭМ!$J$40:$J$783,СВЦЭМ!$A$40:$A$783,$A347,СВЦЭМ!$B$39:$B$782,D$331)+'СЕТ СН'!$F$16</f>
        <v>0</v>
      </c>
      <c r="E347" s="36">
        <f ca="1">SUMIFS(СВЦЭМ!$J$40:$J$783,СВЦЭМ!$A$40:$A$783,$A347,СВЦЭМ!$B$39:$B$782,E$331)+'СЕТ СН'!$F$16</f>
        <v>0</v>
      </c>
      <c r="F347" s="36">
        <f ca="1">SUMIFS(СВЦЭМ!$J$40:$J$783,СВЦЭМ!$A$40:$A$783,$A347,СВЦЭМ!$B$39:$B$782,F$331)+'СЕТ СН'!$F$16</f>
        <v>0</v>
      </c>
      <c r="G347" s="36">
        <f ca="1">SUMIFS(СВЦЭМ!$J$40:$J$783,СВЦЭМ!$A$40:$A$783,$A347,СВЦЭМ!$B$39:$B$782,G$331)+'СЕТ СН'!$F$16</f>
        <v>0</v>
      </c>
      <c r="H347" s="36">
        <f ca="1">SUMIFS(СВЦЭМ!$J$40:$J$783,СВЦЭМ!$A$40:$A$783,$A347,СВЦЭМ!$B$39:$B$782,H$331)+'СЕТ СН'!$F$16</f>
        <v>0</v>
      </c>
      <c r="I347" s="36">
        <f ca="1">SUMIFS(СВЦЭМ!$J$40:$J$783,СВЦЭМ!$A$40:$A$783,$A347,СВЦЭМ!$B$39:$B$782,I$331)+'СЕТ СН'!$F$16</f>
        <v>0</v>
      </c>
      <c r="J347" s="36">
        <f ca="1">SUMIFS(СВЦЭМ!$J$40:$J$783,СВЦЭМ!$A$40:$A$783,$A347,СВЦЭМ!$B$39:$B$782,J$331)+'СЕТ СН'!$F$16</f>
        <v>0</v>
      </c>
      <c r="K347" s="36">
        <f ca="1">SUMIFS(СВЦЭМ!$J$40:$J$783,СВЦЭМ!$A$40:$A$783,$A347,СВЦЭМ!$B$39:$B$782,K$331)+'СЕТ СН'!$F$16</f>
        <v>0</v>
      </c>
      <c r="L347" s="36">
        <f ca="1">SUMIFS(СВЦЭМ!$J$40:$J$783,СВЦЭМ!$A$40:$A$783,$A347,СВЦЭМ!$B$39:$B$782,L$331)+'СЕТ СН'!$F$16</f>
        <v>0</v>
      </c>
      <c r="M347" s="36">
        <f ca="1">SUMIFS(СВЦЭМ!$J$40:$J$783,СВЦЭМ!$A$40:$A$783,$A347,СВЦЭМ!$B$39:$B$782,M$331)+'СЕТ СН'!$F$16</f>
        <v>0</v>
      </c>
      <c r="N347" s="36">
        <f ca="1">SUMIFS(СВЦЭМ!$J$40:$J$783,СВЦЭМ!$A$40:$A$783,$A347,СВЦЭМ!$B$39:$B$782,N$331)+'СЕТ СН'!$F$16</f>
        <v>0</v>
      </c>
      <c r="O347" s="36">
        <f ca="1">SUMIFS(СВЦЭМ!$J$40:$J$783,СВЦЭМ!$A$40:$A$783,$A347,СВЦЭМ!$B$39:$B$782,O$331)+'СЕТ СН'!$F$16</f>
        <v>0</v>
      </c>
      <c r="P347" s="36">
        <f ca="1">SUMIFS(СВЦЭМ!$J$40:$J$783,СВЦЭМ!$A$40:$A$783,$A347,СВЦЭМ!$B$39:$B$782,P$331)+'СЕТ СН'!$F$16</f>
        <v>0</v>
      </c>
      <c r="Q347" s="36">
        <f ca="1">SUMIFS(СВЦЭМ!$J$40:$J$783,СВЦЭМ!$A$40:$A$783,$A347,СВЦЭМ!$B$39:$B$782,Q$331)+'СЕТ СН'!$F$16</f>
        <v>0</v>
      </c>
      <c r="R347" s="36">
        <f ca="1">SUMIFS(СВЦЭМ!$J$40:$J$783,СВЦЭМ!$A$40:$A$783,$A347,СВЦЭМ!$B$39:$B$782,R$331)+'СЕТ СН'!$F$16</f>
        <v>0</v>
      </c>
      <c r="S347" s="36">
        <f ca="1">SUMIFS(СВЦЭМ!$J$40:$J$783,СВЦЭМ!$A$40:$A$783,$A347,СВЦЭМ!$B$39:$B$782,S$331)+'СЕТ СН'!$F$16</f>
        <v>0</v>
      </c>
      <c r="T347" s="36">
        <f ca="1">SUMIFS(СВЦЭМ!$J$40:$J$783,СВЦЭМ!$A$40:$A$783,$A347,СВЦЭМ!$B$39:$B$782,T$331)+'СЕТ СН'!$F$16</f>
        <v>0</v>
      </c>
      <c r="U347" s="36">
        <f ca="1">SUMIFS(СВЦЭМ!$J$40:$J$783,СВЦЭМ!$A$40:$A$783,$A347,СВЦЭМ!$B$39:$B$782,U$331)+'СЕТ СН'!$F$16</f>
        <v>0</v>
      </c>
      <c r="V347" s="36">
        <f ca="1">SUMIFS(СВЦЭМ!$J$40:$J$783,СВЦЭМ!$A$40:$A$783,$A347,СВЦЭМ!$B$39:$B$782,V$331)+'СЕТ СН'!$F$16</f>
        <v>0</v>
      </c>
      <c r="W347" s="36">
        <f ca="1">SUMIFS(СВЦЭМ!$J$40:$J$783,СВЦЭМ!$A$40:$A$783,$A347,СВЦЭМ!$B$39:$B$782,W$331)+'СЕТ СН'!$F$16</f>
        <v>0</v>
      </c>
      <c r="X347" s="36">
        <f ca="1">SUMIFS(СВЦЭМ!$J$40:$J$783,СВЦЭМ!$A$40:$A$783,$A347,СВЦЭМ!$B$39:$B$782,X$331)+'СЕТ СН'!$F$16</f>
        <v>0</v>
      </c>
      <c r="Y347" s="36">
        <f ca="1">SUMIFS(СВЦЭМ!$J$40:$J$783,СВЦЭМ!$A$40:$A$783,$A347,СВЦЭМ!$B$39:$B$782,Y$331)+'СЕТ СН'!$F$16</f>
        <v>0</v>
      </c>
    </row>
    <row r="348" spans="1:25" ht="15.75" hidden="1" x14ac:dyDescent="0.2">
      <c r="A348" s="35">
        <f t="shared" si="9"/>
        <v>45429</v>
      </c>
      <c r="B348" s="36">
        <f ca="1">SUMIFS(СВЦЭМ!$J$40:$J$783,СВЦЭМ!$A$40:$A$783,$A348,СВЦЭМ!$B$39:$B$782,B$331)+'СЕТ СН'!$F$16</f>
        <v>0</v>
      </c>
      <c r="C348" s="36">
        <f ca="1">SUMIFS(СВЦЭМ!$J$40:$J$783,СВЦЭМ!$A$40:$A$783,$A348,СВЦЭМ!$B$39:$B$782,C$331)+'СЕТ СН'!$F$16</f>
        <v>0</v>
      </c>
      <c r="D348" s="36">
        <f ca="1">SUMIFS(СВЦЭМ!$J$40:$J$783,СВЦЭМ!$A$40:$A$783,$A348,СВЦЭМ!$B$39:$B$782,D$331)+'СЕТ СН'!$F$16</f>
        <v>0</v>
      </c>
      <c r="E348" s="36">
        <f ca="1">SUMIFS(СВЦЭМ!$J$40:$J$783,СВЦЭМ!$A$40:$A$783,$A348,СВЦЭМ!$B$39:$B$782,E$331)+'СЕТ СН'!$F$16</f>
        <v>0</v>
      </c>
      <c r="F348" s="36">
        <f ca="1">SUMIFS(СВЦЭМ!$J$40:$J$783,СВЦЭМ!$A$40:$A$783,$A348,СВЦЭМ!$B$39:$B$782,F$331)+'СЕТ СН'!$F$16</f>
        <v>0</v>
      </c>
      <c r="G348" s="36">
        <f ca="1">SUMIFS(СВЦЭМ!$J$40:$J$783,СВЦЭМ!$A$40:$A$783,$A348,СВЦЭМ!$B$39:$B$782,G$331)+'СЕТ СН'!$F$16</f>
        <v>0</v>
      </c>
      <c r="H348" s="36">
        <f ca="1">SUMIFS(СВЦЭМ!$J$40:$J$783,СВЦЭМ!$A$40:$A$783,$A348,СВЦЭМ!$B$39:$B$782,H$331)+'СЕТ СН'!$F$16</f>
        <v>0</v>
      </c>
      <c r="I348" s="36">
        <f ca="1">SUMIFS(СВЦЭМ!$J$40:$J$783,СВЦЭМ!$A$40:$A$783,$A348,СВЦЭМ!$B$39:$B$782,I$331)+'СЕТ СН'!$F$16</f>
        <v>0</v>
      </c>
      <c r="J348" s="36">
        <f ca="1">SUMIFS(СВЦЭМ!$J$40:$J$783,СВЦЭМ!$A$40:$A$783,$A348,СВЦЭМ!$B$39:$B$782,J$331)+'СЕТ СН'!$F$16</f>
        <v>0</v>
      </c>
      <c r="K348" s="36">
        <f ca="1">SUMIFS(СВЦЭМ!$J$40:$J$783,СВЦЭМ!$A$40:$A$783,$A348,СВЦЭМ!$B$39:$B$782,K$331)+'СЕТ СН'!$F$16</f>
        <v>0</v>
      </c>
      <c r="L348" s="36">
        <f ca="1">SUMIFS(СВЦЭМ!$J$40:$J$783,СВЦЭМ!$A$40:$A$783,$A348,СВЦЭМ!$B$39:$B$782,L$331)+'СЕТ СН'!$F$16</f>
        <v>0</v>
      </c>
      <c r="M348" s="36">
        <f ca="1">SUMIFS(СВЦЭМ!$J$40:$J$783,СВЦЭМ!$A$40:$A$783,$A348,СВЦЭМ!$B$39:$B$782,M$331)+'СЕТ СН'!$F$16</f>
        <v>0</v>
      </c>
      <c r="N348" s="36">
        <f ca="1">SUMIFS(СВЦЭМ!$J$40:$J$783,СВЦЭМ!$A$40:$A$783,$A348,СВЦЭМ!$B$39:$B$782,N$331)+'СЕТ СН'!$F$16</f>
        <v>0</v>
      </c>
      <c r="O348" s="36">
        <f ca="1">SUMIFS(СВЦЭМ!$J$40:$J$783,СВЦЭМ!$A$40:$A$783,$A348,СВЦЭМ!$B$39:$B$782,O$331)+'СЕТ СН'!$F$16</f>
        <v>0</v>
      </c>
      <c r="P348" s="36">
        <f ca="1">SUMIFS(СВЦЭМ!$J$40:$J$783,СВЦЭМ!$A$40:$A$783,$A348,СВЦЭМ!$B$39:$B$782,P$331)+'СЕТ СН'!$F$16</f>
        <v>0</v>
      </c>
      <c r="Q348" s="36">
        <f ca="1">SUMIFS(СВЦЭМ!$J$40:$J$783,СВЦЭМ!$A$40:$A$783,$A348,СВЦЭМ!$B$39:$B$782,Q$331)+'СЕТ СН'!$F$16</f>
        <v>0</v>
      </c>
      <c r="R348" s="36">
        <f ca="1">SUMIFS(СВЦЭМ!$J$40:$J$783,СВЦЭМ!$A$40:$A$783,$A348,СВЦЭМ!$B$39:$B$782,R$331)+'СЕТ СН'!$F$16</f>
        <v>0</v>
      </c>
      <c r="S348" s="36">
        <f ca="1">SUMIFS(СВЦЭМ!$J$40:$J$783,СВЦЭМ!$A$40:$A$783,$A348,СВЦЭМ!$B$39:$B$782,S$331)+'СЕТ СН'!$F$16</f>
        <v>0</v>
      </c>
      <c r="T348" s="36">
        <f ca="1">SUMIFS(СВЦЭМ!$J$40:$J$783,СВЦЭМ!$A$40:$A$783,$A348,СВЦЭМ!$B$39:$B$782,T$331)+'СЕТ СН'!$F$16</f>
        <v>0</v>
      </c>
      <c r="U348" s="36">
        <f ca="1">SUMIFS(СВЦЭМ!$J$40:$J$783,СВЦЭМ!$A$40:$A$783,$A348,СВЦЭМ!$B$39:$B$782,U$331)+'СЕТ СН'!$F$16</f>
        <v>0</v>
      </c>
      <c r="V348" s="36">
        <f ca="1">SUMIFS(СВЦЭМ!$J$40:$J$783,СВЦЭМ!$A$40:$A$783,$A348,СВЦЭМ!$B$39:$B$782,V$331)+'СЕТ СН'!$F$16</f>
        <v>0</v>
      </c>
      <c r="W348" s="36">
        <f ca="1">SUMIFS(СВЦЭМ!$J$40:$J$783,СВЦЭМ!$A$40:$A$783,$A348,СВЦЭМ!$B$39:$B$782,W$331)+'СЕТ СН'!$F$16</f>
        <v>0</v>
      </c>
      <c r="X348" s="36">
        <f ca="1">SUMIFS(СВЦЭМ!$J$40:$J$783,СВЦЭМ!$A$40:$A$783,$A348,СВЦЭМ!$B$39:$B$782,X$331)+'СЕТ СН'!$F$16</f>
        <v>0</v>
      </c>
      <c r="Y348" s="36">
        <f ca="1">SUMIFS(СВЦЭМ!$J$40:$J$783,СВЦЭМ!$A$40:$A$783,$A348,СВЦЭМ!$B$39:$B$782,Y$331)+'СЕТ СН'!$F$16</f>
        <v>0</v>
      </c>
    </row>
    <row r="349" spans="1:25" ht="15.75" hidden="1" x14ac:dyDescent="0.2">
      <c r="A349" s="35">
        <f t="shared" si="9"/>
        <v>45430</v>
      </c>
      <c r="B349" s="36">
        <f ca="1">SUMIFS(СВЦЭМ!$J$40:$J$783,СВЦЭМ!$A$40:$A$783,$A349,СВЦЭМ!$B$39:$B$782,B$331)+'СЕТ СН'!$F$16</f>
        <v>0</v>
      </c>
      <c r="C349" s="36">
        <f ca="1">SUMIFS(СВЦЭМ!$J$40:$J$783,СВЦЭМ!$A$40:$A$783,$A349,СВЦЭМ!$B$39:$B$782,C$331)+'СЕТ СН'!$F$16</f>
        <v>0</v>
      </c>
      <c r="D349" s="36">
        <f ca="1">SUMIFS(СВЦЭМ!$J$40:$J$783,СВЦЭМ!$A$40:$A$783,$A349,СВЦЭМ!$B$39:$B$782,D$331)+'СЕТ СН'!$F$16</f>
        <v>0</v>
      </c>
      <c r="E349" s="36">
        <f ca="1">SUMIFS(СВЦЭМ!$J$40:$J$783,СВЦЭМ!$A$40:$A$783,$A349,СВЦЭМ!$B$39:$B$782,E$331)+'СЕТ СН'!$F$16</f>
        <v>0</v>
      </c>
      <c r="F349" s="36">
        <f ca="1">SUMIFS(СВЦЭМ!$J$40:$J$783,СВЦЭМ!$A$40:$A$783,$A349,СВЦЭМ!$B$39:$B$782,F$331)+'СЕТ СН'!$F$16</f>
        <v>0</v>
      </c>
      <c r="G349" s="36">
        <f ca="1">SUMIFS(СВЦЭМ!$J$40:$J$783,СВЦЭМ!$A$40:$A$783,$A349,СВЦЭМ!$B$39:$B$782,G$331)+'СЕТ СН'!$F$16</f>
        <v>0</v>
      </c>
      <c r="H349" s="36">
        <f ca="1">SUMIFS(СВЦЭМ!$J$40:$J$783,СВЦЭМ!$A$40:$A$783,$A349,СВЦЭМ!$B$39:$B$782,H$331)+'СЕТ СН'!$F$16</f>
        <v>0</v>
      </c>
      <c r="I349" s="36">
        <f ca="1">SUMIFS(СВЦЭМ!$J$40:$J$783,СВЦЭМ!$A$40:$A$783,$A349,СВЦЭМ!$B$39:$B$782,I$331)+'СЕТ СН'!$F$16</f>
        <v>0</v>
      </c>
      <c r="J349" s="36">
        <f ca="1">SUMIFS(СВЦЭМ!$J$40:$J$783,СВЦЭМ!$A$40:$A$783,$A349,СВЦЭМ!$B$39:$B$782,J$331)+'СЕТ СН'!$F$16</f>
        <v>0</v>
      </c>
      <c r="K349" s="36">
        <f ca="1">SUMIFS(СВЦЭМ!$J$40:$J$783,СВЦЭМ!$A$40:$A$783,$A349,СВЦЭМ!$B$39:$B$782,K$331)+'СЕТ СН'!$F$16</f>
        <v>0</v>
      </c>
      <c r="L349" s="36">
        <f ca="1">SUMIFS(СВЦЭМ!$J$40:$J$783,СВЦЭМ!$A$40:$A$783,$A349,СВЦЭМ!$B$39:$B$782,L$331)+'СЕТ СН'!$F$16</f>
        <v>0</v>
      </c>
      <c r="M349" s="36">
        <f ca="1">SUMIFS(СВЦЭМ!$J$40:$J$783,СВЦЭМ!$A$40:$A$783,$A349,СВЦЭМ!$B$39:$B$782,M$331)+'СЕТ СН'!$F$16</f>
        <v>0</v>
      </c>
      <c r="N349" s="36">
        <f ca="1">SUMIFS(СВЦЭМ!$J$40:$J$783,СВЦЭМ!$A$40:$A$783,$A349,СВЦЭМ!$B$39:$B$782,N$331)+'СЕТ СН'!$F$16</f>
        <v>0</v>
      </c>
      <c r="O349" s="36">
        <f ca="1">SUMIFS(СВЦЭМ!$J$40:$J$783,СВЦЭМ!$A$40:$A$783,$A349,СВЦЭМ!$B$39:$B$782,O$331)+'СЕТ СН'!$F$16</f>
        <v>0</v>
      </c>
      <c r="P349" s="36">
        <f ca="1">SUMIFS(СВЦЭМ!$J$40:$J$783,СВЦЭМ!$A$40:$A$783,$A349,СВЦЭМ!$B$39:$B$782,P$331)+'СЕТ СН'!$F$16</f>
        <v>0</v>
      </c>
      <c r="Q349" s="36">
        <f ca="1">SUMIFS(СВЦЭМ!$J$40:$J$783,СВЦЭМ!$A$40:$A$783,$A349,СВЦЭМ!$B$39:$B$782,Q$331)+'СЕТ СН'!$F$16</f>
        <v>0</v>
      </c>
      <c r="R349" s="36">
        <f ca="1">SUMIFS(СВЦЭМ!$J$40:$J$783,СВЦЭМ!$A$40:$A$783,$A349,СВЦЭМ!$B$39:$B$782,R$331)+'СЕТ СН'!$F$16</f>
        <v>0</v>
      </c>
      <c r="S349" s="36">
        <f ca="1">SUMIFS(СВЦЭМ!$J$40:$J$783,СВЦЭМ!$A$40:$A$783,$A349,СВЦЭМ!$B$39:$B$782,S$331)+'СЕТ СН'!$F$16</f>
        <v>0</v>
      </c>
      <c r="T349" s="36">
        <f ca="1">SUMIFS(СВЦЭМ!$J$40:$J$783,СВЦЭМ!$A$40:$A$783,$A349,СВЦЭМ!$B$39:$B$782,T$331)+'СЕТ СН'!$F$16</f>
        <v>0</v>
      </c>
      <c r="U349" s="36">
        <f ca="1">SUMIFS(СВЦЭМ!$J$40:$J$783,СВЦЭМ!$A$40:$A$783,$A349,СВЦЭМ!$B$39:$B$782,U$331)+'СЕТ СН'!$F$16</f>
        <v>0</v>
      </c>
      <c r="V349" s="36">
        <f ca="1">SUMIFS(СВЦЭМ!$J$40:$J$783,СВЦЭМ!$A$40:$A$783,$A349,СВЦЭМ!$B$39:$B$782,V$331)+'СЕТ СН'!$F$16</f>
        <v>0</v>
      </c>
      <c r="W349" s="36">
        <f ca="1">SUMIFS(СВЦЭМ!$J$40:$J$783,СВЦЭМ!$A$40:$A$783,$A349,СВЦЭМ!$B$39:$B$782,W$331)+'СЕТ СН'!$F$16</f>
        <v>0</v>
      </c>
      <c r="X349" s="36">
        <f ca="1">SUMIFS(СВЦЭМ!$J$40:$J$783,СВЦЭМ!$A$40:$A$783,$A349,СВЦЭМ!$B$39:$B$782,X$331)+'СЕТ СН'!$F$16</f>
        <v>0</v>
      </c>
      <c r="Y349" s="36">
        <f ca="1">SUMIFS(СВЦЭМ!$J$40:$J$783,СВЦЭМ!$A$40:$A$783,$A349,СВЦЭМ!$B$39:$B$782,Y$331)+'СЕТ СН'!$F$16</f>
        <v>0</v>
      </c>
    </row>
    <row r="350" spans="1:25" ht="15.75" hidden="1" x14ac:dyDescent="0.2">
      <c r="A350" s="35">
        <f t="shared" si="9"/>
        <v>45431</v>
      </c>
      <c r="B350" s="36">
        <f ca="1">SUMIFS(СВЦЭМ!$J$40:$J$783,СВЦЭМ!$A$40:$A$783,$A350,СВЦЭМ!$B$39:$B$782,B$331)+'СЕТ СН'!$F$16</f>
        <v>0</v>
      </c>
      <c r="C350" s="36">
        <f ca="1">SUMIFS(СВЦЭМ!$J$40:$J$783,СВЦЭМ!$A$40:$A$783,$A350,СВЦЭМ!$B$39:$B$782,C$331)+'СЕТ СН'!$F$16</f>
        <v>0</v>
      </c>
      <c r="D350" s="36">
        <f ca="1">SUMIFS(СВЦЭМ!$J$40:$J$783,СВЦЭМ!$A$40:$A$783,$A350,СВЦЭМ!$B$39:$B$782,D$331)+'СЕТ СН'!$F$16</f>
        <v>0</v>
      </c>
      <c r="E350" s="36">
        <f ca="1">SUMIFS(СВЦЭМ!$J$40:$J$783,СВЦЭМ!$A$40:$A$783,$A350,СВЦЭМ!$B$39:$B$782,E$331)+'СЕТ СН'!$F$16</f>
        <v>0</v>
      </c>
      <c r="F350" s="36">
        <f ca="1">SUMIFS(СВЦЭМ!$J$40:$J$783,СВЦЭМ!$A$40:$A$783,$A350,СВЦЭМ!$B$39:$B$782,F$331)+'СЕТ СН'!$F$16</f>
        <v>0</v>
      </c>
      <c r="G350" s="36">
        <f ca="1">SUMIFS(СВЦЭМ!$J$40:$J$783,СВЦЭМ!$A$40:$A$783,$A350,СВЦЭМ!$B$39:$B$782,G$331)+'СЕТ СН'!$F$16</f>
        <v>0</v>
      </c>
      <c r="H350" s="36">
        <f ca="1">SUMIFS(СВЦЭМ!$J$40:$J$783,СВЦЭМ!$A$40:$A$783,$A350,СВЦЭМ!$B$39:$B$782,H$331)+'СЕТ СН'!$F$16</f>
        <v>0</v>
      </c>
      <c r="I350" s="36">
        <f ca="1">SUMIFS(СВЦЭМ!$J$40:$J$783,СВЦЭМ!$A$40:$A$783,$A350,СВЦЭМ!$B$39:$B$782,I$331)+'СЕТ СН'!$F$16</f>
        <v>0</v>
      </c>
      <c r="J350" s="36">
        <f ca="1">SUMIFS(СВЦЭМ!$J$40:$J$783,СВЦЭМ!$A$40:$A$783,$A350,СВЦЭМ!$B$39:$B$782,J$331)+'СЕТ СН'!$F$16</f>
        <v>0</v>
      </c>
      <c r="K350" s="36">
        <f ca="1">SUMIFS(СВЦЭМ!$J$40:$J$783,СВЦЭМ!$A$40:$A$783,$A350,СВЦЭМ!$B$39:$B$782,K$331)+'СЕТ СН'!$F$16</f>
        <v>0</v>
      </c>
      <c r="L350" s="36">
        <f ca="1">SUMIFS(СВЦЭМ!$J$40:$J$783,СВЦЭМ!$A$40:$A$783,$A350,СВЦЭМ!$B$39:$B$782,L$331)+'СЕТ СН'!$F$16</f>
        <v>0</v>
      </c>
      <c r="M350" s="36">
        <f ca="1">SUMIFS(СВЦЭМ!$J$40:$J$783,СВЦЭМ!$A$40:$A$783,$A350,СВЦЭМ!$B$39:$B$782,M$331)+'СЕТ СН'!$F$16</f>
        <v>0</v>
      </c>
      <c r="N350" s="36">
        <f ca="1">SUMIFS(СВЦЭМ!$J$40:$J$783,СВЦЭМ!$A$40:$A$783,$A350,СВЦЭМ!$B$39:$B$782,N$331)+'СЕТ СН'!$F$16</f>
        <v>0</v>
      </c>
      <c r="O350" s="36">
        <f ca="1">SUMIFS(СВЦЭМ!$J$40:$J$783,СВЦЭМ!$A$40:$A$783,$A350,СВЦЭМ!$B$39:$B$782,O$331)+'СЕТ СН'!$F$16</f>
        <v>0</v>
      </c>
      <c r="P350" s="36">
        <f ca="1">SUMIFS(СВЦЭМ!$J$40:$J$783,СВЦЭМ!$A$40:$A$783,$A350,СВЦЭМ!$B$39:$B$782,P$331)+'СЕТ СН'!$F$16</f>
        <v>0</v>
      </c>
      <c r="Q350" s="36">
        <f ca="1">SUMIFS(СВЦЭМ!$J$40:$J$783,СВЦЭМ!$A$40:$A$783,$A350,СВЦЭМ!$B$39:$B$782,Q$331)+'СЕТ СН'!$F$16</f>
        <v>0</v>
      </c>
      <c r="R350" s="36">
        <f ca="1">SUMIFS(СВЦЭМ!$J$40:$J$783,СВЦЭМ!$A$40:$A$783,$A350,СВЦЭМ!$B$39:$B$782,R$331)+'СЕТ СН'!$F$16</f>
        <v>0</v>
      </c>
      <c r="S350" s="36">
        <f ca="1">SUMIFS(СВЦЭМ!$J$40:$J$783,СВЦЭМ!$A$40:$A$783,$A350,СВЦЭМ!$B$39:$B$782,S$331)+'СЕТ СН'!$F$16</f>
        <v>0</v>
      </c>
      <c r="T350" s="36">
        <f ca="1">SUMIFS(СВЦЭМ!$J$40:$J$783,СВЦЭМ!$A$40:$A$783,$A350,СВЦЭМ!$B$39:$B$782,T$331)+'СЕТ СН'!$F$16</f>
        <v>0</v>
      </c>
      <c r="U350" s="36">
        <f ca="1">SUMIFS(СВЦЭМ!$J$40:$J$783,СВЦЭМ!$A$40:$A$783,$A350,СВЦЭМ!$B$39:$B$782,U$331)+'СЕТ СН'!$F$16</f>
        <v>0</v>
      </c>
      <c r="V350" s="36">
        <f ca="1">SUMIFS(СВЦЭМ!$J$40:$J$783,СВЦЭМ!$A$40:$A$783,$A350,СВЦЭМ!$B$39:$B$782,V$331)+'СЕТ СН'!$F$16</f>
        <v>0</v>
      </c>
      <c r="W350" s="36">
        <f ca="1">SUMIFS(СВЦЭМ!$J$40:$J$783,СВЦЭМ!$A$40:$A$783,$A350,СВЦЭМ!$B$39:$B$782,W$331)+'СЕТ СН'!$F$16</f>
        <v>0</v>
      </c>
      <c r="X350" s="36">
        <f ca="1">SUMIFS(СВЦЭМ!$J$40:$J$783,СВЦЭМ!$A$40:$A$783,$A350,СВЦЭМ!$B$39:$B$782,X$331)+'СЕТ СН'!$F$16</f>
        <v>0</v>
      </c>
      <c r="Y350" s="36">
        <f ca="1">SUMIFS(СВЦЭМ!$J$40:$J$783,СВЦЭМ!$A$40:$A$783,$A350,СВЦЭМ!$B$39:$B$782,Y$331)+'СЕТ СН'!$F$16</f>
        <v>0</v>
      </c>
    </row>
    <row r="351" spans="1:25" ht="15.75" hidden="1" x14ac:dyDescent="0.2">
      <c r="A351" s="35">
        <f t="shared" si="9"/>
        <v>45432</v>
      </c>
      <c r="B351" s="36">
        <f ca="1">SUMIFS(СВЦЭМ!$J$40:$J$783,СВЦЭМ!$A$40:$A$783,$A351,СВЦЭМ!$B$39:$B$782,B$331)+'СЕТ СН'!$F$16</f>
        <v>0</v>
      </c>
      <c r="C351" s="36">
        <f ca="1">SUMIFS(СВЦЭМ!$J$40:$J$783,СВЦЭМ!$A$40:$A$783,$A351,СВЦЭМ!$B$39:$B$782,C$331)+'СЕТ СН'!$F$16</f>
        <v>0</v>
      </c>
      <c r="D351" s="36">
        <f ca="1">SUMIFS(СВЦЭМ!$J$40:$J$783,СВЦЭМ!$A$40:$A$783,$A351,СВЦЭМ!$B$39:$B$782,D$331)+'СЕТ СН'!$F$16</f>
        <v>0</v>
      </c>
      <c r="E351" s="36">
        <f ca="1">SUMIFS(СВЦЭМ!$J$40:$J$783,СВЦЭМ!$A$40:$A$783,$A351,СВЦЭМ!$B$39:$B$782,E$331)+'СЕТ СН'!$F$16</f>
        <v>0</v>
      </c>
      <c r="F351" s="36">
        <f ca="1">SUMIFS(СВЦЭМ!$J$40:$J$783,СВЦЭМ!$A$40:$A$783,$A351,СВЦЭМ!$B$39:$B$782,F$331)+'СЕТ СН'!$F$16</f>
        <v>0</v>
      </c>
      <c r="G351" s="36">
        <f ca="1">SUMIFS(СВЦЭМ!$J$40:$J$783,СВЦЭМ!$A$40:$A$783,$A351,СВЦЭМ!$B$39:$B$782,G$331)+'СЕТ СН'!$F$16</f>
        <v>0</v>
      </c>
      <c r="H351" s="36">
        <f ca="1">SUMIFS(СВЦЭМ!$J$40:$J$783,СВЦЭМ!$A$40:$A$783,$A351,СВЦЭМ!$B$39:$B$782,H$331)+'СЕТ СН'!$F$16</f>
        <v>0</v>
      </c>
      <c r="I351" s="36">
        <f ca="1">SUMIFS(СВЦЭМ!$J$40:$J$783,СВЦЭМ!$A$40:$A$783,$A351,СВЦЭМ!$B$39:$B$782,I$331)+'СЕТ СН'!$F$16</f>
        <v>0</v>
      </c>
      <c r="J351" s="36">
        <f ca="1">SUMIFS(СВЦЭМ!$J$40:$J$783,СВЦЭМ!$A$40:$A$783,$A351,СВЦЭМ!$B$39:$B$782,J$331)+'СЕТ СН'!$F$16</f>
        <v>0</v>
      </c>
      <c r="K351" s="36">
        <f ca="1">SUMIFS(СВЦЭМ!$J$40:$J$783,СВЦЭМ!$A$40:$A$783,$A351,СВЦЭМ!$B$39:$B$782,K$331)+'СЕТ СН'!$F$16</f>
        <v>0</v>
      </c>
      <c r="L351" s="36">
        <f ca="1">SUMIFS(СВЦЭМ!$J$40:$J$783,СВЦЭМ!$A$40:$A$783,$A351,СВЦЭМ!$B$39:$B$782,L$331)+'СЕТ СН'!$F$16</f>
        <v>0</v>
      </c>
      <c r="M351" s="36">
        <f ca="1">SUMIFS(СВЦЭМ!$J$40:$J$783,СВЦЭМ!$A$40:$A$783,$A351,СВЦЭМ!$B$39:$B$782,M$331)+'СЕТ СН'!$F$16</f>
        <v>0</v>
      </c>
      <c r="N351" s="36">
        <f ca="1">SUMIFS(СВЦЭМ!$J$40:$J$783,СВЦЭМ!$A$40:$A$783,$A351,СВЦЭМ!$B$39:$B$782,N$331)+'СЕТ СН'!$F$16</f>
        <v>0</v>
      </c>
      <c r="O351" s="36">
        <f ca="1">SUMIFS(СВЦЭМ!$J$40:$J$783,СВЦЭМ!$A$40:$A$783,$A351,СВЦЭМ!$B$39:$B$782,O$331)+'СЕТ СН'!$F$16</f>
        <v>0</v>
      </c>
      <c r="P351" s="36">
        <f ca="1">SUMIFS(СВЦЭМ!$J$40:$J$783,СВЦЭМ!$A$40:$A$783,$A351,СВЦЭМ!$B$39:$B$782,P$331)+'СЕТ СН'!$F$16</f>
        <v>0</v>
      </c>
      <c r="Q351" s="36">
        <f ca="1">SUMIFS(СВЦЭМ!$J$40:$J$783,СВЦЭМ!$A$40:$A$783,$A351,СВЦЭМ!$B$39:$B$782,Q$331)+'СЕТ СН'!$F$16</f>
        <v>0</v>
      </c>
      <c r="R351" s="36">
        <f ca="1">SUMIFS(СВЦЭМ!$J$40:$J$783,СВЦЭМ!$A$40:$A$783,$A351,СВЦЭМ!$B$39:$B$782,R$331)+'СЕТ СН'!$F$16</f>
        <v>0</v>
      </c>
      <c r="S351" s="36">
        <f ca="1">SUMIFS(СВЦЭМ!$J$40:$J$783,СВЦЭМ!$A$40:$A$783,$A351,СВЦЭМ!$B$39:$B$782,S$331)+'СЕТ СН'!$F$16</f>
        <v>0</v>
      </c>
      <c r="T351" s="36">
        <f ca="1">SUMIFS(СВЦЭМ!$J$40:$J$783,СВЦЭМ!$A$40:$A$783,$A351,СВЦЭМ!$B$39:$B$782,T$331)+'СЕТ СН'!$F$16</f>
        <v>0</v>
      </c>
      <c r="U351" s="36">
        <f ca="1">SUMIFS(СВЦЭМ!$J$40:$J$783,СВЦЭМ!$A$40:$A$783,$A351,СВЦЭМ!$B$39:$B$782,U$331)+'СЕТ СН'!$F$16</f>
        <v>0</v>
      </c>
      <c r="V351" s="36">
        <f ca="1">SUMIFS(СВЦЭМ!$J$40:$J$783,СВЦЭМ!$A$40:$A$783,$A351,СВЦЭМ!$B$39:$B$782,V$331)+'СЕТ СН'!$F$16</f>
        <v>0</v>
      </c>
      <c r="W351" s="36">
        <f ca="1">SUMIFS(СВЦЭМ!$J$40:$J$783,СВЦЭМ!$A$40:$A$783,$A351,СВЦЭМ!$B$39:$B$782,W$331)+'СЕТ СН'!$F$16</f>
        <v>0</v>
      </c>
      <c r="X351" s="36">
        <f ca="1">SUMIFS(СВЦЭМ!$J$40:$J$783,СВЦЭМ!$A$40:$A$783,$A351,СВЦЭМ!$B$39:$B$782,X$331)+'СЕТ СН'!$F$16</f>
        <v>0</v>
      </c>
      <c r="Y351" s="36">
        <f ca="1">SUMIFS(СВЦЭМ!$J$40:$J$783,СВЦЭМ!$A$40:$A$783,$A351,СВЦЭМ!$B$39:$B$782,Y$331)+'СЕТ СН'!$F$16</f>
        <v>0</v>
      </c>
    </row>
    <row r="352" spans="1:25" ht="15.75" hidden="1" x14ac:dyDescent="0.2">
      <c r="A352" s="35">
        <f t="shared" si="9"/>
        <v>45433</v>
      </c>
      <c r="B352" s="36">
        <f ca="1">SUMIFS(СВЦЭМ!$J$40:$J$783,СВЦЭМ!$A$40:$A$783,$A352,СВЦЭМ!$B$39:$B$782,B$331)+'СЕТ СН'!$F$16</f>
        <v>0</v>
      </c>
      <c r="C352" s="36">
        <f ca="1">SUMIFS(СВЦЭМ!$J$40:$J$783,СВЦЭМ!$A$40:$A$783,$A352,СВЦЭМ!$B$39:$B$782,C$331)+'СЕТ СН'!$F$16</f>
        <v>0</v>
      </c>
      <c r="D352" s="36">
        <f ca="1">SUMIFS(СВЦЭМ!$J$40:$J$783,СВЦЭМ!$A$40:$A$783,$A352,СВЦЭМ!$B$39:$B$782,D$331)+'СЕТ СН'!$F$16</f>
        <v>0</v>
      </c>
      <c r="E352" s="36">
        <f ca="1">SUMIFS(СВЦЭМ!$J$40:$J$783,СВЦЭМ!$A$40:$A$783,$A352,СВЦЭМ!$B$39:$B$782,E$331)+'СЕТ СН'!$F$16</f>
        <v>0</v>
      </c>
      <c r="F352" s="36">
        <f ca="1">SUMIFS(СВЦЭМ!$J$40:$J$783,СВЦЭМ!$A$40:$A$783,$A352,СВЦЭМ!$B$39:$B$782,F$331)+'СЕТ СН'!$F$16</f>
        <v>0</v>
      </c>
      <c r="G352" s="36">
        <f ca="1">SUMIFS(СВЦЭМ!$J$40:$J$783,СВЦЭМ!$A$40:$A$783,$A352,СВЦЭМ!$B$39:$B$782,G$331)+'СЕТ СН'!$F$16</f>
        <v>0</v>
      </c>
      <c r="H352" s="36">
        <f ca="1">SUMIFS(СВЦЭМ!$J$40:$J$783,СВЦЭМ!$A$40:$A$783,$A352,СВЦЭМ!$B$39:$B$782,H$331)+'СЕТ СН'!$F$16</f>
        <v>0</v>
      </c>
      <c r="I352" s="36">
        <f ca="1">SUMIFS(СВЦЭМ!$J$40:$J$783,СВЦЭМ!$A$40:$A$783,$A352,СВЦЭМ!$B$39:$B$782,I$331)+'СЕТ СН'!$F$16</f>
        <v>0</v>
      </c>
      <c r="J352" s="36">
        <f ca="1">SUMIFS(СВЦЭМ!$J$40:$J$783,СВЦЭМ!$A$40:$A$783,$A352,СВЦЭМ!$B$39:$B$782,J$331)+'СЕТ СН'!$F$16</f>
        <v>0</v>
      </c>
      <c r="K352" s="36">
        <f ca="1">SUMIFS(СВЦЭМ!$J$40:$J$783,СВЦЭМ!$A$40:$A$783,$A352,СВЦЭМ!$B$39:$B$782,K$331)+'СЕТ СН'!$F$16</f>
        <v>0</v>
      </c>
      <c r="L352" s="36">
        <f ca="1">SUMIFS(СВЦЭМ!$J$40:$J$783,СВЦЭМ!$A$40:$A$783,$A352,СВЦЭМ!$B$39:$B$782,L$331)+'СЕТ СН'!$F$16</f>
        <v>0</v>
      </c>
      <c r="M352" s="36">
        <f ca="1">SUMIFS(СВЦЭМ!$J$40:$J$783,СВЦЭМ!$A$40:$A$783,$A352,СВЦЭМ!$B$39:$B$782,M$331)+'СЕТ СН'!$F$16</f>
        <v>0</v>
      </c>
      <c r="N352" s="36">
        <f ca="1">SUMIFS(СВЦЭМ!$J$40:$J$783,СВЦЭМ!$A$40:$A$783,$A352,СВЦЭМ!$B$39:$B$782,N$331)+'СЕТ СН'!$F$16</f>
        <v>0</v>
      </c>
      <c r="O352" s="36">
        <f ca="1">SUMIFS(СВЦЭМ!$J$40:$J$783,СВЦЭМ!$A$40:$A$783,$A352,СВЦЭМ!$B$39:$B$782,O$331)+'СЕТ СН'!$F$16</f>
        <v>0</v>
      </c>
      <c r="P352" s="36">
        <f ca="1">SUMIFS(СВЦЭМ!$J$40:$J$783,СВЦЭМ!$A$40:$A$783,$A352,СВЦЭМ!$B$39:$B$782,P$331)+'СЕТ СН'!$F$16</f>
        <v>0</v>
      </c>
      <c r="Q352" s="36">
        <f ca="1">SUMIFS(СВЦЭМ!$J$40:$J$783,СВЦЭМ!$A$40:$A$783,$A352,СВЦЭМ!$B$39:$B$782,Q$331)+'СЕТ СН'!$F$16</f>
        <v>0</v>
      </c>
      <c r="R352" s="36">
        <f ca="1">SUMIFS(СВЦЭМ!$J$40:$J$783,СВЦЭМ!$A$40:$A$783,$A352,СВЦЭМ!$B$39:$B$782,R$331)+'СЕТ СН'!$F$16</f>
        <v>0</v>
      </c>
      <c r="S352" s="36">
        <f ca="1">SUMIFS(СВЦЭМ!$J$40:$J$783,СВЦЭМ!$A$40:$A$783,$A352,СВЦЭМ!$B$39:$B$782,S$331)+'СЕТ СН'!$F$16</f>
        <v>0</v>
      </c>
      <c r="T352" s="36">
        <f ca="1">SUMIFS(СВЦЭМ!$J$40:$J$783,СВЦЭМ!$A$40:$A$783,$A352,СВЦЭМ!$B$39:$B$782,T$331)+'СЕТ СН'!$F$16</f>
        <v>0</v>
      </c>
      <c r="U352" s="36">
        <f ca="1">SUMIFS(СВЦЭМ!$J$40:$J$783,СВЦЭМ!$A$40:$A$783,$A352,СВЦЭМ!$B$39:$B$782,U$331)+'СЕТ СН'!$F$16</f>
        <v>0</v>
      </c>
      <c r="V352" s="36">
        <f ca="1">SUMIFS(СВЦЭМ!$J$40:$J$783,СВЦЭМ!$A$40:$A$783,$A352,СВЦЭМ!$B$39:$B$782,V$331)+'СЕТ СН'!$F$16</f>
        <v>0</v>
      </c>
      <c r="W352" s="36">
        <f ca="1">SUMIFS(СВЦЭМ!$J$40:$J$783,СВЦЭМ!$A$40:$A$783,$A352,СВЦЭМ!$B$39:$B$782,W$331)+'СЕТ СН'!$F$16</f>
        <v>0</v>
      </c>
      <c r="X352" s="36">
        <f ca="1">SUMIFS(СВЦЭМ!$J$40:$J$783,СВЦЭМ!$A$40:$A$783,$A352,СВЦЭМ!$B$39:$B$782,X$331)+'СЕТ СН'!$F$16</f>
        <v>0</v>
      </c>
      <c r="Y352" s="36">
        <f ca="1">SUMIFS(СВЦЭМ!$J$40:$J$783,СВЦЭМ!$A$40:$A$783,$A352,СВЦЭМ!$B$39:$B$782,Y$331)+'СЕТ СН'!$F$16</f>
        <v>0</v>
      </c>
    </row>
    <row r="353" spans="1:27" ht="15.75" hidden="1" x14ac:dyDescent="0.2">
      <c r="A353" s="35">
        <f t="shared" si="9"/>
        <v>45434</v>
      </c>
      <c r="B353" s="36">
        <f ca="1">SUMIFS(СВЦЭМ!$J$40:$J$783,СВЦЭМ!$A$40:$A$783,$A353,СВЦЭМ!$B$39:$B$782,B$331)+'СЕТ СН'!$F$16</f>
        <v>0</v>
      </c>
      <c r="C353" s="36">
        <f ca="1">SUMIFS(СВЦЭМ!$J$40:$J$783,СВЦЭМ!$A$40:$A$783,$A353,СВЦЭМ!$B$39:$B$782,C$331)+'СЕТ СН'!$F$16</f>
        <v>0</v>
      </c>
      <c r="D353" s="36">
        <f ca="1">SUMIFS(СВЦЭМ!$J$40:$J$783,СВЦЭМ!$A$40:$A$783,$A353,СВЦЭМ!$B$39:$B$782,D$331)+'СЕТ СН'!$F$16</f>
        <v>0</v>
      </c>
      <c r="E353" s="36">
        <f ca="1">SUMIFS(СВЦЭМ!$J$40:$J$783,СВЦЭМ!$A$40:$A$783,$A353,СВЦЭМ!$B$39:$B$782,E$331)+'СЕТ СН'!$F$16</f>
        <v>0</v>
      </c>
      <c r="F353" s="36">
        <f ca="1">SUMIFS(СВЦЭМ!$J$40:$J$783,СВЦЭМ!$A$40:$A$783,$A353,СВЦЭМ!$B$39:$B$782,F$331)+'СЕТ СН'!$F$16</f>
        <v>0</v>
      </c>
      <c r="G353" s="36">
        <f ca="1">SUMIFS(СВЦЭМ!$J$40:$J$783,СВЦЭМ!$A$40:$A$783,$A353,СВЦЭМ!$B$39:$B$782,G$331)+'СЕТ СН'!$F$16</f>
        <v>0</v>
      </c>
      <c r="H353" s="36">
        <f ca="1">SUMIFS(СВЦЭМ!$J$40:$J$783,СВЦЭМ!$A$40:$A$783,$A353,СВЦЭМ!$B$39:$B$782,H$331)+'СЕТ СН'!$F$16</f>
        <v>0</v>
      </c>
      <c r="I353" s="36">
        <f ca="1">SUMIFS(СВЦЭМ!$J$40:$J$783,СВЦЭМ!$A$40:$A$783,$A353,СВЦЭМ!$B$39:$B$782,I$331)+'СЕТ СН'!$F$16</f>
        <v>0</v>
      </c>
      <c r="J353" s="36">
        <f ca="1">SUMIFS(СВЦЭМ!$J$40:$J$783,СВЦЭМ!$A$40:$A$783,$A353,СВЦЭМ!$B$39:$B$782,J$331)+'СЕТ СН'!$F$16</f>
        <v>0</v>
      </c>
      <c r="K353" s="36">
        <f ca="1">SUMIFS(СВЦЭМ!$J$40:$J$783,СВЦЭМ!$A$40:$A$783,$A353,СВЦЭМ!$B$39:$B$782,K$331)+'СЕТ СН'!$F$16</f>
        <v>0</v>
      </c>
      <c r="L353" s="36">
        <f ca="1">SUMIFS(СВЦЭМ!$J$40:$J$783,СВЦЭМ!$A$40:$A$783,$A353,СВЦЭМ!$B$39:$B$782,L$331)+'СЕТ СН'!$F$16</f>
        <v>0</v>
      </c>
      <c r="M353" s="36">
        <f ca="1">SUMIFS(СВЦЭМ!$J$40:$J$783,СВЦЭМ!$A$40:$A$783,$A353,СВЦЭМ!$B$39:$B$782,M$331)+'СЕТ СН'!$F$16</f>
        <v>0</v>
      </c>
      <c r="N353" s="36">
        <f ca="1">SUMIFS(СВЦЭМ!$J$40:$J$783,СВЦЭМ!$A$40:$A$783,$A353,СВЦЭМ!$B$39:$B$782,N$331)+'СЕТ СН'!$F$16</f>
        <v>0</v>
      </c>
      <c r="O353" s="36">
        <f ca="1">SUMIFS(СВЦЭМ!$J$40:$J$783,СВЦЭМ!$A$40:$A$783,$A353,СВЦЭМ!$B$39:$B$782,O$331)+'СЕТ СН'!$F$16</f>
        <v>0</v>
      </c>
      <c r="P353" s="36">
        <f ca="1">SUMIFS(СВЦЭМ!$J$40:$J$783,СВЦЭМ!$A$40:$A$783,$A353,СВЦЭМ!$B$39:$B$782,P$331)+'СЕТ СН'!$F$16</f>
        <v>0</v>
      </c>
      <c r="Q353" s="36">
        <f ca="1">SUMIFS(СВЦЭМ!$J$40:$J$783,СВЦЭМ!$A$40:$A$783,$A353,СВЦЭМ!$B$39:$B$782,Q$331)+'СЕТ СН'!$F$16</f>
        <v>0</v>
      </c>
      <c r="R353" s="36">
        <f ca="1">SUMIFS(СВЦЭМ!$J$40:$J$783,СВЦЭМ!$A$40:$A$783,$A353,СВЦЭМ!$B$39:$B$782,R$331)+'СЕТ СН'!$F$16</f>
        <v>0</v>
      </c>
      <c r="S353" s="36">
        <f ca="1">SUMIFS(СВЦЭМ!$J$40:$J$783,СВЦЭМ!$A$40:$A$783,$A353,СВЦЭМ!$B$39:$B$782,S$331)+'СЕТ СН'!$F$16</f>
        <v>0</v>
      </c>
      <c r="T353" s="36">
        <f ca="1">SUMIFS(СВЦЭМ!$J$40:$J$783,СВЦЭМ!$A$40:$A$783,$A353,СВЦЭМ!$B$39:$B$782,T$331)+'СЕТ СН'!$F$16</f>
        <v>0</v>
      </c>
      <c r="U353" s="36">
        <f ca="1">SUMIFS(СВЦЭМ!$J$40:$J$783,СВЦЭМ!$A$40:$A$783,$A353,СВЦЭМ!$B$39:$B$782,U$331)+'СЕТ СН'!$F$16</f>
        <v>0</v>
      </c>
      <c r="V353" s="36">
        <f ca="1">SUMIFS(СВЦЭМ!$J$40:$J$783,СВЦЭМ!$A$40:$A$783,$A353,СВЦЭМ!$B$39:$B$782,V$331)+'СЕТ СН'!$F$16</f>
        <v>0</v>
      </c>
      <c r="W353" s="36">
        <f ca="1">SUMIFS(СВЦЭМ!$J$40:$J$783,СВЦЭМ!$A$40:$A$783,$A353,СВЦЭМ!$B$39:$B$782,W$331)+'СЕТ СН'!$F$16</f>
        <v>0</v>
      </c>
      <c r="X353" s="36">
        <f ca="1">SUMIFS(СВЦЭМ!$J$40:$J$783,СВЦЭМ!$A$40:$A$783,$A353,СВЦЭМ!$B$39:$B$782,X$331)+'СЕТ СН'!$F$16</f>
        <v>0</v>
      </c>
      <c r="Y353" s="36">
        <f ca="1">SUMIFS(СВЦЭМ!$J$40:$J$783,СВЦЭМ!$A$40:$A$783,$A353,СВЦЭМ!$B$39:$B$782,Y$331)+'СЕТ СН'!$F$16</f>
        <v>0</v>
      </c>
    </row>
    <row r="354" spans="1:27" ht="15.75" hidden="1" x14ac:dyDescent="0.2">
      <c r="A354" s="35">
        <f t="shared" si="9"/>
        <v>45435</v>
      </c>
      <c r="B354" s="36">
        <f ca="1">SUMIFS(СВЦЭМ!$J$40:$J$783,СВЦЭМ!$A$40:$A$783,$A354,СВЦЭМ!$B$39:$B$782,B$331)+'СЕТ СН'!$F$16</f>
        <v>0</v>
      </c>
      <c r="C354" s="36">
        <f ca="1">SUMIFS(СВЦЭМ!$J$40:$J$783,СВЦЭМ!$A$40:$A$783,$A354,СВЦЭМ!$B$39:$B$782,C$331)+'СЕТ СН'!$F$16</f>
        <v>0</v>
      </c>
      <c r="D354" s="36">
        <f ca="1">SUMIFS(СВЦЭМ!$J$40:$J$783,СВЦЭМ!$A$40:$A$783,$A354,СВЦЭМ!$B$39:$B$782,D$331)+'СЕТ СН'!$F$16</f>
        <v>0</v>
      </c>
      <c r="E354" s="36">
        <f ca="1">SUMIFS(СВЦЭМ!$J$40:$J$783,СВЦЭМ!$A$40:$A$783,$A354,СВЦЭМ!$B$39:$B$782,E$331)+'СЕТ СН'!$F$16</f>
        <v>0</v>
      </c>
      <c r="F354" s="36">
        <f ca="1">SUMIFS(СВЦЭМ!$J$40:$J$783,СВЦЭМ!$A$40:$A$783,$A354,СВЦЭМ!$B$39:$B$782,F$331)+'СЕТ СН'!$F$16</f>
        <v>0</v>
      </c>
      <c r="G354" s="36">
        <f ca="1">SUMIFS(СВЦЭМ!$J$40:$J$783,СВЦЭМ!$A$40:$A$783,$A354,СВЦЭМ!$B$39:$B$782,G$331)+'СЕТ СН'!$F$16</f>
        <v>0</v>
      </c>
      <c r="H354" s="36">
        <f ca="1">SUMIFS(СВЦЭМ!$J$40:$J$783,СВЦЭМ!$A$40:$A$783,$A354,СВЦЭМ!$B$39:$B$782,H$331)+'СЕТ СН'!$F$16</f>
        <v>0</v>
      </c>
      <c r="I354" s="36">
        <f ca="1">SUMIFS(СВЦЭМ!$J$40:$J$783,СВЦЭМ!$A$40:$A$783,$A354,СВЦЭМ!$B$39:$B$782,I$331)+'СЕТ СН'!$F$16</f>
        <v>0</v>
      </c>
      <c r="J354" s="36">
        <f ca="1">SUMIFS(СВЦЭМ!$J$40:$J$783,СВЦЭМ!$A$40:$A$783,$A354,СВЦЭМ!$B$39:$B$782,J$331)+'СЕТ СН'!$F$16</f>
        <v>0</v>
      </c>
      <c r="K354" s="36">
        <f ca="1">SUMIFS(СВЦЭМ!$J$40:$J$783,СВЦЭМ!$A$40:$A$783,$A354,СВЦЭМ!$B$39:$B$782,K$331)+'СЕТ СН'!$F$16</f>
        <v>0</v>
      </c>
      <c r="L354" s="36">
        <f ca="1">SUMIFS(СВЦЭМ!$J$40:$J$783,СВЦЭМ!$A$40:$A$783,$A354,СВЦЭМ!$B$39:$B$782,L$331)+'СЕТ СН'!$F$16</f>
        <v>0</v>
      </c>
      <c r="M354" s="36">
        <f ca="1">SUMIFS(СВЦЭМ!$J$40:$J$783,СВЦЭМ!$A$40:$A$783,$A354,СВЦЭМ!$B$39:$B$782,M$331)+'СЕТ СН'!$F$16</f>
        <v>0</v>
      </c>
      <c r="N354" s="36">
        <f ca="1">SUMIFS(СВЦЭМ!$J$40:$J$783,СВЦЭМ!$A$40:$A$783,$A354,СВЦЭМ!$B$39:$B$782,N$331)+'СЕТ СН'!$F$16</f>
        <v>0</v>
      </c>
      <c r="O354" s="36">
        <f ca="1">SUMIFS(СВЦЭМ!$J$40:$J$783,СВЦЭМ!$A$40:$A$783,$A354,СВЦЭМ!$B$39:$B$782,O$331)+'СЕТ СН'!$F$16</f>
        <v>0</v>
      </c>
      <c r="P354" s="36">
        <f ca="1">SUMIFS(СВЦЭМ!$J$40:$J$783,СВЦЭМ!$A$40:$A$783,$A354,СВЦЭМ!$B$39:$B$782,P$331)+'СЕТ СН'!$F$16</f>
        <v>0</v>
      </c>
      <c r="Q354" s="36">
        <f ca="1">SUMIFS(СВЦЭМ!$J$40:$J$783,СВЦЭМ!$A$40:$A$783,$A354,СВЦЭМ!$B$39:$B$782,Q$331)+'СЕТ СН'!$F$16</f>
        <v>0</v>
      </c>
      <c r="R354" s="36">
        <f ca="1">SUMIFS(СВЦЭМ!$J$40:$J$783,СВЦЭМ!$A$40:$A$783,$A354,СВЦЭМ!$B$39:$B$782,R$331)+'СЕТ СН'!$F$16</f>
        <v>0</v>
      </c>
      <c r="S354" s="36">
        <f ca="1">SUMIFS(СВЦЭМ!$J$40:$J$783,СВЦЭМ!$A$40:$A$783,$A354,СВЦЭМ!$B$39:$B$782,S$331)+'СЕТ СН'!$F$16</f>
        <v>0</v>
      </c>
      <c r="T354" s="36">
        <f ca="1">SUMIFS(СВЦЭМ!$J$40:$J$783,СВЦЭМ!$A$40:$A$783,$A354,СВЦЭМ!$B$39:$B$782,T$331)+'СЕТ СН'!$F$16</f>
        <v>0</v>
      </c>
      <c r="U354" s="36">
        <f ca="1">SUMIFS(СВЦЭМ!$J$40:$J$783,СВЦЭМ!$A$40:$A$783,$A354,СВЦЭМ!$B$39:$B$782,U$331)+'СЕТ СН'!$F$16</f>
        <v>0</v>
      </c>
      <c r="V354" s="36">
        <f ca="1">SUMIFS(СВЦЭМ!$J$40:$J$783,СВЦЭМ!$A$40:$A$783,$A354,СВЦЭМ!$B$39:$B$782,V$331)+'СЕТ СН'!$F$16</f>
        <v>0</v>
      </c>
      <c r="W354" s="36">
        <f ca="1">SUMIFS(СВЦЭМ!$J$40:$J$783,СВЦЭМ!$A$40:$A$783,$A354,СВЦЭМ!$B$39:$B$782,W$331)+'СЕТ СН'!$F$16</f>
        <v>0</v>
      </c>
      <c r="X354" s="36">
        <f ca="1">SUMIFS(СВЦЭМ!$J$40:$J$783,СВЦЭМ!$A$40:$A$783,$A354,СВЦЭМ!$B$39:$B$782,X$331)+'СЕТ СН'!$F$16</f>
        <v>0</v>
      </c>
      <c r="Y354" s="36">
        <f ca="1">SUMIFS(СВЦЭМ!$J$40:$J$783,СВЦЭМ!$A$40:$A$783,$A354,СВЦЭМ!$B$39:$B$782,Y$331)+'СЕТ СН'!$F$16</f>
        <v>0</v>
      </c>
    </row>
    <row r="355" spans="1:27" ht="15.75" hidden="1" x14ac:dyDescent="0.2">
      <c r="A355" s="35">
        <f t="shared" si="9"/>
        <v>45436</v>
      </c>
      <c r="B355" s="36">
        <f ca="1">SUMIFS(СВЦЭМ!$J$40:$J$783,СВЦЭМ!$A$40:$A$783,$A355,СВЦЭМ!$B$39:$B$782,B$331)+'СЕТ СН'!$F$16</f>
        <v>0</v>
      </c>
      <c r="C355" s="36">
        <f ca="1">SUMIFS(СВЦЭМ!$J$40:$J$783,СВЦЭМ!$A$40:$A$783,$A355,СВЦЭМ!$B$39:$B$782,C$331)+'СЕТ СН'!$F$16</f>
        <v>0</v>
      </c>
      <c r="D355" s="36">
        <f ca="1">SUMIFS(СВЦЭМ!$J$40:$J$783,СВЦЭМ!$A$40:$A$783,$A355,СВЦЭМ!$B$39:$B$782,D$331)+'СЕТ СН'!$F$16</f>
        <v>0</v>
      </c>
      <c r="E355" s="36">
        <f ca="1">SUMIFS(СВЦЭМ!$J$40:$J$783,СВЦЭМ!$A$40:$A$783,$A355,СВЦЭМ!$B$39:$B$782,E$331)+'СЕТ СН'!$F$16</f>
        <v>0</v>
      </c>
      <c r="F355" s="36">
        <f ca="1">SUMIFS(СВЦЭМ!$J$40:$J$783,СВЦЭМ!$A$40:$A$783,$A355,СВЦЭМ!$B$39:$B$782,F$331)+'СЕТ СН'!$F$16</f>
        <v>0</v>
      </c>
      <c r="G355" s="36">
        <f ca="1">SUMIFS(СВЦЭМ!$J$40:$J$783,СВЦЭМ!$A$40:$A$783,$A355,СВЦЭМ!$B$39:$B$782,G$331)+'СЕТ СН'!$F$16</f>
        <v>0</v>
      </c>
      <c r="H355" s="36">
        <f ca="1">SUMIFS(СВЦЭМ!$J$40:$J$783,СВЦЭМ!$A$40:$A$783,$A355,СВЦЭМ!$B$39:$B$782,H$331)+'СЕТ СН'!$F$16</f>
        <v>0</v>
      </c>
      <c r="I355" s="36">
        <f ca="1">SUMIFS(СВЦЭМ!$J$40:$J$783,СВЦЭМ!$A$40:$A$783,$A355,СВЦЭМ!$B$39:$B$782,I$331)+'СЕТ СН'!$F$16</f>
        <v>0</v>
      </c>
      <c r="J355" s="36">
        <f ca="1">SUMIFS(СВЦЭМ!$J$40:$J$783,СВЦЭМ!$A$40:$A$783,$A355,СВЦЭМ!$B$39:$B$782,J$331)+'СЕТ СН'!$F$16</f>
        <v>0</v>
      </c>
      <c r="K355" s="36">
        <f ca="1">SUMIFS(СВЦЭМ!$J$40:$J$783,СВЦЭМ!$A$40:$A$783,$A355,СВЦЭМ!$B$39:$B$782,K$331)+'СЕТ СН'!$F$16</f>
        <v>0</v>
      </c>
      <c r="L355" s="36">
        <f ca="1">SUMIFS(СВЦЭМ!$J$40:$J$783,СВЦЭМ!$A$40:$A$783,$A355,СВЦЭМ!$B$39:$B$782,L$331)+'СЕТ СН'!$F$16</f>
        <v>0</v>
      </c>
      <c r="M355" s="36">
        <f ca="1">SUMIFS(СВЦЭМ!$J$40:$J$783,СВЦЭМ!$A$40:$A$783,$A355,СВЦЭМ!$B$39:$B$782,M$331)+'СЕТ СН'!$F$16</f>
        <v>0</v>
      </c>
      <c r="N355" s="36">
        <f ca="1">SUMIFS(СВЦЭМ!$J$40:$J$783,СВЦЭМ!$A$40:$A$783,$A355,СВЦЭМ!$B$39:$B$782,N$331)+'СЕТ СН'!$F$16</f>
        <v>0</v>
      </c>
      <c r="O355" s="36">
        <f ca="1">SUMIFS(СВЦЭМ!$J$40:$J$783,СВЦЭМ!$A$40:$A$783,$A355,СВЦЭМ!$B$39:$B$782,O$331)+'СЕТ СН'!$F$16</f>
        <v>0</v>
      </c>
      <c r="P355" s="36">
        <f ca="1">SUMIFS(СВЦЭМ!$J$40:$J$783,СВЦЭМ!$A$40:$A$783,$A355,СВЦЭМ!$B$39:$B$782,P$331)+'СЕТ СН'!$F$16</f>
        <v>0</v>
      </c>
      <c r="Q355" s="36">
        <f ca="1">SUMIFS(СВЦЭМ!$J$40:$J$783,СВЦЭМ!$A$40:$A$783,$A355,СВЦЭМ!$B$39:$B$782,Q$331)+'СЕТ СН'!$F$16</f>
        <v>0</v>
      </c>
      <c r="R355" s="36">
        <f ca="1">SUMIFS(СВЦЭМ!$J$40:$J$783,СВЦЭМ!$A$40:$A$783,$A355,СВЦЭМ!$B$39:$B$782,R$331)+'СЕТ СН'!$F$16</f>
        <v>0</v>
      </c>
      <c r="S355" s="36">
        <f ca="1">SUMIFS(СВЦЭМ!$J$40:$J$783,СВЦЭМ!$A$40:$A$783,$A355,СВЦЭМ!$B$39:$B$782,S$331)+'СЕТ СН'!$F$16</f>
        <v>0</v>
      </c>
      <c r="T355" s="36">
        <f ca="1">SUMIFS(СВЦЭМ!$J$40:$J$783,СВЦЭМ!$A$40:$A$783,$A355,СВЦЭМ!$B$39:$B$782,T$331)+'СЕТ СН'!$F$16</f>
        <v>0</v>
      </c>
      <c r="U355" s="36">
        <f ca="1">SUMIFS(СВЦЭМ!$J$40:$J$783,СВЦЭМ!$A$40:$A$783,$A355,СВЦЭМ!$B$39:$B$782,U$331)+'СЕТ СН'!$F$16</f>
        <v>0</v>
      </c>
      <c r="V355" s="36">
        <f ca="1">SUMIFS(СВЦЭМ!$J$40:$J$783,СВЦЭМ!$A$40:$A$783,$A355,СВЦЭМ!$B$39:$B$782,V$331)+'СЕТ СН'!$F$16</f>
        <v>0</v>
      </c>
      <c r="W355" s="36">
        <f ca="1">SUMIFS(СВЦЭМ!$J$40:$J$783,СВЦЭМ!$A$40:$A$783,$A355,СВЦЭМ!$B$39:$B$782,W$331)+'СЕТ СН'!$F$16</f>
        <v>0</v>
      </c>
      <c r="X355" s="36">
        <f ca="1">SUMIFS(СВЦЭМ!$J$40:$J$783,СВЦЭМ!$A$40:$A$783,$A355,СВЦЭМ!$B$39:$B$782,X$331)+'СЕТ СН'!$F$16</f>
        <v>0</v>
      </c>
      <c r="Y355" s="36">
        <f ca="1">SUMIFS(СВЦЭМ!$J$40:$J$783,СВЦЭМ!$A$40:$A$783,$A355,СВЦЭМ!$B$39:$B$782,Y$331)+'СЕТ СН'!$F$16</f>
        <v>0</v>
      </c>
    </row>
    <row r="356" spans="1:27" ht="15.75" hidden="1" x14ac:dyDescent="0.2">
      <c r="A356" s="35">
        <f t="shared" si="9"/>
        <v>45437</v>
      </c>
      <c r="B356" s="36">
        <f ca="1">SUMIFS(СВЦЭМ!$J$40:$J$783,СВЦЭМ!$A$40:$A$783,$A356,СВЦЭМ!$B$39:$B$782,B$331)+'СЕТ СН'!$F$16</f>
        <v>0</v>
      </c>
      <c r="C356" s="36">
        <f ca="1">SUMIFS(СВЦЭМ!$J$40:$J$783,СВЦЭМ!$A$40:$A$783,$A356,СВЦЭМ!$B$39:$B$782,C$331)+'СЕТ СН'!$F$16</f>
        <v>0</v>
      </c>
      <c r="D356" s="36">
        <f ca="1">SUMIFS(СВЦЭМ!$J$40:$J$783,СВЦЭМ!$A$40:$A$783,$A356,СВЦЭМ!$B$39:$B$782,D$331)+'СЕТ СН'!$F$16</f>
        <v>0</v>
      </c>
      <c r="E356" s="36">
        <f ca="1">SUMIFS(СВЦЭМ!$J$40:$J$783,СВЦЭМ!$A$40:$A$783,$A356,СВЦЭМ!$B$39:$B$782,E$331)+'СЕТ СН'!$F$16</f>
        <v>0</v>
      </c>
      <c r="F356" s="36">
        <f ca="1">SUMIFS(СВЦЭМ!$J$40:$J$783,СВЦЭМ!$A$40:$A$783,$A356,СВЦЭМ!$B$39:$B$782,F$331)+'СЕТ СН'!$F$16</f>
        <v>0</v>
      </c>
      <c r="G356" s="36">
        <f ca="1">SUMIFS(СВЦЭМ!$J$40:$J$783,СВЦЭМ!$A$40:$A$783,$A356,СВЦЭМ!$B$39:$B$782,G$331)+'СЕТ СН'!$F$16</f>
        <v>0</v>
      </c>
      <c r="H356" s="36">
        <f ca="1">SUMIFS(СВЦЭМ!$J$40:$J$783,СВЦЭМ!$A$40:$A$783,$A356,СВЦЭМ!$B$39:$B$782,H$331)+'СЕТ СН'!$F$16</f>
        <v>0</v>
      </c>
      <c r="I356" s="36">
        <f ca="1">SUMIFS(СВЦЭМ!$J$40:$J$783,СВЦЭМ!$A$40:$A$783,$A356,СВЦЭМ!$B$39:$B$782,I$331)+'СЕТ СН'!$F$16</f>
        <v>0</v>
      </c>
      <c r="J356" s="36">
        <f ca="1">SUMIFS(СВЦЭМ!$J$40:$J$783,СВЦЭМ!$A$40:$A$783,$A356,СВЦЭМ!$B$39:$B$782,J$331)+'СЕТ СН'!$F$16</f>
        <v>0</v>
      </c>
      <c r="K356" s="36">
        <f ca="1">SUMIFS(СВЦЭМ!$J$40:$J$783,СВЦЭМ!$A$40:$A$783,$A356,СВЦЭМ!$B$39:$B$782,K$331)+'СЕТ СН'!$F$16</f>
        <v>0</v>
      </c>
      <c r="L356" s="36">
        <f ca="1">SUMIFS(СВЦЭМ!$J$40:$J$783,СВЦЭМ!$A$40:$A$783,$A356,СВЦЭМ!$B$39:$B$782,L$331)+'СЕТ СН'!$F$16</f>
        <v>0</v>
      </c>
      <c r="M356" s="36">
        <f ca="1">SUMIFS(СВЦЭМ!$J$40:$J$783,СВЦЭМ!$A$40:$A$783,$A356,СВЦЭМ!$B$39:$B$782,M$331)+'СЕТ СН'!$F$16</f>
        <v>0</v>
      </c>
      <c r="N356" s="36">
        <f ca="1">SUMIFS(СВЦЭМ!$J$40:$J$783,СВЦЭМ!$A$40:$A$783,$A356,СВЦЭМ!$B$39:$B$782,N$331)+'СЕТ СН'!$F$16</f>
        <v>0</v>
      </c>
      <c r="O356" s="36">
        <f ca="1">SUMIFS(СВЦЭМ!$J$40:$J$783,СВЦЭМ!$A$40:$A$783,$A356,СВЦЭМ!$B$39:$B$782,O$331)+'СЕТ СН'!$F$16</f>
        <v>0</v>
      </c>
      <c r="P356" s="36">
        <f ca="1">SUMIFS(СВЦЭМ!$J$40:$J$783,СВЦЭМ!$A$40:$A$783,$A356,СВЦЭМ!$B$39:$B$782,P$331)+'СЕТ СН'!$F$16</f>
        <v>0</v>
      </c>
      <c r="Q356" s="36">
        <f ca="1">SUMIFS(СВЦЭМ!$J$40:$J$783,СВЦЭМ!$A$40:$A$783,$A356,СВЦЭМ!$B$39:$B$782,Q$331)+'СЕТ СН'!$F$16</f>
        <v>0</v>
      </c>
      <c r="R356" s="36">
        <f ca="1">SUMIFS(СВЦЭМ!$J$40:$J$783,СВЦЭМ!$A$40:$A$783,$A356,СВЦЭМ!$B$39:$B$782,R$331)+'СЕТ СН'!$F$16</f>
        <v>0</v>
      </c>
      <c r="S356" s="36">
        <f ca="1">SUMIFS(СВЦЭМ!$J$40:$J$783,СВЦЭМ!$A$40:$A$783,$A356,СВЦЭМ!$B$39:$B$782,S$331)+'СЕТ СН'!$F$16</f>
        <v>0</v>
      </c>
      <c r="T356" s="36">
        <f ca="1">SUMIFS(СВЦЭМ!$J$40:$J$783,СВЦЭМ!$A$40:$A$783,$A356,СВЦЭМ!$B$39:$B$782,T$331)+'СЕТ СН'!$F$16</f>
        <v>0</v>
      </c>
      <c r="U356" s="36">
        <f ca="1">SUMIFS(СВЦЭМ!$J$40:$J$783,СВЦЭМ!$A$40:$A$783,$A356,СВЦЭМ!$B$39:$B$782,U$331)+'СЕТ СН'!$F$16</f>
        <v>0</v>
      </c>
      <c r="V356" s="36">
        <f ca="1">SUMIFS(СВЦЭМ!$J$40:$J$783,СВЦЭМ!$A$40:$A$783,$A356,СВЦЭМ!$B$39:$B$782,V$331)+'СЕТ СН'!$F$16</f>
        <v>0</v>
      </c>
      <c r="W356" s="36">
        <f ca="1">SUMIFS(СВЦЭМ!$J$40:$J$783,СВЦЭМ!$A$40:$A$783,$A356,СВЦЭМ!$B$39:$B$782,W$331)+'СЕТ СН'!$F$16</f>
        <v>0</v>
      </c>
      <c r="X356" s="36">
        <f ca="1">SUMIFS(СВЦЭМ!$J$40:$J$783,СВЦЭМ!$A$40:$A$783,$A356,СВЦЭМ!$B$39:$B$782,X$331)+'СЕТ СН'!$F$16</f>
        <v>0</v>
      </c>
      <c r="Y356" s="36">
        <f ca="1">SUMIFS(СВЦЭМ!$J$40:$J$783,СВЦЭМ!$A$40:$A$783,$A356,СВЦЭМ!$B$39:$B$782,Y$331)+'СЕТ СН'!$F$16</f>
        <v>0</v>
      </c>
    </row>
    <row r="357" spans="1:27" ht="15.75" hidden="1" x14ac:dyDescent="0.2">
      <c r="A357" s="35">
        <f t="shared" si="9"/>
        <v>45438</v>
      </c>
      <c r="B357" s="36">
        <f ca="1">SUMIFS(СВЦЭМ!$J$40:$J$783,СВЦЭМ!$A$40:$A$783,$A357,СВЦЭМ!$B$39:$B$782,B$331)+'СЕТ СН'!$F$16</f>
        <v>0</v>
      </c>
      <c r="C357" s="36">
        <f ca="1">SUMIFS(СВЦЭМ!$J$40:$J$783,СВЦЭМ!$A$40:$A$783,$A357,СВЦЭМ!$B$39:$B$782,C$331)+'СЕТ СН'!$F$16</f>
        <v>0</v>
      </c>
      <c r="D357" s="36">
        <f ca="1">SUMIFS(СВЦЭМ!$J$40:$J$783,СВЦЭМ!$A$40:$A$783,$A357,СВЦЭМ!$B$39:$B$782,D$331)+'СЕТ СН'!$F$16</f>
        <v>0</v>
      </c>
      <c r="E357" s="36">
        <f ca="1">SUMIFS(СВЦЭМ!$J$40:$J$783,СВЦЭМ!$A$40:$A$783,$A357,СВЦЭМ!$B$39:$B$782,E$331)+'СЕТ СН'!$F$16</f>
        <v>0</v>
      </c>
      <c r="F357" s="36">
        <f ca="1">SUMIFS(СВЦЭМ!$J$40:$J$783,СВЦЭМ!$A$40:$A$783,$A357,СВЦЭМ!$B$39:$B$782,F$331)+'СЕТ СН'!$F$16</f>
        <v>0</v>
      </c>
      <c r="G357" s="36">
        <f ca="1">SUMIFS(СВЦЭМ!$J$40:$J$783,СВЦЭМ!$A$40:$A$783,$A357,СВЦЭМ!$B$39:$B$782,G$331)+'СЕТ СН'!$F$16</f>
        <v>0</v>
      </c>
      <c r="H357" s="36">
        <f ca="1">SUMIFS(СВЦЭМ!$J$40:$J$783,СВЦЭМ!$A$40:$A$783,$A357,СВЦЭМ!$B$39:$B$782,H$331)+'СЕТ СН'!$F$16</f>
        <v>0</v>
      </c>
      <c r="I357" s="36">
        <f ca="1">SUMIFS(СВЦЭМ!$J$40:$J$783,СВЦЭМ!$A$40:$A$783,$A357,СВЦЭМ!$B$39:$B$782,I$331)+'СЕТ СН'!$F$16</f>
        <v>0</v>
      </c>
      <c r="J357" s="36">
        <f ca="1">SUMIFS(СВЦЭМ!$J$40:$J$783,СВЦЭМ!$A$40:$A$783,$A357,СВЦЭМ!$B$39:$B$782,J$331)+'СЕТ СН'!$F$16</f>
        <v>0</v>
      </c>
      <c r="K357" s="36">
        <f ca="1">SUMIFS(СВЦЭМ!$J$40:$J$783,СВЦЭМ!$A$40:$A$783,$A357,СВЦЭМ!$B$39:$B$782,K$331)+'СЕТ СН'!$F$16</f>
        <v>0</v>
      </c>
      <c r="L357" s="36">
        <f ca="1">SUMIFS(СВЦЭМ!$J$40:$J$783,СВЦЭМ!$A$40:$A$783,$A357,СВЦЭМ!$B$39:$B$782,L$331)+'СЕТ СН'!$F$16</f>
        <v>0</v>
      </c>
      <c r="M357" s="36">
        <f ca="1">SUMIFS(СВЦЭМ!$J$40:$J$783,СВЦЭМ!$A$40:$A$783,$A357,СВЦЭМ!$B$39:$B$782,M$331)+'СЕТ СН'!$F$16</f>
        <v>0</v>
      </c>
      <c r="N357" s="36">
        <f ca="1">SUMIFS(СВЦЭМ!$J$40:$J$783,СВЦЭМ!$A$40:$A$783,$A357,СВЦЭМ!$B$39:$B$782,N$331)+'СЕТ СН'!$F$16</f>
        <v>0</v>
      </c>
      <c r="O357" s="36">
        <f ca="1">SUMIFS(СВЦЭМ!$J$40:$J$783,СВЦЭМ!$A$40:$A$783,$A357,СВЦЭМ!$B$39:$B$782,O$331)+'СЕТ СН'!$F$16</f>
        <v>0</v>
      </c>
      <c r="P357" s="36">
        <f ca="1">SUMIFS(СВЦЭМ!$J$40:$J$783,СВЦЭМ!$A$40:$A$783,$A357,СВЦЭМ!$B$39:$B$782,P$331)+'СЕТ СН'!$F$16</f>
        <v>0</v>
      </c>
      <c r="Q357" s="36">
        <f ca="1">SUMIFS(СВЦЭМ!$J$40:$J$783,СВЦЭМ!$A$40:$A$783,$A357,СВЦЭМ!$B$39:$B$782,Q$331)+'СЕТ СН'!$F$16</f>
        <v>0</v>
      </c>
      <c r="R357" s="36">
        <f ca="1">SUMIFS(СВЦЭМ!$J$40:$J$783,СВЦЭМ!$A$40:$A$783,$A357,СВЦЭМ!$B$39:$B$782,R$331)+'СЕТ СН'!$F$16</f>
        <v>0</v>
      </c>
      <c r="S357" s="36">
        <f ca="1">SUMIFS(СВЦЭМ!$J$40:$J$783,СВЦЭМ!$A$40:$A$783,$A357,СВЦЭМ!$B$39:$B$782,S$331)+'СЕТ СН'!$F$16</f>
        <v>0</v>
      </c>
      <c r="T357" s="36">
        <f ca="1">SUMIFS(СВЦЭМ!$J$40:$J$783,СВЦЭМ!$A$40:$A$783,$A357,СВЦЭМ!$B$39:$B$782,T$331)+'СЕТ СН'!$F$16</f>
        <v>0</v>
      </c>
      <c r="U357" s="36">
        <f ca="1">SUMIFS(СВЦЭМ!$J$40:$J$783,СВЦЭМ!$A$40:$A$783,$A357,СВЦЭМ!$B$39:$B$782,U$331)+'СЕТ СН'!$F$16</f>
        <v>0</v>
      </c>
      <c r="V357" s="36">
        <f ca="1">SUMIFS(СВЦЭМ!$J$40:$J$783,СВЦЭМ!$A$40:$A$783,$A357,СВЦЭМ!$B$39:$B$782,V$331)+'СЕТ СН'!$F$16</f>
        <v>0</v>
      </c>
      <c r="W357" s="36">
        <f ca="1">SUMIFS(СВЦЭМ!$J$40:$J$783,СВЦЭМ!$A$40:$A$783,$A357,СВЦЭМ!$B$39:$B$782,W$331)+'СЕТ СН'!$F$16</f>
        <v>0</v>
      </c>
      <c r="X357" s="36">
        <f ca="1">SUMIFS(СВЦЭМ!$J$40:$J$783,СВЦЭМ!$A$40:$A$783,$A357,СВЦЭМ!$B$39:$B$782,X$331)+'СЕТ СН'!$F$16</f>
        <v>0</v>
      </c>
      <c r="Y357" s="36">
        <f ca="1">SUMIFS(СВЦЭМ!$J$40:$J$783,СВЦЭМ!$A$40:$A$783,$A357,СВЦЭМ!$B$39:$B$782,Y$331)+'СЕТ СН'!$F$16</f>
        <v>0</v>
      </c>
    </row>
    <row r="358" spans="1:27" ht="15.75" hidden="1" x14ac:dyDescent="0.2">
      <c r="A358" s="35">
        <f t="shared" si="9"/>
        <v>45439</v>
      </c>
      <c r="B358" s="36">
        <f ca="1">SUMIFS(СВЦЭМ!$J$40:$J$783,СВЦЭМ!$A$40:$A$783,$A358,СВЦЭМ!$B$39:$B$782,B$331)+'СЕТ СН'!$F$16</f>
        <v>0</v>
      </c>
      <c r="C358" s="36">
        <f ca="1">SUMIFS(СВЦЭМ!$J$40:$J$783,СВЦЭМ!$A$40:$A$783,$A358,СВЦЭМ!$B$39:$B$782,C$331)+'СЕТ СН'!$F$16</f>
        <v>0</v>
      </c>
      <c r="D358" s="36">
        <f ca="1">SUMIFS(СВЦЭМ!$J$40:$J$783,СВЦЭМ!$A$40:$A$783,$A358,СВЦЭМ!$B$39:$B$782,D$331)+'СЕТ СН'!$F$16</f>
        <v>0</v>
      </c>
      <c r="E358" s="36">
        <f ca="1">SUMIFS(СВЦЭМ!$J$40:$J$783,СВЦЭМ!$A$40:$A$783,$A358,СВЦЭМ!$B$39:$B$782,E$331)+'СЕТ СН'!$F$16</f>
        <v>0</v>
      </c>
      <c r="F358" s="36">
        <f ca="1">SUMIFS(СВЦЭМ!$J$40:$J$783,СВЦЭМ!$A$40:$A$783,$A358,СВЦЭМ!$B$39:$B$782,F$331)+'СЕТ СН'!$F$16</f>
        <v>0</v>
      </c>
      <c r="G358" s="36">
        <f ca="1">SUMIFS(СВЦЭМ!$J$40:$J$783,СВЦЭМ!$A$40:$A$783,$A358,СВЦЭМ!$B$39:$B$782,G$331)+'СЕТ СН'!$F$16</f>
        <v>0</v>
      </c>
      <c r="H358" s="36">
        <f ca="1">SUMIFS(СВЦЭМ!$J$40:$J$783,СВЦЭМ!$A$40:$A$783,$A358,СВЦЭМ!$B$39:$B$782,H$331)+'СЕТ СН'!$F$16</f>
        <v>0</v>
      </c>
      <c r="I358" s="36">
        <f ca="1">SUMIFS(СВЦЭМ!$J$40:$J$783,СВЦЭМ!$A$40:$A$783,$A358,СВЦЭМ!$B$39:$B$782,I$331)+'СЕТ СН'!$F$16</f>
        <v>0</v>
      </c>
      <c r="J358" s="36">
        <f ca="1">SUMIFS(СВЦЭМ!$J$40:$J$783,СВЦЭМ!$A$40:$A$783,$A358,СВЦЭМ!$B$39:$B$782,J$331)+'СЕТ СН'!$F$16</f>
        <v>0</v>
      </c>
      <c r="K358" s="36">
        <f ca="1">SUMIFS(СВЦЭМ!$J$40:$J$783,СВЦЭМ!$A$40:$A$783,$A358,СВЦЭМ!$B$39:$B$782,K$331)+'СЕТ СН'!$F$16</f>
        <v>0</v>
      </c>
      <c r="L358" s="36">
        <f ca="1">SUMIFS(СВЦЭМ!$J$40:$J$783,СВЦЭМ!$A$40:$A$783,$A358,СВЦЭМ!$B$39:$B$782,L$331)+'СЕТ СН'!$F$16</f>
        <v>0</v>
      </c>
      <c r="M358" s="36">
        <f ca="1">SUMIFS(СВЦЭМ!$J$40:$J$783,СВЦЭМ!$A$40:$A$783,$A358,СВЦЭМ!$B$39:$B$782,M$331)+'СЕТ СН'!$F$16</f>
        <v>0</v>
      </c>
      <c r="N358" s="36">
        <f ca="1">SUMIFS(СВЦЭМ!$J$40:$J$783,СВЦЭМ!$A$40:$A$783,$A358,СВЦЭМ!$B$39:$B$782,N$331)+'СЕТ СН'!$F$16</f>
        <v>0</v>
      </c>
      <c r="O358" s="36">
        <f ca="1">SUMIFS(СВЦЭМ!$J$40:$J$783,СВЦЭМ!$A$40:$A$783,$A358,СВЦЭМ!$B$39:$B$782,O$331)+'СЕТ СН'!$F$16</f>
        <v>0</v>
      </c>
      <c r="P358" s="36">
        <f ca="1">SUMIFS(СВЦЭМ!$J$40:$J$783,СВЦЭМ!$A$40:$A$783,$A358,СВЦЭМ!$B$39:$B$782,P$331)+'СЕТ СН'!$F$16</f>
        <v>0</v>
      </c>
      <c r="Q358" s="36">
        <f ca="1">SUMIFS(СВЦЭМ!$J$40:$J$783,СВЦЭМ!$A$40:$A$783,$A358,СВЦЭМ!$B$39:$B$782,Q$331)+'СЕТ СН'!$F$16</f>
        <v>0</v>
      </c>
      <c r="R358" s="36">
        <f ca="1">SUMIFS(СВЦЭМ!$J$40:$J$783,СВЦЭМ!$A$40:$A$783,$A358,СВЦЭМ!$B$39:$B$782,R$331)+'СЕТ СН'!$F$16</f>
        <v>0</v>
      </c>
      <c r="S358" s="36">
        <f ca="1">SUMIFS(СВЦЭМ!$J$40:$J$783,СВЦЭМ!$A$40:$A$783,$A358,СВЦЭМ!$B$39:$B$782,S$331)+'СЕТ СН'!$F$16</f>
        <v>0</v>
      </c>
      <c r="T358" s="36">
        <f ca="1">SUMIFS(СВЦЭМ!$J$40:$J$783,СВЦЭМ!$A$40:$A$783,$A358,СВЦЭМ!$B$39:$B$782,T$331)+'СЕТ СН'!$F$16</f>
        <v>0</v>
      </c>
      <c r="U358" s="36">
        <f ca="1">SUMIFS(СВЦЭМ!$J$40:$J$783,СВЦЭМ!$A$40:$A$783,$A358,СВЦЭМ!$B$39:$B$782,U$331)+'СЕТ СН'!$F$16</f>
        <v>0</v>
      </c>
      <c r="V358" s="36">
        <f ca="1">SUMIFS(СВЦЭМ!$J$40:$J$783,СВЦЭМ!$A$40:$A$783,$A358,СВЦЭМ!$B$39:$B$782,V$331)+'СЕТ СН'!$F$16</f>
        <v>0</v>
      </c>
      <c r="W358" s="36">
        <f ca="1">SUMIFS(СВЦЭМ!$J$40:$J$783,СВЦЭМ!$A$40:$A$783,$A358,СВЦЭМ!$B$39:$B$782,W$331)+'СЕТ СН'!$F$16</f>
        <v>0</v>
      </c>
      <c r="X358" s="36">
        <f ca="1">SUMIFS(СВЦЭМ!$J$40:$J$783,СВЦЭМ!$A$40:$A$783,$A358,СВЦЭМ!$B$39:$B$782,X$331)+'СЕТ СН'!$F$16</f>
        <v>0</v>
      </c>
      <c r="Y358" s="36">
        <f ca="1">SUMIFS(СВЦЭМ!$J$40:$J$783,СВЦЭМ!$A$40:$A$783,$A358,СВЦЭМ!$B$39:$B$782,Y$331)+'СЕТ СН'!$F$16</f>
        <v>0</v>
      </c>
    </row>
    <row r="359" spans="1:27" ht="15.75" hidden="1" x14ac:dyDescent="0.2">
      <c r="A359" s="35">
        <f t="shared" si="9"/>
        <v>45440</v>
      </c>
      <c r="B359" s="36">
        <f ca="1">SUMIFS(СВЦЭМ!$J$40:$J$783,СВЦЭМ!$A$40:$A$783,$A359,СВЦЭМ!$B$39:$B$782,B$331)+'СЕТ СН'!$F$16</f>
        <v>0</v>
      </c>
      <c r="C359" s="36">
        <f ca="1">SUMIFS(СВЦЭМ!$J$40:$J$783,СВЦЭМ!$A$40:$A$783,$A359,СВЦЭМ!$B$39:$B$782,C$331)+'СЕТ СН'!$F$16</f>
        <v>0</v>
      </c>
      <c r="D359" s="36">
        <f ca="1">SUMIFS(СВЦЭМ!$J$40:$J$783,СВЦЭМ!$A$40:$A$783,$A359,СВЦЭМ!$B$39:$B$782,D$331)+'СЕТ СН'!$F$16</f>
        <v>0</v>
      </c>
      <c r="E359" s="36">
        <f ca="1">SUMIFS(СВЦЭМ!$J$40:$J$783,СВЦЭМ!$A$40:$A$783,$A359,СВЦЭМ!$B$39:$B$782,E$331)+'СЕТ СН'!$F$16</f>
        <v>0</v>
      </c>
      <c r="F359" s="36">
        <f ca="1">SUMIFS(СВЦЭМ!$J$40:$J$783,СВЦЭМ!$A$40:$A$783,$A359,СВЦЭМ!$B$39:$B$782,F$331)+'СЕТ СН'!$F$16</f>
        <v>0</v>
      </c>
      <c r="G359" s="36">
        <f ca="1">SUMIFS(СВЦЭМ!$J$40:$J$783,СВЦЭМ!$A$40:$A$783,$A359,СВЦЭМ!$B$39:$B$782,G$331)+'СЕТ СН'!$F$16</f>
        <v>0</v>
      </c>
      <c r="H359" s="36">
        <f ca="1">SUMIFS(СВЦЭМ!$J$40:$J$783,СВЦЭМ!$A$40:$A$783,$A359,СВЦЭМ!$B$39:$B$782,H$331)+'СЕТ СН'!$F$16</f>
        <v>0</v>
      </c>
      <c r="I359" s="36">
        <f ca="1">SUMIFS(СВЦЭМ!$J$40:$J$783,СВЦЭМ!$A$40:$A$783,$A359,СВЦЭМ!$B$39:$B$782,I$331)+'СЕТ СН'!$F$16</f>
        <v>0</v>
      </c>
      <c r="J359" s="36">
        <f ca="1">SUMIFS(СВЦЭМ!$J$40:$J$783,СВЦЭМ!$A$40:$A$783,$A359,СВЦЭМ!$B$39:$B$782,J$331)+'СЕТ СН'!$F$16</f>
        <v>0</v>
      </c>
      <c r="K359" s="36">
        <f ca="1">SUMIFS(СВЦЭМ!$J$40:$J$783,СВЦЭМ!$A$40:$A$783,$A359,СВЦЭМ!$B$39:$B$782,K$331)+'СЕТ СН'!$F$16</f>
        <v>0</v>
      </c>
      <c r="L359" s="36">
        <f ca="1">SUMIFS(СВЦЭМ!$J$40:$J$783,СВЦЭМ!$A$40:$A$783,$A359,СВЦЭМ!$B$39:$B$782,L$331)+'СЕТ СН'!$F$16</f>
        <v>0</v>
      </c>
      <c r="M359" s="36">
        <f ca="1">SUMIFS(СВЦЭМ!$J$40:$J$783,СВЦЭМ!$A$40:$A$783,$A359,СВЦЭМ!$B$39:$B$782,M$331)+'СЕТ СН'!$F$16</f>
        <v>0</v>
      </c>
      <c r="N359" s="36">
        <f ca="1">SUMIFS(СВЦЭМ!$J$40:$J$783,СВЦЭМ!$A$40:$A$783,$A359,СВЦЭМ!$B$39:$B$782,N$331)+'СЕТ СН'!$F$16</f>
        <v>0</v>
      </c>
      <c r="O359" s="36">
        <f ca="1">SUMIFS(СВЦЭМ!$J$40:$J$783,СВЦЭМ!$A$40:$A$783,$A359,СВЦЭМ!$B$39:$B$782,O$331)+'СЕТ СН'!$F$16</f>
        <v>0</v>
      </c>
      <c r="P359" s="36">
        <f ca="1">SUMIFS(СВЦЭМ!$J$40:$J$783,СВЦЭМ!$A$40:$A$783,$A359,СВЦЭМ!$B$39:$B$782,P$331)+'СЕТ СН'!$F$16</f>
        <v>0</v>
      </c>
      <c r="Q359" s="36">
        <f ca="1">SUMIFS(СВЦЭМ!$J$40:$J$783,СВЦЭМ!$A$40:$A$783,$A359,СВЦЭМ!$B$39:$B$782,Q$331)+'СЕТ СН'!$F$16</f>
        <v>0</v>
      </c>
      <c r="R359" s="36">
        <f ca="1">SUMIFS(СВЦЭМ!$J$40:$J$783,СВЦЭМ!$A$40:$A$783,$A359,СВЦЭМ!$B$39:$B$782,R$331)+'СЕТ СН'!$F$16</f>
        <v>0</v>
      </c>
      <c r="S359" s="36">
        <f ca="1">SUMIFS(СВЦЭМ!$J$40:$J$783,СВЦЭМ!$A$40:$A$783,$A359,СВЦЭМ!$B$39:$B$782,S$331)+'СЕТ СН'!$F$16</f>
        <v>0</v>
      </c>
      <c r="T359" s="36">
        <f ca="1">SUMIFS(СВЦЭМ!$J$40:$J$783,СВЦЭМ!$A$40:$A$783,$A359,СВЦЭМ!$B$39:$B$782,T$331)+'СЕТ СН'!$F$16</f>
        <v>0</v>
      </c>
      <c r="U359" s="36">
        <f ca="1">SUMIFS(СВЦЭМ!$J$40:$J$783,СВЦЭМ!$A$40:$A$783,$A359,СВЦЭМ!$B$39:$B$782,U$331)+'СЕТ СН'!$F$16</f>
        <v>0</v>
      </c>
      <c r="V359" s="36">
        <f ca="1">SUMIFS(СВЦЭМ!$J$40:$J$783,СВЦЭМ!$A$40:$A$783,$A359,СВЦЭМ!$B$39:$B$782,V$331)+'СЕТ СН'!$F$16</f>
        <v>0</v>
      </c>
      <c r="W359" s="36">
        <f ca="1">SUMIFS(СВЦЭМ!$J$40:$J$783,СВЦЭМ!$A$40:$A$783,$A359,СВЦЭМ!$B$39:$B$782,W$331)+'СЕТ СН'!$F$16</f>
        <v>0</v>
      </c>
      <c r="X359" s="36">
        <f ca="1">SUMIFS(СВЦЭМ!$J$40:$J$783,СВЦЭМ!$A$40:$A$783,$A359,СВЦЭМ!$B$39:$B$782,X$331)+'СЕТ СН'!$F$16</f>
        <v>0</v>
      </c>
      <c r="Y359" s="36">
        <f ca="1">SUMIFS(СВЦЭМ!$J$40:$J$783,СВЦЭМ!$A$40:$A$783,$A359,СВЦЭМ!$B$39:$B$782,Y$331)+'СЕТ СН'!$F$16</f>
        <v>0</v>
      </c>
    </row>
    <row r="360" spans="1:27" ht="15.75" hidden="1" x14ac:dyDescent="0.2">
      <c r="A360" s="35">
        <f t="shared" si="9"/>
        <v>45441</v>
      </c>
      <c r="B360" s="36">
        <f ca="1">SUMIFS(СВЦЭМ!$J$40:$J$783,СВЦЭМ!$A$40:$A$783,$A360,СВЦЭМ!$B$39:$B$782,B$331)+'СЕТ СН'!$F$16</f>
        <v>0</v>
      </c>
      <c r="C360" s="36">
        <f ca="1">SUMIFS(СВЦЭМ!$J$40:$J$783,СВЦЭМ!$A$40:$A$783,$A360,СВЦЭМ!$B$39:$B$782,C$331)+'СЕТ СН'!$F$16</f>
        <v>0</v>
      </c>
      <c r="D360" s="36">
        <f ca="1">SUMIFS(СВЦЭМ!$J$40:$J$783,СВЦЭМ!$A$40:$A$783,$A360,СВЦЭМ!$B$39:$B$782,D$331)+'СЕТ СН'!$F$16</f>
        <v>0</v>
      </c>
      <c r="E360" s="36">
        <f ca="1">SUMIFS(СВЦЭМ!$J$40:$J$783,СВЦЭМ!$A$40:$A$783,$A360,СВЦЭМ!$B$39:$B$782,E$331)+'СЕТ СН'!$F$16</f>
        <v>0</v>
      </c>
      <c r="F360" s="36">
        <f ca="1">SUMIFS(СВЦЭМ!$J$40:$J$783,СВЦЭМ!$A$40:$A$783,$A360,СВЦЭМ!$B$39:$B$782,F$331)+'СЕТ СН'!$F$16</f>
        <v>0</v>
      </c>
      <c r="G360" s="36">
        <f ca="1">SUMIFS(СВЦЭМ!$J$40:$J$783,СВЦЭМ!$A$40:$A$783,$A360,СВЦЭМ!$B$39:$B$782,G$331)+'СЕТ СН'!$F$16</f>
        <v>0</v>
      </c>
      <c r="H360" s="36">
        <f ca="1">SUMIFS(СВЦЭМ!$J$40:$J$783,СВЦЭМ!$A$40:$A$783,$A360,СВЦЭМ!$B$39:$B$782,H$331)+'СЕТ СН'!$F$16</f>
        <v>0</v>
      </c>
      <c r="I360" s="36">
        <f ca="1">SUMIFS(СВЦЭМ!$J$40:$J$783,СВЦЭМ!$A$40:$A$783,$A360,СВЦЭМ!$B$39:$B$782,I$331)+'СЕТ СН'!$F$16</f>
        <v>0</v>
      </c>
      <c r="J360" s="36">
        <f ca="1">SUMIFS(СВЦЭМ!$J$40:$J$783,СВЦЭМ!$A$40:$A$783,$A360,СВЦЭМ!$B$39:$B$782,J$331)+'СЕТ СН'!$F$16</f>
        <v>0</v>
      </c>
      <c r="K360" s="36">
        <f ca="1">SUMIFS(СВЦЭМ!$J$40:$J$783,СВЦЭМ!$A$40:$A$783,$A360,СВЦЭМ!$B$39:$B$782,K$331)+'СЕТ СН'!$F$16</f>
        <v>0</v>
      </c>
      <c r="L360" s="36">
        <f ca="1">SUMIFS(СВЦЭМ!$J$40:$J$783,СВЦЭМ!$A$40:$A$783,$A360,СВЦЭМ!$B$39:$B$782,L$331)+'СЕТ СН'!$F$16</f>
        <v>0</v>
      </c>
      <c r="M360" s="36">
        <f ca="1">SUMIFS(СВЦЭМ!$J$40:$J$783,СВЦЭМ!$A$40:$A$783,$A360,СВЦЭМ!$B$39:$B$782,M$331)+'СЕТ СН'!$F$16</f>
        <v>0</v>
      </c>
      <c r="N360" s="36">
        <f ca="1">SUMIFS(СВЦЭМ!$J$40:$J$783,СВЦЭМ!$A$40:$A$783,$A360,СВЦЭМ!$B$39:$B$782,N$331)+'СЕТ СН'!$F$16</f>
        <v>0</v>
      </c>
      <c r="O360" s="36">
        <f ca="1">SUMIFS(СВЦЭМ!$J$40:$J$783,СВЦЭМ!$A$40:$A$783,$A360,СВЦЭМ!$B$39:$B$782,O$331)+'СЕТ СН'!$F$16</f>
        <v>0</v>
      </c>
      <c r="P360" s="36">
        <f ca="1">SUMIFS(СВЦЭМ!$J$40:$J$783,СВЦЭМ!$A$40:$A$783,$A360,СВЦЭМ!$B$39:$B$782,P$331)+'СЕТ СН'!$F$16</f>
        <v>0</v>
      </c>
      <c r="Q360" s="36">
        <f ca="1">SUMIFS(СВЦЭМ!$J$40:$J$783,СВЦЭМ!$A$40:$A$783,$A360,СВЦЭМ!$B$39:$B$782,Q$331)+'СЕТ СН'!$F$16</f>
        <v>0</v>
      </c>
      <c r="R360" s="36">
        <f ca="1">SUMIFS(СВЦЭМ!$J$40:$J$783,СВЦЭМ!$A$40:$A$783,$A360,СВЦЭМ!$B$39:$B$782,R$331)+'СЕТ СН'!$F$16</f>
        <v>0</v>
      </c>
      <c r="S360" s="36">
        <f ca="1">SUMIFS(СВЦЭМ!$J$40:$J$783,СВЦЭМ!$A$40:$A$783,$A360,СВЦЭМ!$B$39:$B$782,S$331)+'СЕТ СН'!$F$16</f>
        <v>0</v>
      </c>
      <c r="T360" s="36">
        <f ca="1">SUMIFS(СВЦЭМ!$J$40:$J$783,СВЦЭМ!$A$40:$A$783,$A360,СВЦЭМ!$B$39:$B$782,T$331)+'СЕТ СН'!$F$16</f>
        <v>0</v>
      </c>
      <c r="U360" s="36">
        <f ca="1">SUMIFS(СВЦЭМ!$J$40:$J$783,СВЦЭМ!$A$40:$A$783,$A360,СВЦЭМ!$B$39:$B$782,U$331)+'СЕТ СН'!$F$16</f>
        <v>0</v>
      </c>
      <c r="V360" s="36">
        <f ca="1">SUMIFS(СВЦЭМ!$J$40:$J$783,СВЦЭМ!$A$40:$A$783,$A360,СВЦЭМ!$B$39:$B$782,V$331)+'СЕТ СН'!$F$16</f>
        <v>0</v>
      </c>
      <c r="W360" s="36">
        <f ca="1">SUMIFS(СВЦЭМ!$J$40:$J$783,СВЦЭМ!$A$40:$A$783,$A360,СВЦЭМ!$B$39:$B$782,W$331)+'СЕТ СН'!$F$16</f>
        <v>0</v>
      </c>
      <c r="X360" s="36">
        <f ca="1">SUMIFS(СВЦЭМ!$J$40:$J$783,СВЦЭМ!$A$40:$A$783,$A360,СВЦЭМ!$B$39:$B$782,X$331)+'СЕТ СН'!$F$16</f>
        <v>0</v>
      </c>
      <c r="Y360" s="36">
        <f ca="1">SUMIFS(СВЦЭМ!$J$40:$J$783,СВЦЭМ!$A$40:$A$783,$A360,СВЦЭМ!$B$39:$B$782,Y$331)+'СЕТ СН'!$F$16</f>
        <v>0</v>
      </c>
    </row>
    <row r="361" spans="1:27" ht="15.75" hidden="1" x14ac:dyDescent="0.2">
      <c r="A361" s="35">
        <f t="shared" si="9"/>
        <v>45442</v>
      </c>
      <c r="B361" s="36">
        <f ca="1">SUMIFS(СВЦЭМ!$J$40:$J$783,СВЦЭМ!$A$40:$A$783,$A361,СВЦЭМ!$B$39:$B$782,B$331)+'СЕТ СН'!$F$16</f>
        <v>0</v>
      </c>
      <c r="C361" s="36">
        <f ca="1">SUMIFS(СВЦЭМ!$J$40:$J$783,СВЦЭМ!$A$40:$A$783,$A361,СВЦЭМ!$B$39:$B$782,C$331)+'СЕТ СН'!$F$16</f>
        <v>0</v>
      </c>
      <c r="D361" s="36">
        <f ca="1">SUMIFS(СВЦЭМ!$J$40:$J$783,СВЦЭМ!$A$40:$A$783,$A361,СВЦЭМ!$B$39:$B$782,D$331)+'СЕТ СН'!$F$16</f>
        <v>0</v>
      </c>
      <c r="E361" s="36">
        <f ca="1">SUMIFS(СВЦЭМ!$J$40:$J$783,СВЦЭМ!$A$40:$A$783,$A361,СВЦЭМ!$B$39:$B$782,E$331)+'СЕТ СН'!$F$16</f>
        <v>0</v>
      </c>
      <c r="F361" s="36">
        <f ca="1">SUMIFS(СВЦЭМ!$J$40:$J$783,СВЦЭМ!$A$40:$A$783,$A361,СВЦЭМ!$B$39:$B$782,F$331)+'СЕТ СН'!$F$16</f>
        <v>0</v>
      </c>
      <c r="G361" s="36">
        <f ca="1">SUMIFS(СВЦЭМ!$J$40:$J$783,СВЦЭМ!$A$40:$A$783,$A361,СВЦЭМ!$B$39:$B$782,G$331)+'СЕТ СН'!$F$16</f>
        <v>0</v>
      </c>
      <c r="H361" s="36">
        <f ca="1">SUMIFS(СВЦЭМ!$J$40:$J$783,СВЦЭМ!$A$40:$A$783,$A361,СВЦЭМ!$B$39:$B$782,H$331)+'СЕТ СН'!$F$16</f>
        <v>0</v>
      </c>
      <c r="I361" s="36">
        <f ca="1">SUMIFS(СВЦЭМ!$J$40:$J$783,СВЦЭМ!$A$40:$A$783,$A361,СВЦЭМ!$B$39:$B$782,I$331)+'СЕТ СН'!$F$16</f>
        <v>0</v>
      </c>
      <c r="J361" s="36">
        <f ca="1">SUMIFS(СВЦЭМ!$J$40:$J$783,СВЦЭМ!$A$40:$A$783,$A361,СВЦЭМ!$B$39:$B$782,J$331)+'СЕТ СН'!$F$16</f>
        <v>0</v>
      </c>
      <c r="K361" s="36">
        <f ca="1">SUMIFS(СВЦЭМ!$J$40:$J$783,СВЦЭМ!$A$40:$A$783,$A361,СВЦЭМ!$B$39:$B$782,K$331)+'СЕТ СН'!$F$16</f>
        <v>0</v>
      </c>
      <c r="L361" s="36">
        <f ca="1">SUMIFS(СВЦЭМ!$J$40:$J$783,СВЦЭМ!$A$40:$A$783,$A361,СВЦЭМ!$B$39:$B$782,L$331)+'СЕТ СН'!$F$16</f>
        <v>0</v>
      </c>
      <c r="M361" s="36">
        <f ca="1">SUMIFS(СВЦЭМ!$J$40:$J$783,СВЦЭМ!$A$40:$A$783,$A361,СВЦЭМ!$B$39:$B$782,M$331)+'СЕТ СН'!$F$16</f>
        <v>0</v>
      </c>
      <c r="N361" s="36">
        <f ca="1">SUMIFS(СВЦЭМ!$J$40:$J$783,СВЦЭМ!$A$40:$A$783,$A361,СВЦЭМ!$B$39:$B$782,N$331)+'СЕТ СН'!$F$16</f>
        <v>0</v>
      </c>
      <c r="O361" s="36">
        <f ca="1">SUMIFS(СВЦЭМ!$J$40:$J$783,СВЦЭМ!$A$40:$A$783,$A361,СВЦЭМ!$B$39:$B$782,O$331)+'СЕТ СН'!$F$16</f>
        <v>0</v>
      </c>
      <c r="P361" s="36">
        <f ca="1">SUMIFS(СВЦЭМ!$J$40:$J$783,СВЦЭМ!$A$40:$A$783,$A361,СВЦЭМ!$B$39:$B$782,P$331)+'СЕТ СН'!$F$16</f>
        <v>0</v>
      </c>
      <c r="Q361" s="36">
        <f ca="1">SUMIFS(СВЦЭМ!$J$40:$J$783,СВЦЭМ!$A$40:$A$783,$A361,СВЦЭМ!$B$39:$B$782,Q$331)+'СЕТ СН'!$F$16</f>
        <v>0</v>
      </c>
      <c r="R361" s="36">
        <f ca="1">SUMIFS(СВЦЭМ!$J$40:$J$783,СВЦЭМ!$A$40:$A$783,$A361,СВЦЭМ!$B$39:$B$782,R$331)+'СЕТ СН'!$F$16</f>
        <v>0</v>
      </c>
      <c r="S361" s="36">
        <f ca="1">SUMIFS(СВЦЭМ!$J$40:$J$783,СВЦЭМ!$A$40:$A$783,$A361,СВЦЭМ!$B$39:$B$782,S$331)+'СЕТ СН'!$F$16</f>
        <v>0</v>
      </c>
      <c r="T361" s="36">
        <f ca="1">SUMIFS(СВЦЭМ!$J$40:$J$783,СВЦЭМ!$A$40:$A$783,$A361,СВЦЭМ!$B$39:$B$782,T$331)+'СЕТ СН'!$F$16</f>
        <v>0</v>
      </c>
      <c r="U361" s="36">
        <f ca="1">SUMIFS(СВЦЭМ!$J$40:$J$783,СВЦЭМ!$A$40:$A$783,$A361,СВЦЭМ!$B$39:$B$782,U$331)+'СЕТ СН'!$F$16</f>
        <v>0</v>
      </c>
      <c r="V361" s="36">
        <f ca="1">SUMIFS(СВЦЭМ!$J$40:$J$783,СВЦЭМ!$A$40:$A$783,$A361,СВЦЭМ!$B$39:$B$782,V$331)+'СЕТ СН'!$F$16</f>
        <v>0</v>
      </c>
      <c r="W361" s="36">
        <f ca="1">SUMIFS(СВЦЭМ!$J$40:$J$783,СВЦЭМ!$A$40:$A$783,$A361,СВЦЭМ!$B$39:$B$782,W$331)+'СЕТ СН'!$F$16</f>
        <v>0</v>
      </c>
      <c r="X361" s="36">
        <f ca="1">SUMIFS(СВЦЭМ!$J$40:$J$783,СВЦЭМ!$A$40:$A$783,$A361,СВЦЭМ!$B$39:$B$782,X$331)+'СЕТ СН'!$F$16</f>
        <v>0</v>
      </c>
      <c r="Y361" s="36">
        <f ca="1">SUMIFS(СВЦЭМ!$J$40:$J$783,СВЦЭМ!$A$40:$A$783,$A361,СВЦЭМ!$B$39:$B$782,Y$331)+'СЕТ СН'!$F$16</f>
        <v>0</v>
      </c>
    </row>
    <row r="362" spans="1:27" ht="15.75" hidden="1" x14ac:dyDescent="0.2">
      <c r="A362" s="35">
        <f t="shared" si="9"/>
        <v>45443</v>
      </c>
      <c r="B362" s="36">
        <f ca="1">SUMIFS(СВЦЭМ!$J$40:$J$783,СВЦЭМ!$A$40:$A$783,$A362,СВЦЭМ!$B$39:$B$782,B$331)+'СЕТ СН'!$F$16</f>
        <v>0</v>
      </c>
      <c r="C362" s="36">
        <f ca="1">SUMIFS(СВЦЭМ!$J$40:$J$783,СВЦЭМ!$A$40:$A$783,$A362,СВЦЭМ!$B$39:$B$782,C$331)+'СЕТ СН'!$F$16</f>
        <v>0</v>
      </c>
      <c r="D362" s="36">
        <f ca="1">SUMIFS(СВЦЭМ!$J$40:$J$783,СВЦЭМ!$A$40:$A$783,$A362,СВЦЭМ!$B$39:$B$782,D$331)+'СЕТ СН'!$F$16</f>
        <v>0</v>
      </c>
      <c r="E362" s="36">
        <f ca="1">SUMIFS(СВЦЭМ!$J$40:$J$783,СВЦЭМ!$A$40:$A$783,$A362,СВЦЭМ!$B$39:$B$782,E$331)+'СЕТ СН'!$F$16</f>
        <v>0</v>
      </c>
      <c r="F362" s="36">
        <f ca="1">SUMIFS(СВЦЭМ!$J$40:$J$783,СВЦЭМ!$A$40:$A$783,$A362,СВЦЭМ!$B$39:$B$782,F$331)+'СЕТ СН'!$F$16</f>
        <v>0</v>
      </c>
      <c r="G362" s="36">
        <f ca="1">SUMIFS(СВЦЭМ!$J$40:$J$783,СВЦЭМ!$A$40:$A$783,$A362,СВЦЭМ!$B$39:$B$782,G$331)+'СЕТ СН'!$F$16</f>
        <v>0</v>
      </c>
      <c r="H362" s="36">
        <f ca="1">SUMIFS(СВЦЭМ!$J$40:$J$783,СВЦЭМ!$A$40:$A$783,$A362,СВЦЭМ!$B$39:$B$782,H$331)+'СЕТ СН'!$F$16</f>
        <v>0</v>
      </c>
      <c r="I362" s="36">
        <f ca="1">SUMIFS(СВЦЭМ!$J$40:$J$783,СВЦЭМ!$A$40:$A$783,$A362,СВЦЭМ!$B$39:$B$782,I$331)+'СЕТ СН'!$F$16</f>
        <v>0</v>
      </c>
      <c r="J362" s="36">
        <f ca="1">SUMIFS(СВЦЭМ!$J$40:$J$783,СВЦЭМ!$A$40:$A$783,$A362,СВЦЭМ!$B$39:$B$782,J$331)+'СЕТ СН'!$F$16</f>
        <v>0</v>
      </c>
      <c r="K362" s="36">
        <f ca="1">SUMIFS(СВЦЭМ!$J$40:$J$783,СВЦЭМ!$A$40:$A$783,$A362,СВЦЭМ!$B$39:$B$782,K$331)+'СЕТ СН'!$F$16</f>
        <v>0</v>
      </c>
      <c r="L362" s="36">
        <f ca="1">SUMIFS(СВЦЭМ!$J$40:$J$783,СВЦЭМ!$A$40:$A$783,$A362,СВЦЭМ!$B$39:$B$782,L$331)+'СЕТ СН'!$F$16</f>
        <v>0</v>
      </c>
      <c r="M362" s="36">
        <f ca="1">SUMIFS(СВЦЭМ!$J$40:$J$783,СВЦЭМ!$A$40:$A$783,$A362,СВЦЭМ!$B$39:$B$782,M$331)+'СЕТ СН'!$F$16</f>
        <v>0</v>
      </c>
      <c r="N362" s="36">
        <f ca="1">SUMIFS(СВЦЭМ!$J$40:$J$783,СВЦЭМ!$A$40:$A$783,$A362,СВЦЭМ!$B$39:$B$782,N$331)+'СЕТ СН'!$F$16</f>
        <v>0</v>
      </c>
      <c r="O362" s="36">
        <f ca="1">SUMIFS(СВЦЭМ!$J$40:$J$783,СВЦЭМ!$A$40:$A$783,$A362,СВЦЭМ!$B$39:$B$782,O$331)+'СЕТ СН'!$F$16</f>
        <v>0</v>
      </c>
      <c r="P362" s="36">
        <f ca="1">SUMIFS(СВЦЭМ!$J$40:$J$783,СВЦЭМ!$A$40:$A$783,$A362,СВЦЭМ!$B$39:$B$782,P$331)+'СЕТ СН'!$F$16</f>
        <v>0</v>
      </c>
      <c r="Q362" s="36">
        <f ca="1">SUMIFS(СВЦЭМ!$J$40:$J$783,СВЦЭМ!$A$40:$A$783,$A362,СВЦЭМ!$B$39:$B$782,Q$331)+'СЕТ СН'!$F$16</f>
        <v>0</v>
      </c>
      <c r="R362" s="36">
        <f ca="1">SUMIFS(СВЦЭМ!$J$40:$J$783,СВЦЭМ!$A$40:$A$783,$A362,СВЦЭМ!$B$39:$B$782,R$331)+'СЕТ СН'!$F$16</f>
        <v>0</v>
      </c>
      <c r="S362" s="36">
        <f ca="1">SUMIFS(СВЦЭМ!$J$40:$J$783,СВЦЭМ!$A$40:$A$783,$A362,СВЦЭМ!$B$39:$B$782,S$331)+'СЕТ СН'!$F$16</f>
        <v>0</v>
      </c>
      <c r="T362" s="36">
        <f ca="1">SUMIFS(СВЦЭМ!$J$40:$J$783,СВЦЭМ!$A$40:$A$783,$A362,СВЦЭМ!$B$39:$B$782,T$331)+'СЕТ СН'!$F$16</f>
        <v>0</v>
      </c>
      <c r="U362" s="36">
        <f ca="1">SUMIFS(СВЦЭМ!$J$40:$J$783,СВЦЭМ!$A$40:$A$783,$A362,СВЦЭМ!$B$39:$B$782,U$331)+'СЕТ СН'!$F$16</f>
        <v>0</v>
      </c>
      <c r="V362" s="36">
        <f ca="1">SUMIFS(СВЦЭМ!$J$40:$J$783,СВЦЭМ!$A$40:$A$783,$A362,СВЦЭМ!$B$39:$B$782,V$331)+'СЕТ СН'!$F$16</f>
        <v>0</v>
      </c>
      <c r="W362" s="36">
        <f ca="1">SUMIFS(СВЦЭМ!$J$40:$J$783,СВЦЭМ!$A$40:$A$783,$A362,СВЦЭМ!$B$39:$B$782,W$331)+'СЕТ СН'!$F$16</f>
        <v>0</v>
      </c>
      <c r="X362" s="36">
        <f ca="1">SUMIFS(СВЦЭМ!$J$40:$J$783,СВЦЭМ!$A$40:$A$783,$A362,СВЦЭМ!$B$39:$B$782,X$331)+'СЕТ СН'!$F$16</f>
        <v>0</v>
      </c>
      <c r="Y362" s="36">
        <f ca="1">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37"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38"/>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9"/>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01.05.2024</v>
      </c>
      <c r="B367" s="36">
        <f ca="1">SUMIFS(СВЦЭМ!$K$40:$K$783,СВЦЭМ!$A$40:$A$783,$A367,СВЦЭМ!$B$39:$B$782,B$366)+'СЕТ СН'!$F$16</f>
        <v>0</v>
      </c>
      <c r="C367" s="36">
        <f ca="1">SUMIFS(СВЦЭМ!$K$40:$K$783,СВЦЭМ!$A$40:$A$783,$A367,СВЦЭМ!$B$39:$B$782,C$366)+'СЕТ СН'!$F$16</f>
        <v>0</v>
      </c>
      <c r="D367" s="36">
        <f ca="1">SUMIFS(СВЦЭМ!$K$40:$K$783,СВЦЭМ!$A$40:$A$783,$A367,СВЦЭМ!$B$39:$B$782,D$366)+'СЕТ СН'!$F$16</f>
        <v>0</v>
      </c>
      <c r="E367" s="36">
        <f ca="1">SUMIFS(СВЦЭМ!$K$40:$K$783,СВЦЭМ!$A$40:$A$783,$A367,СВЦЭМ!$B$39:$B$782,E$366)+'СЕТ СН'!$F$16</f>
        <v>0</v>
      </c>
      <c r="F367" s="36">
        <f ca="1">SUMIFS(СВЦЭМ!$K$40:$K$783,СВЦЭМ!$A$40:$A$783,$A367,СВЦЭМ!$B$39:$B$782,F$366)+'СЕТ СН'!$F$16</f>
        <v>0</v>
      </c>
      <c r="G367" s="36">
        <f ca="1">SUMIFS(СВЦЭМ!$K$40:$K$783,СВЦЭМ!$A$40:$A$783,$A367,СВЦЭМ!$B$39:$B$782,G$366)+'СЕТ СН'!$F$16</f>
        <v>0</v>
      </c>
      <c r="H367" s="36">
        <f ca="1">SUMIFS(СВЦЭМ!$K$40:$K$783,СВЦЭМ!$A$40:$A$783,$A367,СВЦЭМ!$B$39:$B$782,H$366)+'СЕТ СН'!$F$16</f>
        <v>0</v>
      </c>
      <c r="I367" s="36">
        <f ca="1">SUMIFS(СВЦЭМ!$K$40:$K$783,СВЦЭМ!$A$40:$A$783,$A367,СВЦЭМ!$B$39:$B$782,I$366)+'СЕТ СН'!$F$16</f>
        <v>0</v>
      </c>
      <c r="J367" s="36">
        <f ca="1">SUMIFS(СВЦЭМ!$K$40:$K$783,СВЦЭМ!$A$40:$A$783,$A367,СВЦЭМ!$B$39:$B$782,J$366)+'СЕТ СН'!$F$16</f>
        <v>0</v>
      </c>
      <c r="K367" s="36">
        <f ca="1">SUMIFS(СВЦЭМ!$K$40:$K$783,СВЦЭМ!$A$40:$A$783,$A367,СВЦЭМ!$B$39:$B$782,K$366)+'СЕТ СН'!$F$16</f>
        <v>0</v>
      </c>
      <c r="L367" s="36">
        <f ca="1">SUMIFS(СВЦЭМ!$K$40:$K$783,СВЦЭМ!$A$40:$A$783,$A367,СВЦЭМ!$B$39:$B$782,L$366)+'СЕТ СН'!$F$16</f>
        <v>0</v>
      </c>
      <c r="M367" s="36">
        <f ca="1">SUMIFS(СВЦЭМ!$K$40:$K$783,СВЦЭМ!$A$40:$A$783,$A367,СВЦЭМ!$B$39:$B$782,M$366)+'СЕТ СН'!$F$16</f>
        <v>0</v>
      </c>
      <c r="N367" s="36">
        <f ca="1">SUMIFS(СВЦЭМ!$K$40:$K$783,СВЦЭМ!$A$40:$A$783,$A367,СВЦЭМ!$B$39:$B$782,N$366)+'СЕТ СН'!$F$16</f>
        <v>0</v>
      </c>
      <c r="O367" s="36">
        <f ca="1">SUMIFS(СВЦЭМ!$K$40:$K$783,СВЦЭМ!$A$40:$A$783,$A367,СВЦЭМ!$B$39:$B$782,O$366)+'СЕТ СН'!$F$16</f>
        <v>0</v>
      </c>
      <c r="P367" s="36">
        <f ca="1">SUMIFS(СВЦЭМ!$K$40:$K$783,СВЦЭМ!$A$40:$A$783,$A367,СВЦЭМ!$B$39:$B$782,P$366)+'СЕТ СН'!$F$16</f>
        <v>0</v>
      </c>
      <c r="Q367" s="36">
        <f ca="1">SUMIFS(СВЦЭМ!$K$40:$K$783,СВЦЭМ!$A$40:$A$783,$A367,СВЦЭМ!$B$39:$B$782,Q$366)+'СЕТ СН'!$F$16</f>
        <v>0</v>
      </c>
      <c r="R367" s="36">
        <f ca="1">SUMIFS(СВЦЭМ!$K$40:$K$783,СВЦЭМ!$A$40:$A$783,$A367,СВЦЭМ!$B$39:$B$782,R$366)+'СЕТ СН'!$F$16</f>
        <v>0</v>
      </c>
      <c r="S367" s="36">
        <f ca="1">SUMIFS(СВЦЭМ!$K$40:$K$783,СВЦЭМ!$A$40:$A$783,$A367,СВЦЭМ!$B$39:$B$782,S$366)+'СЕТ СН'!$F$16</f>
        <v>0</v>
      </c>
      <c r="T367" s="36">
        <f ca="1">SUMIFS(СВЦЭМ!$K$40:$K$783,СВЦЭМ!$A$40:$A$783,$A367,СВЦЭМ!$B$39:$B$782,T$366)+'СЕТ СН'!$F$16</f>
        <v>0</v>
      </c>
      <c r="U367" s="36">
        <f ca="1">SUMIFS(СВЦЭМ!$K$40:$K$783,СВЦЭМ!$A$40:$A$783,$A367,СВЦЭМ!$B$39:$B$782,U$366)+'СЕТ СН'!$F$16</f>
        <v>0</v>
      </c>
      <c r="V367" s="36">
        <f ca="1">SUMIFS(СВЦЭМ!$K$40:$K$783,СВЦЭМ!$A$40:$A$783,$A367,СВЦЭМ!$B$39:$B$782,V$366)+'СЕТ СН'!$F$16</f>
        <v>0</v>
      </c>
      <c r="W367" s="36">
        <f ca="1">SUMIFS(СВЦЭМ!$K$40:$K$783,СВЦЭМ!$A$40:$A$783,$A367,СВЦЭМ!$B$39:$B$782,W$366)+'СЕТ СН'!$F$16</f>
        <v>0</v>
      </c>
      <c r="X367" s="36">
        <f ca="1">SUMIFS(СВЦЭМ!$K$40:$K$783,СВЦЭМ!$A$40:$A$783,$A367,СВЦЭМ!$B$39:$B$782,X$366)+'СЕТ СН'!$F$16</f>
        <v>0</v>
      </c>
      <c r="Y367" s="36">
        <f ca="1">SUMIFS(СВЦЭМ!$K$40:$K$783,СВЦЭМ!$A$40:$A$783,$A367,СВЦЭМ!$B$39:$B$782,Y$366)+'СЕТ СН'!$F$16</f>
        <v>0</v>
      </c>
      <c r="AA367" s="45"/>
    </row>
    <row r="368" spans="1:27" ht="15.75" hidden="1" x14ac:dyDescent="0.2">
      <c r="A368" s="35">
        <f>A367+1</f>
        <v>45414</v>
      </c>
      <c r="B368" s="36">
        <f ca="1">SUMIFS(СВЦЭМ!$K$40:$K$783,СВЦЭМ!$A$40:$A$783,$A368,СВЦЭМ!$B$39:$B$782,B$366)+'СЕТ СН'!$F$16</f>
        <v>0</v>
      </c>
      <c r="C368" s="36">
        <f ca="1">SUMIFS(СВЦЭМ!$K$40:$K$783,СВЦЭМ!$A$40:$A$783,$A368,СВЦЭМ!$B$39:$B$782,C$366)+'СЕТ СН'!$F$16</f>
        <v>0</v>
      </c>
      <c r="D368" s="36">
        <f ca="1">SUMIFS(СВЦЭМ!$K$40:$K$783,СВЦЭМ!$A$40:$A$783,$A368,СВЦЭМ!$B$39:$B$782,D$366)+'СЕТ СН'!$F$16</f>
        <v>0</v>
      </c>
      <c r="E368" s="36">
        <f ca="1">SUMIFS(СВЦЭМ!$K$40:$K$783,СВЦЭМ!$A$40:$A$783,$A368,СВЦЭМ!$B$39:$B$782,E$366)+'СЕТ СН'!$F$16</f>
        <v>0</v>
      </c>
      <c r="F368" s="36">
        <f ca="1">SUMIFS(СВЦЭМ!$K$40:$K$783,СВЦЭМ!$A$40:$A$783,$A368,СВЦЭМ!$B$39:$B$782,F$366)+'СЕТ СН'!$F$16</f>
        <v>0</v>
      </c>
      <c r="G368" s="36">
        <f ca="1">SUMIFS(СВЦЭМ!$K$40:$K$783,СВЦЭМ!$A$40:$A$783,$A368,СВЦЭМ!$B$39:$B$782,G$366)+'СЕТ СН'!$F$16</f>
        <v>0</v>
      </c>
      <c r="H368" s="36">
        <f ca="1">SUMIFS(СВЦЭМ!$K$40:$K$783,СВЦЭМ!$A$40:$A$783,$A368,СВЦЭМ!$B$39:$B$782,H$366)+'СЕТ СН'!$F$16</f>
        <v>0</v>
      </c>
      <c r="I368" s="36">
        <f ca="1">SUMIFS(СВЦЭМ!$K$40:$K$783,СВЦЭМ!$A$40:$A$783,$A368,СВЦЭМ!$B$39:$B$782,I$366)+'СЕТ СН'!$F$16</f>
        <v>0</v>
      </c>
      <c r="J368" s="36">
        <f ca="1">SUMIFS(СВЦЭМ!$K$40:$K$783,СВЦЭМ!$A$40:$A$783,$A368,СВЦЭМ!$B$39:$B$782,J$366)+'СЕТ СН'!$F$16</f>
        <v>0</v>
      </c>
      <c r="K368" s="36">
        <f ca="1">SUMIFS(СВЦЭМ!$K$40:$K$783,СВЦЭМ!$A$40:$A$783,$A368,СВЦЭМ!$B$39:$B$782,K$366)+'СЕТ СН'!$F$16</f>
        <v>0</v>
      </c>
      <c r="L368" s="36">
        <f ca="1">SUMIFS(СВЦЭМ!$K$40:$K$783,СВЦЭМ!$A$40:$A$783,$A368,СВЦЭМ!$B$39:$B$782,L$366)+'СЕТ СН'!$F$16</f>
        <v>0</v>
      </c>
      <c r="M368" s="36">
        <f ca="1">SUMIFS(СВЦЭМ!$K$40:$K$783,СВЦЭМ!$A$40:$A$783,$A368,СВЦЭМ!$B$39:$B$782,M$366)+'СЕТ СН'!$F$16</f>
        <v>0</v>
      </c>
      <c r="N368" s="36">
        <f ca="1">SUMIFS(СВЦЭМ!$K$40:$K$783,СВЦЭМ!$A$40:$A$783,$A368,СВЦЭМ!$B$39:$B$782,N$366)+'СЕТ СН'!$F$16</f>
        <v>0</v>
      </c>
      <c r="O368" s="36">
        <f ca="1">SUMIFS(СВЦЭМ!$K$40:$K$783,СВЦЭМ!$A$40:$A$783,$A368,СВЦЭМ!$B$39:$B$782,O$366)+'СЕТ СН'!$F$16</f>
        <v>0</v>
      </c>
      <c r="P368" s="36">
        <f ca="1">SUMIFS(СВЦЭМ!$K$40:$K$783,СВЦЭМ!$A$40:$A$783,$A368,СВЦЭМ!$B$39:$B$782,P$366)+'СЕТ СН'!$F$16</f>
        <v>0</v>
      </c>
      <c r="Q368" s="36">
        <f ca="1">SUMIFS(СВЦЭМ!$K$40:$K$783,СВЦЭМ!$A$40:$A$783,$A368,СВЦЭМ!$B$39:$B$782,Q$366)+'СЕТ СН'!$F$16</f>
        <v>0</v>
      </c>
      <c r="R368" s="36">
        <f ca="1">SUMIFS(СВЦЭМ!$K$40:$K$783,СВЦЭМ!$A$40:$A$783,$A368,СВЦЭМ!$B$39:$B$782,R$366)+'СЕТ СН'!$F$16</f>
        <v>0</v>
      </c>
      <c r="S368" s="36">
        <f ca="1">SUMIFS(СВЦЭМ!$K$40:$K$783,СВЦЭМ!$A$40:$A$783,$A368,СВЦЭМ!$B$39:$B$782,S$366)+'СЕТ СН'!$F$16</f>
        <v>0</v>
      </c>
      <c r="T368" s="36">
        <f ca="1">SUMIFS(СВЦЭМ!$K$40:$K$783,СВЦЭМ!$A$40:$A$783,$A368,СВЦЭМ!$B$39:$B$782,T$366)+'СЕТ СН'!$F$16</f>
        <v>0</v>
      </c>
      <c r="U368" s="36">
        <f ca="1">SUMIFS(СВЦЭМ!$K$40:$K$783,СВЦЭМ!$A$40:$A$783,$A368,СВЦЭМ!$B$39:$B$782,U$366)+'СЕТ СН'!$F$16</f>
        <v>0</v>
      </c>
      <c r="V368" s="36">
        <f ca="1">SUMIFS(СВЦЭМ!$K$40:$K$783,СВЦЭМ!$A$40:$A$783,$A368,СВЦЭМ!$B$39:$B$782,V$366)+'СЕТ СН'!$F$16</f>
        <v>0</v>
      </c>
      <c r="W368" s="36">
        <f ca="1">SUMIFS(СВЦЭМ!$K$40:$K$783,СВЦЭМ!$A$40:$A$783,$A368,СВЦЭМ!$B$39:$B$782,W$366)+'СЕТ СН'!$F$16</f>
        <v>0</v>
      </c>
      <c r="X368" s="36">
        <f ca="1">SUMIFS(СВЦЭМ!$K$40:$K$783,СВЦЭМ!$A$40:$A$783,$A368,СВЦЭМ!$B$39:$B$782,X$366)+'СЕТ СН'!$F$16</f>
        <v>0</v>
      </c>
      <c r="Y368" s="36">
        <f ca="1">SUMIFS(СВЦЭМ!$K$40:$K$783,СВЦЭМ!$A$40:$A$783,$A368,СВЦЭМ!$B$39:$B$782,Y$366)+'СЕТ СН'!$F$16</f>
        <v>0</v>
      </c>
    </row>
    <row r="369" spans="1:25" ht="15.75" hidden="1" x14ac:dyDescent="0.2">
      <c r="A369" s="35">
        <f t="shared" ref="A369:A397" si="10">A368+1</f>
        <v>45415</v>
      </c>
      <c r="B369" s="36">
        <f ca="1">SUMIFS(СВЦЭМ!$K$40:$K$783,СВЦЭМ!$A$40:$A$783,$A369,СВЦЭМ!$B$39:$B$782,B$366)+'СЕТ СН'!$F$16</f>
        <v>0</v>
      </c>
      <c r="C369" s="36">
        <f ca="1">SUMIFS(СВЦЭМ!$K$40:$K$783,СВЦЭМ!$A$40:$A$783,$A369,СВЦЭМ!$B$39:$B$782,C$366)+'СЕТ СН'!$F$16</f>
        <v>0</v>
      </c>
      <c r="D369" s="36">
        <f ca="1">SUMIFS(СВЦЭМ!$K$40:$K$783,СВЦЭМ!$A$40:$A$783,$A369,СВЦЭМ!$B$39:$B$782,D$366)+'СЕТ СН'!$F$16</f>
        <v>0</v>
      </c>
      <c r="E369" s="36">
        <f ca="1">SUMIFS(СВЦЭМ!$K$40:$K$783,СВЦЭМ!$A$40:$A$783,$A369,СВЦЭМ!$B$39:$B$782,E$366)+'СЕТ СН'!$F$16</f>
        <v>0</v>
      </c>
      <c r="F369" s="36">
        <f ca="1">SUMIFS(СВЦЭМ!$K$40:$K$783,СВЦЭМ!$A$40:$A$783,$A369,СВЦЭМ!$B$39:$B$782,F$366)+'СЕТ СН'!$F$16</f>
        <v>0</v>
      </c>
      <c r="G369" s="36">
        <f ca="1">SUMIFS(СВЦЭМ!$K$40:$K$783,СВЦЭМ!$A$40:$A$783,$A369,СВЦЭМ!$B$39:$B$782,G$366)+'СЕТ СН'!$F$16</f>
        <v>0</v>
      </c>
      <c r="H369" s="36">
        <f ca="1">SUMIFS(СВЦЭМ!$K$40:$K$783,СВЦЭМ!$A$40:$A$783,$A369,СВЦЭМ!$B$39:$B$782,H$366)+'СЕТ СН'!$F$16</f>
        <v>0</v>
      </c>
      <c r="I369" s="36">
        <f ca="1">SUMIFS(СВЦЭМ!$K$40:$K$783,СВЦЭМ!$A$40:$A$783,$A369,СВЦЭМ!$B$39:$B$782,I$366)+'СЕТ СН'!$F$16</f>
        <v>0</v>
      </c>
      <c r="J369" s="36">
        <f ca="1">SUMIFS(СВЦЭМ!$K$40:$K$783,СВЦЭМ!$A$40:$A$783,$A369,СВЦЭМ!$B$39:$B$782,J$366)+'СЕТ СН'!$F$16</f>
        <v>0</v>
      </c>
      <c r="K369" s="36">
        <f ca="1">SUMIFS(СВЦЭМ!$K$40:$K$783,СВЦЭМ!$A$40:$A$783,$A369,СВЦЭМ!$B$39:$B$782,K$366)+'СЕТ СН'!$F$16</f>
        <v>0</v>
      </c>
      <c r="L369" s="36">
        <f ca="1">SUMIFS(СВЦЭМ!$K$40:$K$783,СВЦЭМ!$A$40:$A$783,$A369,СВЦЭМ!$B$39:$B$782,L$366)+'СЕТ СН'!$F$16</f>
        <v>0</v>
      </c>
      <c r="M369" s="36">
        <f ca="1">SUMIFS(СВЦЭМ!$K$40:$K$783,СВЦЭМ!$A$40:$A$783,$A369,СВЦЭМ!$B$39:$B$782,M$366)+'СЕТ СН'!$F$16</f>
        <v>0</v>
      </c>
      <c r="N369" s="36">
        <f ca="1">SUMIFS(СВЦЭМ!$K$40:$K$783,СВЦЭМ!$A$40:$A$783,$A369,СВЦЭМ!$B$39:$B$782,N$366)+'СЕТ СН'!$F$16</f>
        <v>0</v>
      </c>
      <c r="O369" s="36">
        <f ca="1">SUMIFS(СВЦЭМ!$K$40:$K$783,СВЦЭМ!$A$40:$A$783,$A369,СВЦЭМ!$B$39:$B$782,O$366)+'СЕТ СН'!$F$16</f>
        <v>0</v>
      </c>
      <c r="P369" s="36">
        <f ca="1">SUMIFS(СВЦЭМ!$K$40:$K$783,СВЦЭМ!$A$40:$A$783,$A369,СВЦЭМ!$B$39:$B$782,P$366)+'СЕТ СН'!$F$16</f>
        <v>0</v>
      </c>
      <c r="Q369" s="36">
        <f ca="1">SUMIFS(СВЦЭМ!$K$40:$K$783,СВЦЭМ!$A$40:$A$783,$A369,СВЦЭМ!$B$39:$B$782,Q$366)+'СЕТ СН'!$F$16</f>
        <v>0</v>
      </c>
      <c r="R369" s="36">
        <f ca="1">SUMIFS(СВЦЭМ!$K$40:$K$783,СВЦЭМ!$A$40:$A$783,$A369,СВЦЭМ!$B$39:$B$782,R$366)+'СЕТ СН'!$F$16</f>
        <v>0</v>
      </c>
      <c r="S369" s="36">
        <f ca="1">SUMIFS(СВЦЭМ!$K$40:$K$783,СВЦЭМ!$A$40:$A$783,$A369,СВЦЭМ!$B$39:$B$782,S$366)+'СЕТ СН'!$F$16</f>
        <v>0</v>
      </c>
      <c r="T369" s="36">
        <f ca="1">SUMIFS(СВЦЭМ!$K$40:$K$783,СВЦЭМ!$A$40:$A$783,$A369,СВЦЭМ!$B$39:$B$782,T$366)+'СЕТ СН'!$F$16</f>
        <v>0</v>
      </c>
      <c r="U369" s="36">
        <f ca="1">SUMIFS(СВЦЭМ!$K$40:$K$783,СВЦЭМ!$A$40:$A$783,$A369,СВЦЭМ!$B$39:$B$782,U$366)+'СЕТ СН'!$F$16</f>
        <v>0</v>
      </c>
      <c r="V369" s="36">
        <f ca="1">SUMIFS(СВЦЭМ!$K$40:$K$783,СВЦЭМ!$A$40:$A$783,$A369,СВЦЭМ!$B$39:$B$782,V$366)+'СЕТ СН'!$F$16</f>
        <v>0</v>
      </c>
      <c r="W369" s="36">
        <f ca="1">SUMIFS(СВЦЭМ!$K$40:$K$783,СВЦЭМ!$A$40:$A$783,$A369,СВЦЭМ!$B$39:$B$782,W$366)+'СЕТ СН'!$F$16</f>
        <v>0</v>
      </c>
      <c r="X369" s="36">
        <f ca="1">SUMIFS(СВЦЭМ!$K$40:$K$783,СВЦЭМ!$A$40:$A$783,$A369,СВЦЭМ!$B$39:$B$782,X$366)+'СЕТ СН'!$F$16</f>
        <v>0</v>
      </c>
      <c r="Y369" s="36">
        <f ca="1">SUMIFS(СВЦЭМ!$K$40:$K$783,СВЦЭМ!$A$40:$A$783,$A369,СВЦЭМ!$B$39:$B$782,Y$366)+'СЕТ СН'!$F$16</f>
        <v>0</v>
      </c>
    </row>
    <row r="370" spans="1:25" ht="15.75" hidden="1" x14ac:dyDescent="0.2">
      <c r="A370" s="35">
        <f t="shared" si="10"/>
        <v>45416</v>
      </c>
      <c r="B370" s="36">
        <f ca="1">SUMIFS(СВЦЭМ!$K$40:$K$783,СВЦЭМ!$A$40:$A$783,$A370,СВЦЭМ!$B$39:$B$782,B$366)+'СЕТ СН'!$F$16</f>
        <v>0</v>
      </c>
      <c r="C370" s="36">
        <f ca="1">SUMIFS(СВЦЭМ!$K$40:$K$783,СВЦЭМ!$A$40:$A$783,$A370,СВЦЭМ!$B$39:$B$782,C$366)+'СЕТ СН'!$F$16</f>
        <v>0</v>
      </c>
      <c r="D370" s="36">
        <f ca="1">SUMIFS(СВЦЭМ!$K$40:$K$783,СВЦЭМ!$A$40:$A$783,$A370,СВЦЭМ!$B$39:$B$782,D$366)+'СЕТ СН'!$F$16</f>
        <v>0</v>
      </c>
      <c r="E370" s="36">
        <f ca="1">SUMIFS(СВЦЭМ!$K$40:$K$783,СВЦЭМ!$A$40:$A$783,$A370,СВЦЭМ!$B$39:$B$782,E$366)+'СЕТ СН'!$F$16</f>
        <v>0</v>
      </c>
      <c r="F370" s="36">
        <f ca="1">SUMIFS(СВЦЭМ!$K$40:$K$783,СВЦЭМ!$A$40:$A$783,$A370,СВЦЭМ!$B$39:$B$782,F$366)+'СЕТ СН'!$F$16</f>
        <v>0</v>
      </c>
      <c r="G370" s="36">
        <f ca="1">SUMIFS(СВЦЭМ!$K$40:$K$783,СВЦЭМ!$A$40:$A$783,$A370,СВЦЭМ!$B$39:$B$782,G$366)+'СЕТ СН'!$F$16</f>
        <v>0</v>
      </c>
      <c r="H370" s="36">
        <f ca="1">SUMIFS(СВЦЭМ!$K$40:$K$783,СВЦЭМ!$A$40:$A$783,$A370,СВЦЭМ!$B$39:$B$782,H$366)+'СЕТ СН'!$F$16</f>
        <v>0</v>
      </c>
      <c r="I370" s="36">
        <f ca="1">SUMIFS(СВЦЭМ!$K$40:$K$783,СВЦЭМ!$A$40:$A$783,$A370,СВЦЭМ!$B$39:$B$782,I$366)+'СЕТ СН'!$F$16</f>
        <v>0</v>
      </c>
      <c r="J370" s="36">
        <f ca="1">SUMIFS(СВЦЭМ!$K$40:$K$783,СВЦЭМ!$A$40:$A$783,$A370,СВЦЭМ!$B$39:$B$782,J$366)+'СЕТ СН'!$F$16</f>
        <v>0</v>
      </c>
      <c r="K370" s="36">
        <f ca="1">SUMIFS(СВЦЭМ!$K$40:$K$783,СВЦЭМ!$A$40:$A$783,$A370,СВЦЭМ!$B$39:$B$782,K$366)+'СЕТ СН'!$F$16</f>
        <v>0</v>
      </c>
      <c r="L370" s="36">
        <f ca="1">SUMIFS(СВЦЭМ!$K$40:$K$783,СВЦЭМ!$A$40:$A$783,$A370,СВЦЭМ!$B$39:$B$782,L$366)+'СЕТ СН'!$F$16</f>
        <v>0</v>
      </c>
      <c r="M370" s="36">
        <f ca="1">SUMIFS(СВЦЭМ!$K$40:$K$783,СВЦЭМ!$A$40:$A$783,$A370,СВЦЭМ!$B$39:$B$782,M$366)+'СЕТ СН'!$F$16</f>
        <v>0</v>
      </c>
      <c r="N370" s="36">
        <f ca="1">SUMIFS(СВЦЭМ!$K$40:$K$783,СВЦЭМ!$A$40:$A$783,$A370,СВЦЭМ!$B$39:$B$782,N$366)+'СЕТ СН'!$F$16</f>
        <v>0</v>
      </c>
      <c r="O370" s="36">
        <f ca="1">SUMIFS(СВЦЭМ!$K$40:$K$783,СВЦЭМ!$A$40:$A$783,$A370,СВЦЭМ!$B$39:$B$782,O$366)+'СЕТ СН'!$F$16</f>
        <v>0</v>
      </c>
      <c r="P370" s="36">
        <f ca="1">SUMIFS(СВЦЭМ!$K$40:$K$783,СВЦЭМ!$A$40:$A$783,$A370,СВЦЭМ!$B$39:$B$782,P$366)+'СЕТ СН'!$F$16</f>
        <v>0</v>
      </c>
      <c r="Q370" s="36">
        <f ca="1">SUMIFS(СВЦЭМ!$K$40:$K$783,СВЦЭМ!$A$40:$A$783,$A370,СВЦЭМ!$B$39:$B$782,Q$366)+'СЕТ СН'!$F$16</f>
        <v>0</v>
      </c>
      <c r="R370" s="36">
        <f ca="1">SUMIFS(СВЦЭМ!$K$40:$K$783,СВЦЭМ!$A$40:$A$783,$A370,СВЦЭМ!$B$39:$B$782,R$366)+'СЕТ СН'!$F$16</f>
        <v>0</v>
      </c>
      <c r="S370" s="36">
        <f ca="1">SUMIFS(СВЦЭМ!$K$40:$K$783,СВЦЭМ!$A$40:$A$783,$A370,СВЦЭМ!$B$39:$B$782,S$366)+'СЕТ СН'!$F$16</f>
        <v>0</v>
      </c>
      <c r="T370" s="36">
        <f ca="1">SUMIFS(СВЦЭМ!$K$40:$K$783,СВЦЭМ!$A$40:$A$783,$A370,СВЦЭМ!$B$39:$B$782,T$366)+'СЕТ СН'!$F$16</f>
        <v>0</v>
      </c>
      <c r="U370" s="36">
        <f ca="1">SUMIFS(СВЦЭМ!$K$40:$K$783,СВЦЭМ!$A$40:$A$783,$A370,СВЦЭМ!$B$39:$B$782,U$366)+'СЕТ СН'!$F$16</f>
        <v>0</v>
      </c>
      <c r="V370" s="36">
        <f ca="1">SUMIFS(СВЦЭМ!$K$40:$K$783,СВЦЭМ!$A$40:$A$783,$A370,СВЦЭМ!$B$39:$B$782,V$366)+'СЕТ СН'!$F$16</f>
        <v>0</v>
      </c>
      <c r="W370" s="36">
        <f ca="1">SUMIFS(СВЦЭМ!$K$40:$K$783,СВЦЭМ!$A$40:$A$783,$A370,СВЦЭМ!$B$39:$B$782,W$366)+'СЕТ СН'!$F$16</f>
        <v>0</v>
      </c>
      <c r="X370" s="36">
        <f ca="1">SUMIFS(СВЦЭМ!$K$40:$K$783,СВЦЭМ!$A$40:$A$783,$A370,СВЦЭМ!$B$39:$B$782,X$366)+'СЕТ СН'!$F$16</f>
        <v>0</v>
      </c>
      <c r="Y370" s="36">
        <f ca="1">SUMIFS(СВЦЭМ!$K$40:$K$783,СВЦЭМ!$A$40:$A$783,$A370,СВЦЭМ!$B$39:$B$782,Y$366)+'СЕТ СН'!$F$16</f>
        <v>0</v>
      </c>
    </row>
    <row r="371" spans="1:25" ht="15.75" hidden="1" x14ac:dyDescent="0.2">
      <c r="A371" s="35">
        <f t="shared" si="10"/>
        <v>45417</v>
      </c>
      <c r="B371" s="36">
        <f ca="1">SUMIFS(СВЦЭМ!$K$40:$K$783,СВЦЭМ!$A$40:$A$783,$A371,СВЦЭМ!$B$39:$B$782,B$366)+'СЕТ СН'!$F$16</f>
        <v>0</v>
      </c>
      <c r="C371" s="36">
        <f ca="1">SUMIFS(СВЦЭМ!$K$40:$K$783,СВЦЭМ!$A$40:$A$783,$A371,СВЦЭМ!$B$39:$B$782,C$366)+'СЕТ СН'!$F$16</f>
        <v>0</v>
      </c>
      <c r="D371" s="36">
        <f ca="1">SUMIFS(СВЦЭМ!$K$40:$K$783,СВЦЭМ!$A$40:$A$783,$A371,СВЦЭМ!$B$39:$B$782,D$366)+'СЕТ СН'!$F$16</f>
        <v>0</v>
      </c>
      <c r="E371" s="36">
        <f ca="1">SUMIFS(СВЦЭМ!$K$40:$K$783,СВЦЭМ!$A$40:$A$783,$A371,СВЦЭМ!$B$39:$B$782,E$366)+'СЕТ СН'!$F$16</f>
        <v>0</v>
      </c>
      <c r="F371" s="36">
        <f ca="1">SUMIFS(СВЦЭМ!$K$40:$K$783,СВЦЭМ!$A$40:$A$783,$A371,СВЦЭМ!$B$39:$B$782,F$366)+'СЕТ СН'!$F$16</f>
        <v>0</v>
      </c>
      <c r="G371" s="36">
        <f ca="1">SUMIFS(СВЦЭМ!$K$40:$K$783,СВЦЭМ!$A$40:$A$783,$A371,СВЦЭМ!$B$39:$B$782,G$366)+'СЕТ СН'!$F$16</f>
        <v>0</v>
      </c>
      <c r="H371" s="36">
        <f ca="1">SUMIFS(СВЦЭМ!$K$40:$K$783,СВЦЭМ!$A$40:$A$783,$A371,СВЦЭМ!$B$39:$B$782,H$366)+'СЕТ СН'!$F$16</f>
        <v>0</v>
      </c>
      <c r="I371" s="36">
        <f ca="1">SUMIFS(СВЦЭМ!$K$40:$K$783,СВЦЭМ!$A$40:$A$783,$A371,СВЦЭМ!$B$39:$B$782,I$366)+'СЕТ СН'!$F$16</f>
        <v>0</v>
      </c>
      <c r="J371" s="36">
        <f ca="1">SUMIFS(СВЦЭМ!$K$40:$K$783,СВЦЭМ!$A$40:$A$783,$A371,СВЦЭМ!$B$39:$B$782,J$366)+'СЕТ СН'!$F$16</f>
        <v>0</v>
      </c>
      <c r="K371" s="36">
        <f ca="1">SUMIFS(СВЦЭМ!$K$40:$K$783,СВЦЭМ!$A$40:$A$783,$A371,СВЦЭМ!$B$39:$B$782,K$366)+'СЕТ СН'!$F$16</f>
        <v>0</v>
      </c>
      <c r="L371" s="36">
        <f ca="1">SUMIFS(СВЦЭМ!$K$40:$K$783,СВЦЭМ!$A$40:$A$783,$A371,СВЦЭМ!$B$39:$B$782,L$366)+'СЕТ СН'!$F$16</f>
        <v>0</v>
      </c>
      <c r="M371" s="36">
        <f ca="1">SUMIFS(СВЦЭМ!$K$40:$K$783,СВЦЭМ!$A$40:$A$783,$A371,СВЦЭМ!$B$39:$B$782,M$366)+'СЕТ СН'!$F$16</f>
        <v>0</v>
      </c>
      <c r="N371" s="36">
        <f ca="1">SUMIFS(СВЦЭМ!$K$40:$K$783,СВЦЭМ!$A$40:$A$783,$A371,СВЦЭМ!$B$39:$B$782,N$366)+'СЕТ СН'!$F$16</f>
        <v>0</v>
      </c>
      <c r="O371" s="36">
        <f ca="1">SUMIFS(СВЦЭМ!$K$40:$K$783,СВЦЭМ!$A$40:$A$783,$A371,СВЦЭМ!$B$39:$B$782,O$366)+'СЕТ СН'!$F$16</f>
        <v>0</v>
      </c>
      <c r="P371" s="36">
        <f ca="1">SUMIFS(СВЦЭМ!$K$40:$K$783,СВЦЭМ!$A$40:$A$783,$A371,СВЦЭМ!$B$39:$B$782,P$366)+'СЕТ СН'!$F$16</f>
        <v>0</v>
      </c>
      <c r="Q371" s="36">
        <f ca="1">SUMIFS(СВЦЭМ!$K$40:$K$783,СВЦЭМ!$A$40:$A$783,$A371,СВЦЭМ!$B$39:$B$782,Q$366)+'СЕТ СН'!$F$16</f>
        <v>0</v>
      </c>
      <c r="R371" s="36">
        <f ca="1">SUMIFS(СВЦЭМ!$K$40:$K$783,СВЦЭМ!$A$40:$A$783,$A371,СВЦЭМ!$B$39:$B$782,R$366)+'СЕТ СН'!$F$16</f>
        <v>0</v>
      </c>
      <c r="S371" s="36">
        <f ca="1">SUMIFS(СВЦЭМ!$K$40:$K$783,СВЦЭМ!$A$40:$A$783,$A371,СВЦЭМ!$B$39:$B$782,S$366)+'СЕТ СН'!$F$16</f>
        <v>0</v>
      </c>
      <c r="T371" s="36">
        <f ca="1">SUMIFS(СВЦЭМ!$K$40:$K$783,СВЦЭМ!$A$40:$A$783,$A371,СВЦЭМ!$B$39:$B$782,T$366)+'СЕТ СН'!$F$16</f>
        <v>0</v>
      </c>
      <c r="U371" s="36">
        <f ca="1">SUMIFS(СВЦЭМ!$K$40:$K$783,СВЦЭМ!$A$40:$A$783,$A371,СВЦЭМ!$B$39:$B$782,U$366)+'СЕТ СН'!$F$16</f>
        <v>0</v>
      </c>
      <c r="V371" s="36">
        <f ca="1">SUMIFS(СВЦЭМ!$K$40:$K$783,СВЦЭМ!$A$40:$A$783,$A371,СВЦЭМ!$B$39:$B$782,V$366)+'СЕТ СН'!$F$16</f>
        <v>0</v>
      </c>
      <c r="W371" s="36">
        <f ca="1">SUMIFS(СВЦЭМ!$K$40:$K$783,СВЦЭМ!$A$40:$A$783,$A371,СВЦЭМ!$B$39:$B$782,W$366)+'СЕТ СН'!$F$16</f>
        <v>0</v>
      </c>
      <c r="X371" s="36">
        <f ca="1">SUMIFS(СВЦЭМ!$K$40:$K$783,СВЦЭМ!$A$40:$A$783,$A371,СВЦЭМ!$B$39:$B$782,X$366)+'СЕТ СН'!$F$16</f>
        <v>0</v>
      </c>
      <c r="Y371" s="36">
        <f ca="1">SUMIFS(СВЦЭМ!$K$40:$K$783,СВЦЭМ!$A$40:$A$783,$A371,СВЦЭМ!$B$39:$B$782,Y$366)+'СЕТ СН'!$F$16</f>
        <v>0</v>
      </c>
    </row>
    <row r="372" spans="1:25" ht="15.75" hidden="1" x14ac:dyDescent="0.2">
      <c r="A372" s="35">
        <f t="shared" si="10"/>
        <v>45418</v>
      </c>
      <c r="B372" s="36">
        <f ca="1">SUMIFS(СВЦЭМ!$K$40:$K$783,СВЦЭМ!$A$40:$A$783,$A372,СВЦЭМ!$B$39:$B$782,B$366)+'СЕТ СН'!$F$16</f>
        <v>0</v>
      </c>
      <c r="C372" s="36">
        <f ca="1">SUMIFS(СВЦЭМ!$K$40:$K$783,СВЦЭМ!$A$40:$A$783,$A372,СВЦЭМ!$B$39:$B$782,C$366)+'СЕТ СН'!$F$16</f>
        <v>0</v>
      </c>
      <c r="D372" s="36">
        <f ca="1">SUMIFS(СВЦЭМ!$K$40:$K$783,СВЦЭМ!$A$40:$A$783,$A372,СВЦЭМ!$B$39:$B$782,D$366)+'СЕТ СН'!$F$16</f>
        <v>0</v>
      </c>
      <c r="E372" s="36">
        <f ca="1">SUMIFS(СВЦЭМ!$K$40:$K$783,СВЦЭМ!$A$40:$A$783,$A372,СВЦЭМ!$B$39:$B$782,E$366)+'СЕТ СН'!$F$16</f>
        <v>0</v>
      </c>
      <c r="F372" s="36">
        <f ca="1">SUMIFS(СВЦЭМ!$K$40:$K$783,СВЦЭМ!$A$40:$A$783,$A372,СВЦЭМ!$B$39:$B$782,F$366)+'СЕТ СН'!$F$16</f>
        <v>0</v>
      </c>
      <c r="G372" s="36">
        <f ca="1">SUMIFS(СВЦЭМ!$K$40:$K$783,СВЦЭМ!$A$40:$A$783,$A372,СВЦЭМ!$B$39:$B$782,G$366)+'СЕТ СН'!$F$16</f>
        <v>0</v>
      </c>
      <c r="H372" s="36">
        <f ca="1">SUMIFS(СВЦЭМ!$K$40:$K$783,СВЦЭМ!$A$40:$A$783,$A372,СВЦЭМ!$B$39:$B$782,H$366)+'СЕТ СН'!$F$16</f>
        <v>0</v>
      </c>
      <c r="I372" s="36">
        <f ca="1">SUMIFS(СВЦЭМ!$K$40:$K$783,СВЦЭМ!$A$40:$A$783,$A372,СВЦЭМ!$B$39:$B$782,I$366)+'СЕТ СН'!$F$16</f>
        <v>0</v>
      </c>
      <c r="J372" s="36">
        <f ca="1">SUMIFS(СВЦЭМ!$K$40:$K$783,СВЦЭМ!$A$40:$A$783,$A372,СВЦЭМ!$B$39:$B$782,J$366)+'СЕТ СН'!$F$16</f>
        <v>0</v>
      </c>
      <c r="K372" s="36">
        <f ca="1">SUMIFS(СВЦЭМ!$K$40:$K$783,СВЦЭМ!$A$40:$A$783,$A372,СВЦЭМ!$B$39:$B$782,K$366)+'СЕТ СН'!$F$16</f>
        <v>0</v>
      </c>
      <c r="L372" s="36">
        <f ca="1">SUMIFS(СВЦЭМ!$K$40:$K$783,СВЦЭМ!$A$40:$A$783,$A372,СВЦЭМ!$B$39:$B$782,L$366)+'СЕТ СН'!$F$16</f>
        <v>0</v>
      </c>
      <c r="M372" s="36">
        <f ca="1">SUMIFS(СВЦЭМ!$K$40:$K$783,СВЦЭМ!$A$40:$A$783,$A372,СВЦЭМ!$B$39:$B$782,M$366)+'СЕТ СН'!$F$16</f>
        <v>0</v>
      </c>
      <c r="N372" s="36">
        <f ca="1">SUMIFS(СВЦЭМ!$K$40:$K$783,СВЦЭМ!$A$40:$A$783,$A372,СВЦЭМ!$B$39:$B$782,N$366)+'СЕТ СН'!$F$16</f>
        <v>0</v>
      </c>
      <c r="O372" s="36">
        <f ca="1">SUMIFS(СВЦЭМ!$K$40:$K$783,СВЦЭМ!$A$40:$A$783,$A372,СВЦЭМ!$B$39:$B$782,O$366)+'СЕТ СН'!$F$16</f>
        <v>0</v>
      </c>
      <c r="P372" s="36">
        <f ca="1">SUMIFS(СВЦЭМ!$K$40:$K$783,СВЦЭМ!$A$40:$A$783,$A372,СВЦЭМ!$B$39:$B$782,P$366)+'СЕТ СН'!$F$16</f>
        <v>0</v>
      </c>
      <c r="Q372" s="36">
        <f ca="1">SUMIFS(СВЦЭМ!$K$40:$K$783,СВЦЭМ!$A$40:$A$783,$A372,СВЦЭМ!$B$39:$B$782,Q$366)+'СЕТ СН'!$F$16</f>
        <v>0</v>
      </c>
      <c r="R372" s="36">
        <f ca="1">SUMIFS(СВЦЭМ!$K$40:$K$783,СВЦЭМ!$A$40:$A$783,$A372,СВЦЭМ!$B$39:$B$782,R$366)+'СЕТ СН'!$F$16</f>
        <v>0</v>
      </c>
      <c r="S372" s="36">
        <f ca="1">SUMIFS(СВЦЭМ!$K$40:$K$783,СВЦЭМ!$A$40:$A$783,$A372,СВЦЭМ!$B$39:$B$782,S$366)+'СЕТ СН'!$F$16</f>
        <v>0</v>
      </c>
      <c r="T372" s="36">
        <f ca="1">SUMIFS(СВЦЭМ!$K$40:$K$783,СВЦЭМ!$A$40:$A$783,$A372,СВЦЭМ!$B$39:$B$782,T$366)+'СЕТ СН'!$F$16</f>
        <v>0</v>
      </c>
      <c r="U372" s="36">
        <f ca="1">SUMIFS(СВЦЭМ!$K$40:$K$783,СВЦЭМ!$A$40:$A$783,$A372,СВЦЭМ!$B$39:$B$782,U$366)+'СЕТ СН'!$F$16</f>
        <v>0</v>
      </c>
      <c r="V372" s="36">
        <f ca="1">SUMIFS(СВЦЭМ!$K$40:$K$783,СВЦЭМ!$A$40:$A$783,$A372,СВЦЭМ!$B$39:$B$782,V$366)+'СЕТ СН'!$F$16</f>
        <v>0</v>
      </c>
      <c r="W372" s="36">
        <f ca="1">SUMIFS(СВЦЭМ!$K$40:$K$783,СВЦЭМ!$A$40:$A$783,$A372,СВЦЭМ!$B$39:$B$782,W$366)+'СЕТ СН'!$F$16</f>
        <v>0</v>
      </c>
      <c r="X372" s="36">
        <f ca="1">SUMIFS(СВЦЭМ!$K$40:$K$783,СВЦЭМ!$A$40:$A$783,$A372,СВЦЭМ!$B$39:$B$782,X$366)+'СЕТ СН'!$F$16</f>
        <v>0</v>
      </c>
      <c r="Y372" s="36">
        <f ca="1">SUMIFS(СВЦЭМ!$K$40:$K$783,СВЦЭМ!$A$40:$A$783,$A372,СВЦЭМ!$B$39:$B$782,Y$366)+'СЕТ СН'!$F$16</f>
        <v>0</v>
      </c>
    </row>
    <row r="373" spans="1:25" ht="15.75" hidden="1" x14ac:dyDescent="0.2">
      <c r="A373" s="35">
        <f t="shared" si="10"/>
        <v>45419</v>
      </c>
      <c r="B373" s="36">
        <f ca="1">SUMIFS(СВЦЭМ!$K$40:$K$783,СВЦЭМ!$A$40:$A$783,$A373,СВЦЭМ!$B$39:$B$782,B$366)+'СЕТ СН'!$F$16</f>
        <v>0</v>
      </c>
      <c r="C373" s="36">
        <f ca="1">SUMIFS(СВЦЭМ!$K$40:$K$783,СВЦЭМ!$A$40:$A$783,$A373,СВЦЭМ!$B$39:$B$782,C$366)+'СЕТ СН'!$F$16</f>
        <v>0</v>
      </c>
      <c r="D373" s="36">
        <f ca="1">SUMIFS(СВЦЭМ!$K$40:$K$783,СВЦЭМ!$A$40:$A$783,$A373,СВЦЭМ!$B$39:$B$782,D$366)+'СЕТ СН'!$F$16</f>
        <v>0</v>
      </c>
      <c r="E373" s="36">
        <f ca="1">SUMIFS(СВЦЭМ!$K$40:$K$783,СВЦЭМ!$A$40:$A$783,$A373,СВЦЭМ!$B$39:$B$782,E$366)+'СЕТ СН'!$F$16</f>
        <v>0</v>
      </c>
      <c r="F373" s="36">
        <f ca="1">SUMIFS(СВЦЭМ!$K$40:$K$783,СВЦЭМ!$A$40:$A$783,$A373,СВЦЭМ!$B$39:$B$782,F$366)+'СЕТ СН'!$F$16</f>
        <v>0</v>
      </c>
      <c r="G373" s="36">
        <f ca="1">SUMIFS(СВЦЭМ!$K$40:$K$783,СВЦЭМ!$A$40:$A$783,$A373,СВЦЭМ!$B$39:$B$782,G$366)+'СЕТ СН'!$F$16</f>
        <v>0</v>
      </c>
      <c r="H373" s="36">
        <f ca="1">SUMIFS(СВЦЭМ!$K$40:$K$783,СВЦЭМ!$A$40:$A$783,$A373,СВЦЭМ!$B$39:$B$782,H$366)+'СЕТ СН'!$F$16</f>
        <v>0</v>
      </c>
      <c r="I373" s="36">
        <f ca="1">SUMIFS(СВЦЭМ!$K$40:$K$783,СВЦЭМ!$A$40:$A$783,$A373,СВЦЭМ!$B$39:$B$782,I$366)+'СЕТ СН'!$F$16</f>
        <v>0</v>
      </c>
      <c r="J373" s="36">
        <f ca="1">SUMIFS(СВЦЭМ!$K$40:$K$783,СВЦЭМ!$A$40:$A$783,$A373,СВЦЭМ!$B$39:$B$782,J$366)+'СЕТ СН'!$F$16</f>
        <v>0</v>
      </c>
      <c r="K373" s="36">
        <f ca="1">SUMIFS(СВЦЭМ!$K$40:$K$783,СВЦЭМ!$A$40:$A$783,$A373,СВЦЭМ!$B$39:$B$782,K$366)+'СЕТ СН'!$F$16</f>
        <v>0</v>
      </c>
      <c r="L373" s="36">
        <f ca="1">SUMIFS(СВЦЭМ!$K$40:$K$783,СВЦЭМ!$A$40:$A$783,$A373,СВЦЭМ!$B$39:$B$782,L$366)+'СЕТ СН'!$F$16</f>
        <v>0</v>
      </c>
      <c r="M373" s="36">
        <f ca="1">SUMIFS(СВЦЭМ!$K$40:$K$783,СВЦЭМ!$A$40:$A$783,$A373,СВЦЭМ!$B$39:$B$782,M$366)+'СЕТ СН'!$F$16</f>
        <v>0</v>
      </c>
      <c r="N373" s="36">
        <f ca="1">SUMIFS(СВЦЭМ!$K$40:$K$783,СВЦЭМ!$A$40:$A$783,$A373,СВЦЭМ!$B$39:$B$782,N$366)+'СЕТ СН'!$F$16</f>
        <v>0</v>
      </c>
      <c r="O373" s="36">
        <f ca="1">SUMIFS(СВЦЭМ!$K$40:$K$783,СВЦЭМ!$A$40:$A$783,$A373,СВЦЭМ!$B$39:$B$782,O$366)+'СЕТ СН'!$F$16</f>
        <v>0</v>
      </c>
      <c r="P373" s="36">
        <f ca="1">SUMIFS(СВЦЭМ!$K$40:$K$783,СВЦЭМ!$A$40:$A$783,$A373,СВЦЭМ!$B$39:$B$782,P$366)+'СЕТ СН'!$F$16</f>
        <v>0</v>
      </c>
      <c r="Q373" s="36">
        <f ca="1">SUMIFS(СВЦЭМ!$K$40:$K$783,СВЦЭМ!$A$40:$A$783,$A373,СВЦЭМ!$B$39:$B$782,Q$366)+'СЕТ СН'!$F$16</f>
        <v>0</v>
      </c>
      <c r="R373" s="36">
        <f ca="1">SUMIFS(СВЦЭМ!$K$40:$K$783,СВЦЭМ!$A$40:$A$783,$A373,СВЦЭМ!$B$39:$B$782,R$366)+'СЕТ СН'!$F$16</f>
        <v>0</v>
      </c>
      <c r="S373" s="36">
        <f ca="1">SUMIFS(СВЦЭМ!$K$40:$K$783,СВЦЭМ!$A$40:$A$783,$A373,СВЦЭМ!$B$39:$B$782,S$366)+'СЕТ СН'!$F$16</f>
        <v>0</v>
      </c>
      <c r="T373" s="36">
        <f ca="1">SUMIFS(СВЦЭМ!$K$40:$K$783,СВЦЭМ!$A$40:$A$783,$A373,СВЦЭМ!$B$39:$B$782,T$366)+'СЕТ СН'!$F$16</f>
        <v>0</v>
      </c>
      <c r="U373" s="36">
        <f ca="1">SUMIFS(СВЦЭМ!$K$40:$K$783,СВЦЭМ!$A$40:$A$783,$A373,СВЦЭМ!$B$39:$B$782,U$366)+'СЕТ СН'!$F$16</f>
        <v>0</v>
      </c>
      <c r="V373" s="36">
        <f ca="1">SUMIFS(СВЦЭМ!$K$40:$K$783,СВЦЭМ!$A$40:$A$783,$A373,СВЦЭМ!$B$39:$B$782,V$366)+'СЕТ СН'!$F$16</f>
        <v>0</v>
      </c>
      <c r="W373" s="36">
        <f ca="1">SUMIFS(СВЦЭМ!$K$40:$K$783,СВЦЭМ!$A$40:$A$783,$A373,СВЦЭМ!$B$39:$B$782,W$366)+'СЕТ СН'!$F$16</f>
        <v>0</v>
      </c>
      <c r="X373" s="36">
        <f ca="1">SUMIFS(СВЦЭМ!$K$40:$K$783,СВЦЭМ!$A$40:$A$783,$A373,СВЦЭМ!$B$39:$B$782,X$366)+'СЕТ СН'!$F$16</f>
        <v>0</v>
      </c>
      <c r="Y373" s="36">
        <f ca="1">SUMIFS(СВЦЭМ!$K$40:$K$783,СВЦЭМ!$A$40:$A$783,$A373,СВЦЭМ!$B$39:$B$782,Y$366)+'СЕТ СН'!$F$16</f>
        <v>0</v>
      </c>
    </row>
    <row r="374" spans="1:25" ht="15.75" hidden="1" x14ac:dyDescent="0.2">
      <c r="A374" s="35">
        <f t="shared" si="10"/>
        <v>45420</v>
      </c>
      <c r="B374" s="36">
        <f ca="1">SUMIFS(СВЦЭМ!$K$40:$K$783,СВЦЭМ!$A$40:$A$783,$A374,СВЦЭМ!$B$39:$B$782,B$366)+'СЕТ СН'!$F$16</f>
        <v>0</v>
      </c>
      <c r="C374" s="36">
        <f ca="1">SUMIFS(СВЦЭМ!$K$40:$K$783,СВЦЭМ!$A$40:$A$783,$A374,СВЦЭМ!$B$39:$B$782,C$366)+'СЕТ СН'!$F$16</f>
        <v>0</v>
      </c>
      <c r="D374" s="36">
        <f ca="1">SUMIFS(СВЦЭМ!$K$40:$K$783,СВЦЭМ!$A$40:$A$783,$A374,СВЦЭМ!$B$39:$B$782,D$366)+'СЕТ СН'!$F$16</f>
        <v>0</v>
      </c>
      <c r="E374" s="36">
        <f ca="1">SUMIFS(СВЦЭМ!$K$40:$K$783,СВЦЭМ!$A$40:$A$783,$A374,СВЦЭМ!$B$39:$B$782,E$366)+'СЕТ СН'!$F$16</f>
        <v>0</v>
      </c>
      <c r="F374" s="36">
        <f ca="1">SUMIFS(СВЦЭМ!$K$40:$K$783,СВЦЭМ!$A$40:$A$783,$A374,СВЦЭМ!$B$39:$B$782,F$366)+'СЕТ СН'!$F$16</f>
        <v>0</v>
      </c>
      <c r="G374" s="36">
        <f ca="1">SUMIFS(СВЦЭМ!$K$40:$K$783,СВЦЭМ!$A$40:$A$783,$A374,СВЦЭМ!$B$39:$B$782,G$366)+'СЕТ СН'!$F$16</f>
        <v>0</v>
      </c>
      <c r="H374" s="36">
        <f ca="1">SUMIFS(СВЦЭМ!$K$40:$K$783,СВЦЭМ!$A$40:$A$783,$A374,СВЦЭМ!$B$39:$B$782,H$366)+'СЕТ СН'!$F$16</f>
        <v>0</v>
      </c>
      <c r="I374" s="36">
        <f ca="1">SUMIFS(СВЦЭМ!$K$40:$K$783,СВЦЭМ!$A$40:$A$783,$A374,СВЦЭМ!$B$39:$B$782,I$366)+'СЕТ СН'!$F$16</f>
        <v>0</v>
      </c>
      <c r="J374" s="36">
        <f ca="1">SUMIFS(СВЦЭМ!$K$40:$K$783,СВЦЭМ!$A$40:$A$783,$A374,СВЦЭМ!$B$39:$B$782,J$366)+'СЕТ СН'!$F$16</f>
        <v>0</v>
      </c>
      <c r="K374" s="36">
        <f ca="1">SUMIFS(СВЦЭМ!$K$40:$K$783,СВЦЭМ!$A$40:$A$783,$A374,СВЦЭМ!$B$39:$B$782,K$366)+'СЕТ СН'!$F$16</f>
        <v>0</v>
      </c>
      <c r="L374" s="36">
        <f ca="1">SUMIFS(СВЦЭМ!$K$40:$K$783,СВЦЭМ!$A$40:$A$783,$A374,СВЦЭМ!$B$39:$B$782,L$366)+'СЕТ СН'!$F$16</f>
        <v>0</v>
      </c>
      <c r="M374" s="36">
        <f ca="1">SUMIFS(СВЦЭМ!$K$40:$K$783,СВЦЭМ!$A$40:$A$783,$A374,СВЦЭМ!$B$39:$B$782,M$366)+'СЕТ СН'!$F$16</f>
        <v>0</v>
      </c>
      <c r="N374" s="36">
        <f ca="1">SUMIFS(СВЦЭМ!$K$40:$K$783,СВЦЭМ!$A$40:$A$783,$A374,СВЦЭМ!$B$39:$B$782,N$366)+'СЕТ СН'!$F$16</f>
        <v>0</v>
      </c>
      <c r="O374" s="36">
        <f ca="1">SUMIFS(СВЦЭМ!$K$40:$K$783,СВЦЭМ!$A$40:$A$783,$A374,СВЦЭМ!$B$39:$B$782,O$366)+'СЕТ СН'!$F$16</f>
        <v>0</v>
      </c>
      <c r="P374" s="36">
        <f ca="1">SUMIFS(СВЦЭМ!$K$40:$K$783,СВЦЭМ!$A$40:$A$783,$A374,СВЦЭМ!$B$39:$B$782,P$366)+'СЕТ СН'!$F$16</f>
        <v>0</v>
      </c>
      <c r="Q374" s="36">
        <f ca="1">SUMIFS(СВЦЭМ!$K$40:$K$783,СВЦЭМ!$A$40:$A$783,$A374,СВЦЭМ!$B$39:$B$782,Q$366)+'СЕТ СН'!$F$16</f>
        <v>0</v>
      </c>
      <c r="R374" s="36">
        <f ca="1">SUMIFS(СВЦЭМ!$K$40:$K$783,СВЦЭМ!$A$40:$A$783,$A374,СВЦЭМ!$B$39:$B$782,R$366)+'СЕТ СН'!$F$16</f>
        <v>0</v>
      </c>
      <c r="S374" s="36">
        <f ca="1">SUMIFS(СВЦЭМ!$K$40:$K$783,СВЦЭМ!$A$40:$A$783,$A374,СВЦЭМ!$B$39:$B$782,S$366)+'СЕТ СН'!$F$16</f>
        <v>0</v>
      </c>
      <c r="T374" s="36">
        <f ca="1">SUMIFS(СВЦЭМ!$K$40:$K$783,СВЦЭМ!$A$40:$A$783,$A374,СВЦЭМ!$B$39:$B$782,T$366)+'СЕТ СН'!$F$16</f>
        <v>0</v>
      </c>
      <c r="U374" s="36">
        <f ca="1">SUMIFS(СВЦЭМ!$K$40:$K$783,СВЦЭМ!$A$40:$A$783,$A374,СВЦЭМ!$B$39:$B$782,U$366)+'СЕТ СН'!$F$16</f>
        <v>0</v>
      </c>
      <c r="V374" s="36">
        <f ca="1">SUMIFS(СВЦЭМ!$K$40:$K$783,СВЦЭМ!$A$40:$A$783,$A374,СВЦЭМ!$B$39:$B$782,V$366)+'СЕТ СН'!$F$16</f>
        <v>0</v>
      </c>
      <c r="W374" s="36">
        <f ca="1">SUMIFS(СВЦЭМ!$K$40:$K$783,СВЦЭМ!$A$40:$A$783,$A374,СВЦЭМ!$B$39:$B$782,W$366)+'СЕТ СН'!$F$16</f>
        <v>0</v>
      </c>
      <c r="X374" s="36">
        <f ca="1">SUMIFS(СВЦЭМ!$K$40:$K$783,СВЦЭМ!$A$40:$A$783,$A374,СВЦЭМ!$B$39:$B$782,X$366)+'СЕТ СН'!$F$16</f>
        <v>0</v>
      </c>
      <c r="Y374" s="36">
        <f ca="1">SUMIFS(СВЦЭМ!$K$40:$K$783,СВЦЭМ!$A$40:$A$783,$A374,СВЦЭМ!$B$39:$B$782,Y$366)+'СЕТ СН'!$F$16</f>
        <v>0</v>
      </c>
    </row>
    <row r="375" spans="1:25" ht="15.75" hidden="1" x14ac:dyDescent="0.2">
      <c r="A375" s="35">
        <f t="shared" si="10"/>
        <v>45421</v>
      </c>
      <c r="B375" s="36">
        <f ca="1">SUMIFS(СВЦЭМ!$K$40:$K$783,СВЦЭМ!$A$40:$A$783,$A375,СВЦЭМ!$B$39:$B$782,B$366)+'СЕТ СН'!$F$16</f>
        <v>0</v>
      </c>
      <c r="C375" s="36">
        <f ca="1">SUMIFS(СВЦЭМ!$K$40:$K$783,СВЦЭМ!$A$40:$A$783,$A375,СВЦЭМ!$B$39:$B$782,C$366)+'СЕТ СН'!$F$16</f>
        <v>0</v>
      </c>
      <c r="D375" s="36">
        <f ca="1">SUMIFS(СВЦЭМ!$K$40:$K$783,СВЦЭМ!$A$40:$A$783,$A375,СВЦЭМ!$B$39:$B$782,D$366)+'СЕТ СН'!$F$16</f>
        <v>0</v>
      </c>
      <c r="E375" s="36">
        <f ca="1">SUMIFS(СВЦЭМ!$K$40:$K$783,СВЦЭМ!$A$40:$A$783,$A375,СВЦЭМ!$B$39:$B$782,E$366)+'СЕТ СН'!$F$16</f>
        <v>0</v>
      </c>
      <c r="F375" s="36">
        <f ca="1">SUMIFS(СВЦЭМ!$K$40:$K$783,СВЦЭМ!$A$40:$A$783,$A375,СВЦЭМ!$B$39:$B$782,F$366)+'СЕТ СН'!$F$16</f>
        <v>0</v>
      </c>
      <c r="G375" s="36">
        <f ca="1">SUMIFS(СВЦЭМ!$K$40:$K$783,СВЦЭМ!$A$40:$A$783,$A375,СВЦЭМ!$B$39:$B$782,G$366)+'СЕТ СН'!$F$16</f>
        <v>0</v>
      </c>
      <c r="H375" s="36">
        <f ca="1">SUMIFS(СВЦЭМ!$K$40:$K$783,СВЦЭМ!$A$40:$A$783,$A375,СВЦЭМ!$B$39:$B$782,H$366)+'СЕТ СН'!$F$16</f>
        <v>0</v>
      </c>
      <c r="I375" s="36">
        <f ca="1">SUMIFS(СВЦЭМ!$K$40:$K$783,СВЦЭМ!$A$40:$A$783,$A375,СВЦЭМ!$B$39:$B$782,I$366)+'СЕТ СН'!$F$16</f>
        <v>0</v>
      </c>
      <c r="J375" s="36">
        <f ca="1">SUMIFS(СВЦЭМ!$K$40:$K$783,СВЦЭМ!$A$40:$A$783,$A375,СВЦЭМ!$B$39:$B$782,J$366)+'СЕТ СН'!$F$16</f>
        <v>0</v>
      </c>
      <c r="K375" s="36">
        <f ca="1">SUMIFS(СВЦЭМ!$K$40:$K$783,СВЦЭМ!$A$40:$A$783,$A375,СВЦЭМ!$B$39:$B$782,K$366)+'СЕТ СН'!$F$16</f>
        <v>0</v>
      </c>
      <c r="L375" s="36">
        <f ca="1">SUMIFS(СВЦЭМ!$K$40:$K$783,СВЦЭМ!$A$40:$A$783,$A375,СВЦЭМ!$B$39:$B$782,L$366)+'СЕТ СН'!$F$16</f>
        <v>0</v>
      </c>
      <c r="M375" s="36">
        <f ca="1">SUMIFS(СВЦЭМ!$K$40:$K$783,СВЦЭМ!$A$40:$A$783,$A375,СВЦЭМ!$B$39:$B$782,M$366)+'СЕТ СН'!$F$16</f>
        <v>0</v>
      </c>
      <c r="N375" s="36">
        <f ca="1">SUMIFS(СВЦЭМ!$K$40:$K$783,СВЦЭМ!$A$40:$A$783,$A375,СВЦЭМ!$B$39:$B$782,N$366)+'СЕТ СН'!$F$16</f>
        <v>0</v>
      </c>
      <c r="O375" s="36">
        <f ca="1">SUMIFS(СВЦЭМ!$K$40:$K$783,СВЦЭМ!$A$40:$A$783,$A375,СВЦЭМ!$B$39:$B$782,O$366)+'СЕТ СН'!$F$16</f>
        <v>0</v>
      </c>
      <c r="P375" s="36">
        <f ca="1">SUMIFS(СВЦЭМ!$K$40:$K$783,СВЦЭМ!$A$40:$A$783,$A375,СВЦЭМ!$B$39:$B$782,P$366)+'СЕТ СН'!$F$16</f>
        <v>0</v>
      </c>
      <c r="Q375" s="36">
        <f ca="1">SUMIFS(СВЦЭМ!$K$40:$K$783,СВЦЭМ!$A$40:$A$783,$A375,СВЦЭМ!$B$39:$B$782,Q$366)+'СЕТ СН'!$F$16</f>
        <v>0</v>
      </c>
      <c r="R375" s="36">
        <f ca="1">SUMIFS(СВЦЭМ!$K$40:$K$783,СВЦЭМ!$A$40:$A$783,$A375,СВЦЭМ!$B$39:$B$782,R$366)+'СЕТ СН'!$F$16</f>
        <v>0</v>
      </c>
      <c r="S375" s="36">
        <f ca="1">SUMIFS(СВЦЭМ!$K$40:$K$783,СВЦЭМ!$A$40:$A$783,$A375,СВЦЭМ!$B$39:$B$782,S$366)+'СЕТ СН'!$F$16</f>
        <v>0</v>
      </c>
      <c r="T375" s="36">
        <f ca="1">SUMIFS(СВЦЭМ!$K$40:$K$783,СВЦЭМ!$A$40:$A$783,$A375,СВЦЭМ!$B$39:$B$782,T$366)+'СЕТ СН'!$F$16</f>
        <v>0</v>
      </c>
      <c r="U375" s="36">
        <f ca="1">SUMIFS(СВЦЭМ!$K$40:$K$783,СВЦЭМ!$A$40:$A$783,$A375,СВЦЭМ!$B$39:$B$782,U$366)+'СЕТ СН'!$F$16</f>
        <v>0</v>
      </c>
      <c r="V375" s="36">
        <f ca="1">SUMIFS(СВЦЭМ!$K$40:$K$783,СВЦЭМ!$A$40:$A$783,$A375,СВЦЭМ!$B$39:$B$782,V$366)+'СЕТ СН'!$F$16</f>
        <v>0</v>
      </c>
      <c r="W375" s="36">
        <f ca="1">SUMIFS(СВЦЭМ!$K$40:$K$783,СВЦЭМ!$A$40:$A$783,$A375,СВЦЭМ!$B$39:$B$782,W$366)+'СЕТ СН'!$F$16</f>
        <v>0</v>
      </c>
      <c r="X375" s="36">
        <f ca="1">SUMIFS(СВЦЭМ!$K$40:$K$783,СВЦЭМ!$A$40:$A$783,$A375,СВЦЭМ!$B$39:$B$782,X$366)+'СЕТ СН'!$F$16</f>
        <v>0</v>
      </c>
      <c r="Y375" s="36">
        <f ca="1">SUMIFS(СВЦЭМ!$K$40:$K$783,СВЦЭМ!$A$40:$A$783,$A375,СВЦЭМ!$B$39:$B$782,Y$366)+'СЕТ СН'!$F$16</f>
        <v>0</v>
      </c>
    </row>
    <row r="376" spans="1:25" ht="15.75" hidden="1" x14ac:dyDescent="0.2">
      <c r="A376" s="35">
        <f t="shared" si="10"/>
        <v>45422</v>
      </c>
      <c r="B376" s="36">
        <f ca="1">SUMIFS(СВЦЭМ!$K$40:$K$783,СВЦЭМ!$A$40:$A$783,$A376,СВЦЭМ!$B$39:$B$782,B$366)+'СЕТ СН'!$F$16</f>
        <v>0</v>
      </c>
      <c r="C376" s="36">
        <f ca="1">SUMIFS(СВЦЭМ!$K$40:$K$783,СВЦЭМ!$A$40:$A$783,$A376,СВЦЭМ!$B$39:$B$782,C$366)+'СЕТ СН'!$F$16</f>
        <v>0</v>
      </c>
      <c r="D376" s="36">
        <f ca="1">SUMIFS(СВЦЭМ!$K$40:$K$783,СВЦЭМ!$A$40:$A$783,$A376,СВЦЭМ!$B$39:$B$782,D$366)+'СЕТ СН'!$F$16</f>
        <v>0</v>
      </c>
      <c r="E376" s="36">
        <f ca="1">SUMIFS(СВЦЭМ!$K$40:$K$783,СВЦЭМ!$A$40:$A$783,$A376,СВЦЭМ!$B$39:$B$782,E$366)+'СЕТ СН'!$F$16</f>
        <v>0</v>
      </c>
      <c r="F376" s="36">
        <f ca="1">SUMIFS(СВЦЭМ!$K$40:$K$783,СВЦЭМ!$A$40:$A$783,$A376,СВЦЭМ!$B$39:$B$782,F$366)+'СЕТ СН'!$F$16</f>
        <v>0</v>
      </c>
      <c r="G376" s="36">
        <f ca="1">SUMIFS(СВЦЭМ!$K$40:$K$783,СВЦЭМ!$A$40:$A$783,$A376,СВЦЭМ!$B$39:$B$782,G$366)+'СЕТ СН'!$F$16</f>
        <v>0</v>
      </c>
      <c r="H376" s="36">
        <f ca="1">SUMIFS(СВЦЭМ!$K$40:$K$783,СВЦЭМ!$A$40:$A$783,$A376,СВЦЭМ!$B$39:$B$782,H$366)+'СЕТ СН'!$F$16</f>
        <v>0</v>
      </c>
      <c r="I376" s="36">
        <f ca="1">SUMIFS(СВЦЭМ!$K$40:$K$783,СВЦЭМ!$A$40:$A$783,$A376,СВЦЭМ!$B$39:$B$782,I$366)+'СЕТ СН'!$F$16</f>
        <v>0</v>
      </c>
      <c r="J376" s="36">
        <f ca="1">SUMIFS(СВЦЭМ!$K$40:$K$783,СВЦЭМ!$A$40:$A$783,$A376,СВЦЭМ!$B$39:$B$782,J$366)+'СЕТ СН'!$F$16</f>
        <v>0</v>
      </c>
      <c r="K376" s="36">
        <f ca="1">SUMIFS(СВЦЭМ!$K$40:$K$783,СВЦЭМ!$A$40:$A$783,$A376,СВЦЭМ!$B$39:$B$782,K$366)+'СЕТ СН'!$F$16</f>
        <v>0</v>
      </c>
      <c r="L376" s="36">
        <f ca="1">SUMIFS(СВЦЭМ!$K$40:$K$783,СВЦЭМ!$A$40:$A$783,$A376,СВЦЭМ!$B$39:$B$782,L$366)+'СЕТ СН'!$F$16</f>
        <v>0</v>
      </c>
      <c r="M376" s="36">
        <f ca="1">SUMIFS(СВЦЭМ!$K$40:$K$783,СВЦЭМ!$A$40:$A$783,$A376,СВЦЭМ!$B$39:$B$782,M$366)+'СЕТ СН'!$F$16</f>
        <v>0</v>
      </c>
      <c r="N376" s="36">
        <f ca="1">SUMIFS(СВЦЭМ!$K$40:$K$783,СВЦЭМ!$A$40:$A$783,$A376,СВЦЭМ!$B$39:$B$782,N$366)+'СЕТ СН'!$F$16</f>
        <v>0</v>
      </c>
      <c r="O376" s="36">
        <f ca="1">SUMIFS(СВЦЭМ!$K$40:$K$783,СВЦЭМ!$A$40:$A$783,$A376,СВЦЭМ!$B$39:$B$782,O$366)+'СЕТ СН'!$F$16</f>
        <v>0</v>
      </c>
      <c r="P376" s="36">
        <f ca="1">SUMIFS(СВЦЭМ!$K$40:$K$783,СВЦЭМ!$A$40:$A$783,$A376,СВЦЭМ!$B$39:$B$782,P$366)+'СЕТ СН'!$F$16</f>
        <v>0</v>
      </c>
      <c r="Q376" s="36">
        <f ca="1">SUMIFS(СВЦЭМ!$K$40:$K$783,СВЦЭМ!$A$40:$A$783,$A376,СВЦЭМ!$B$39:$B$782,Q$366)+'СЕТ СН'!$F$16</f>
        <v>0</v>
      </c>
      <c r="R376" s="36">
        <f ca="1">SUMIFS(СВЦЭМ!$K$40:$K$783,СВЦЭМ!$A$40:$A$783,$A376,СВЦЭМ!$B$39:$B$782,R$366)+'СЕТ СН'!$F$16</f>
        <v>0</v>
      </c>
      <c r="S376" s="36">
        <f ca="1">SUMIFS(СВЦЭМ!$K$40:$K$783,СВЦЭМ!$A$40:$A$783,$A376,СВЦЭМ!$B$39:$B$782,S$366)+'СЕТ СН'!$F$16</f>
        <v>0</v>
      </c>
      <c r="T376" s="36">
        <f ca="1">SUMIFS(СВЦЭМ!$K$40:$K$783,СВЦЭМ!$A$40:$A$783,$A376,СВЦЭМ!$B$39:$B$782,T$366)+'СЕТ СН'!$F$16</f>
        <v>0</v>
      </c>
      <c r="U376" s="36">
        <f ca="1">SUMIFS(СВЦЭМ!$K$40:$K$783,СВЦЭМ!$A$40:$A$783,$A376,СВЦЭМ!$B$39:$B$782,U$366)+'СЕТ СН'!$F$16</f>
        <v>0</v>
      </c>
      <c r="V376" s="36">
        <f ca="1">SUMIFS(СВЦЭМ!$K$40:$K$783,СВЦЭМ!$A$40:$A$783,$A376,СВЦЭМ!$B$39:$B$782,V$366)+'СЕТ СН'!$F$16</f>
        <v>0</v>
      </c>
      <c r="W376" s="36">
        <f ca="1">SUMIFS(СВЦЭМ!$K$40:$K$783,СВЦЭМ!$A$40:$A$783,$A376,СВЦЭМ!$B$39:$B$782,W$366)+'СЕТ СН'!$F$16</f>
        <v>0</v>
      </c>
      <c r="X376" s="36">
        <f ca="1">SUMIFS(СВЦЭМ!$K$40:$K$783,СВЦЭМ!$A$40:$A$783,$A376,СВЦЭМ!$B$39:$B$782,X$366)+'СЕТ СН'!$F$16</f>
        <v>0</v>
      </c>
      <c r="Y376" s="36">
        <f ca="1">SUMIFS(СВЦЭМ!$K$40:$K$783,СВЦЭМ!$A$40:$A$783,$A376,СВЦЭМ!$B$39:$B$782,Y$366)+'СЕТ СН'!$F$16</f>
        <v>0</v>
      </c>
    </row>
    <row r="377" spans="1:25" ht="15.75" hidden="1" x14ac:dyDescent="0.2">
      <c r="A377" s="35">
        <f t="shared" si="10"/>
        <v>45423</v>
      </c>
      <c r="B377" s="36">
        <f ca="1">SUMIFS(СВЦЭМ!$K$40:$K$783,СВЦЭМ!$A$40:$A$783,$A377,СВЦЭМ!$B$39:$B$782,B$366)+'СЕТ СН'!$F$16</f>
        <v>0</v>
      </c>
      <c r="C377" s="36">
        <f ca="1">SUMIFS(СВЦЭМ!$K$40:$K$783,СВЦЭМ!$A$40:$A$783,$A377,СВЦЭМ!$B$39:$B$782,C$366)+'СЕТ СН'!$F$16</f>
        <v>0</v>
      </c>
      <c r="D377" s="36">
        <f ca="1">SUMIFS(СВЦЭМ!$K$40:$K$783,СВЦЭМ!$A$40:$A$783,$A377,СВЦЭМ!$B$39:$B$782,D$366)+'СЕТ СН'!$F$16</f>
        <v>0</v>
      </c>
      <c r="E377" s="36">
        <f ca="1">SUMIFS(СВЦЭМ!$K$40:$K$783,СВЦЭМ!$A$40:$A$783,$A377,СВЦЭМ!$B$39:$B$782,E$366)+'СЕТ СН'!$F$16</f>
        <v>0</v>
      </c>
      <c r="F377" s="36">
        <f ca="1">SUMIFS(СВЦЭМ!$K$40:$K$783,СВЦЭМ!$A$40:$A$783,$A377,СВЦЭМ!$B$39:$B$782,F$366)+'СЕТ СН'!$F$16</f>
        <v>0</v>
      </c>
      <c r="G377" s="36">
        <f ca="1">SUMIFS(СВЦЭМ!$K$40:$K$783,СВЦЭМ!$A$40:$A$783,$A377,СВЦЭМ!$B$39:$B$782,G$366)+'СЕТ СН'!$F$16</f>
        <v>0</v>
      </c>
      <c r="H377" s="36">
        <f ca="1">SUMIFS(СВЦЭМ!$K$40:$K$783,СВЦЭМ!$A$40:$A$783,$A377,СВЦЭМ!$B$39:$B$782,H$366)+'СЕТ СН'!$F$16</f>
        <v>0</v>
      </c>
      <c r="I377" s="36">
        <f ca="1">SUMIFS(СВЦЭМ!$K$40:$K$783,СВЦЭМ!$A$40:$A$783,$A377,СВЦЭМ!$B$39:$B$782,I$366)+'СЕТ СН'!$F$16</f>
        <v>0</v>
      </c>
      <c r="J377" s="36">
        <f ca="1">SUMIFS(СВЦЭМ!$K$40:$K$783,СВЦЭМ!$A$40:$A$783,$A377,СВЦЭМ!$B$39:$B$782,J$366)+'СЕТ СН'!$F$16</f>
        <v>0</v>
      </c>
      <c r="K377" s="36">
        <f ca="1">SUMIFS(СВЦЭМ!$K$40:$K$783,СВЦЭМ!$A$40:$A$783,$A377,СВЦЭМ!$B$39:$B$782,K$366)+'СЕТ СН'!$F$16</f>
        <v>0</v>
      </c>
      <c r="L377" s="36">
        <f ca="1">SUMIFS(СВЦЭМ!$K$40:$K$783,СВЦЭМ!$A$40:$A$783,$A377,СВЦЭМ!$B$39:$B$782,L$366)+'СЕТ СН'!$F$16</f>
        <v>0</v>
      </c>
      <c r="M377" s="36">
        <f ca="1">SUMIFS(СВЦЭМ!$K$40:$K$783,СВЦЭМ!$A$40:$A$783,$A377,СВЦЭМ!$B$39:$B$782,M$366)+'СЕТ СН'!$F$16</f>
        <v>0</v>
      </c>
      <c r="N377" s="36">
        <f ca="1">SUMIFS(СВЦЭМ!$K$40:$K$783,СВЦЭМ!$A$40:$A$783,$A377,СВЦЭМ!$B$39:$B$782,N$366)+'СЕТ СН'!$F$16</f>
        <v>0</v>
      </c>
      <c r="O377" s="36">
        <f ca="1">SUMIFS(СВЦЭМ!$K$40:$K$783,СВЦЭМ!$A$40:$A$783,$A377,СВЦЭМ!$B$39:$B$782,O$366)+'СЕТ СН'!$F$16</f>
        <v>0</v>
      </c>
      <c r="P377" s="36">
        <f ca="1">SUMIFS(СВЦЭМ!$K$40:$K$783,СВЦЭМ!$A$40:$A$783,$A377,СВЦЭМ!$B$39:$B$782,P$366)+'СЕТ СН'!$F$16</f>
        <v>0</v>
      </c>
      <c r="Q377" s="36">
        <f ca="1">SUMIFS(СВЦЭМ!$K$40:$K$783,СВЦЭМ!$A$40:$A$783,$A377,СВЦЭМ!$B$39:$B$782,Q$366)+'СЕТ СН'!$F$16</f>
        <v>0</v>
      </c>
      <c r="R377" s="36">
        <f ca="1">SUMIFS(СВЦЭМ!$K$40:$K$783,СВЦЭМ!$A$40:$A$783,$A377,СВЦЭМ!$B$39:$B$782,R$366)+'СЕТ СН'!$F$16</f>
        <v>0</v>
      </c>
      <c r="S377" s="36">
        <f ca="1">SUMIFS(СВЦЭМ!$K$40:$K$783,СВЦЭМ!$A$40:$A$783,$A377,СВЦЭМ!$B$39:$B$782,S$366)+'СЕТ СН'!$F$16</f>
        <v>0</v>
      </c>
      <c r="T377" s="36">
        <f ca="1">SUMIFS(СВЦЭМ!$K$40:$K$783,СВЦЭМ!$A$40:$A$783,$A377,СВЦЭМ!$B$39:$B$782,T$366)+'СЕТ СН'!$F$16</f>
        <v>0</v>
      </c>
      <c r="U377" s="36">
        <f ca="1">SUMIFS(СВЦЭМ!$K$40:$K$783,СВЦЭМ!$A$40:$A$783,$A377,СВЦЭМ!$B$39:$B$782,U$366)+'СЕТ СН'!$F$16</f>
        <v>0</v>
      </c>
      <c r="V377" s="36">
        <f ca="1">SUMIFS(СВЦЭМ!$K$40:$K$783,СВЦЭМ!$A$40:$A$783,$A377,СВЦЭМ!$B$39:$B$782,V$366)+'СЕТ СН'!$F$16</f>
        <v>0</v>
      </c>
      <c r="W377" s="36">
        <f ca="1">SUMIFS(СВЦЭМ!$K$40:$K$783,СВЦЭМ!$A$40:$A$783,$A377,СВЦЭМ!$B$39:$B$782,W$366)+'СЕТ СН'!$F$16</f>
        <v>0</v>
      </c>
      <c r="X377" s="36">
        <f ca="1">SUMIFS(СВЦЭМ!$K$40:$K$783,СВЦЭМ!$A$40:$A$783,$A377,СВЦЭМ!$B$39:$B$782,X$366)+'СЕТ СН'!$F$16</f>
        <v>0</v>
      </c>
      <c r="Y377" s="36">
        <f ca="1">SUMIFS(СВЦЭМ!$K$40:$K$783,СВЦЭМ!$A$40:$A$783,$A377,СВЦЭМ!$B$39:$B$782,Y$366)+'СЕТ СН'!$F$16</f>
        <v>0</v>
      </c>
    </row>
    <row r="378" spans="1:25" ht="15.75" hidden="1" x14ac:dyDescent="0.2">
      <c r="A378" s="35">
        <f t="shared" si="10"/>
        <v>45424</v>
      </c>
      <c r="B378" s="36">
        <f ca="1">SUMIFS(СВЦЭМ!$K$40:$K$783,СВЦЭМ!$A$40:$A$783,$A378,СВЦЭМ!$B$39:$B$782,B$366)+'СЕТ СН'!$F$16</f>
        <v>0</v>
      </c>
      <c r="C378" s="36">
        <f ca="1">SUMIFS(СВЦЭМ!$K$40:$K$783,СВЦЭМ!$A$40:$A$783,$A378,СВЦЭМ!$B$39:$B$782,C$366)+'СЕТ СН'!$F$16</f>
        <v>0</v>
      </c>
      <c r="D378" s="36">
        <f ca="1">SUMIFS(СВЦЭМ!$K$40:$K$783,СВЦЭМ!$A$40:$A$783,$A378,СВЦЭМ!$B$39:$B$782,D$366)+'СЕТ СН'!$F$16</f>
        <v>0</v>
      </c>
      <c r="E378" s="36">
        <f ca="1">SUMIFS(СВЦЭМ!$K$40:$K$783,СВЦЭМ!$A$40:$A$783,$A378,СВЦЭМ!$B$39:$B$782,E$366)+'СЕТ СН'!$F$16</f>
        <v>0</v>
      </c>
      <c r="F378" s="36">
        <f ca="1">SUMIFS(СВЦЭМ!$K$40:$K$783,СВЦЭМ!$A$40:$A$783,$A378,СВЦЭМ!$B$39:$B$782,F$366)+'СЕТ СН'!$F$16</f>
        <v>0</v>
      </c>
      <c r="G378" s="36">
        <f ca="1">SUMIFS(СВЦЭМ!$K$40:$K$783,СВЦЭМ!$A$40:$A$783,$A378,СВЦЭМ!$B$39:$B$782,G$366)+'СЕТ СН'!$F$16</f>
        <v>0</v>
      </c>
      <c r="H378" s="36">
        <f ca="1">SUMIFS(СВЦЭМ!$K$40:$K$783,СВЦЭМ!$A$40:$A$783,$A378,СВЦЭМ!$B$39:$B$782,H$366)+'СЕТ СН'!$F$16</f>
        <v>0</v>
      </c>
      <c r="I378" s="36">
        <f ca="1">SUMIFS(СВЦЭМ!$K$40:$K$783,СВЦЭМ!$A$40:$A$783,$A378,СВЦЭМ!$B$39:$B$782,I$366)+'СЕТ СН'!$F$16</f>
        <v>0</v>
      </c>
      <c r="J378" s="36">
        <f ca="1">SUMIFS(СВЦЭМ!$K$40:$K$783,СВЦЭМ!$A$40:$A$783,$A378,СВЦЭМ!$B$39:$B$782,J$366)+'СЕТ СН'!$F$16</f>
        <v>0</v>
      </c>
      <c r="K378" s="36">
        <f ca="1">SUMIFS(СВЦЭМ!$K$40:$K$783,СВЦЭМ!$A$40:$A$783,$A378,СВЦЭМ!$B$39:$B$782,K$366)+'СЕТ СН'!$F$16</f>
        <v>0</v>
      </c>
      <c r="L378" s="36">
        <f ca="1">SUMIFS(СВЦЭМ!$K$40:$K$783,СВЦЭМ!$A$40:$A$783,$A378,СВЦЭМ!$B$39:$B$782,L$366)+'СЕТ СН'!$F$16</f>
        <v>0</v>
      </c>
      <c r="M378" s="36">
        <f ca="1">SUMIFS(СВЦЭМ!$K$40:$K$783,СВЦЭМ!$A$40:$A$783,$A378,СВЦЭМ!$B$39:$B$782,M$366)+'СЕТ СН'!$F$16</f>
        <v>0</v>
      </c>
      <c r="N378" s="36">
        <f ca="1">SUMIFS(СВЦЭМ!$K$40:$K$783,СВЦЭМ!$A$40:$A$783,$A378,СВЦЭМ!$B$39:$B$782,N$366)+'СЕТ СН'!$F$16</f>
        <v>0</v>
      </c>
      <c r="O378" s="36">
        <f ca="1">SUMIFS(СВЦЭМ!$K$40:$K$783,СВЦЭМ!$A$40:$A$783,$A378,СВЦЭМ!$B$39:$B$782,O$366)+'СЕТ СН'!$F$16</f>
        <v>0</v>
      </c>
      <c r="P378" s="36">
        <f ca="1">SUMIFS(СВЦЭМ!$K$40:$K$783,СВЦЭМ!$A$40:$A$783,$A378,СВЦЭМ!$B$39:$B$782,P$366)+'СЕТ СН'!$F$16</f>
        <v>0</v>
      </c>
      <c r="Q378" s="36">
        <f ca="1">SUMIFS(СВЦЭМ!$K$40:$K$783,СВЦЭМ!$A$40:$A$783,$A378,СВЦЭМ!$B$39:$B$782,Q$366)+'СЕТ СН'!$F$16</f>
        <v>0</v>
      </c>
      <c r="R378" s="36">
        <f ca="1">SUMIFS(СВЦЭМ!$K$40:$K$783,СВЦЭМ!$A$40:$A$783,$A378,СВЦЭМ!$B$39:$B$782,R$366)+'СЕТ СН'!$F$16</f>
        <v>0</v>
      </c>
      <c r="S378" s="36">
        <f ca="1">SUMIFS(СВЦЭМ!$K$40:$K$783,СВЦЭМ!$A$40:$A$783,$A378,СВЦЭМ!$B$39:$B$782,S$366)+'СЕТ СН'!$F$16</f>
        <v>0</v>
      </c>
      <c r="T378" s="36">
        <f ca="1">SUMIFS(СВЦЭМ!$K$40:$K$783,СВЦЭМ!$A$40:$A$783,$A378,СВЦЭМ!$B$39:$B$782,T$366)+'СЕТ СН'!$F$16</f>
        <v>0</v>
      </c>
      <c r="U378" s="36">
        <f ca="1">SUMIFS(СВЦЭМ!$K$40:$K$783,СВЦЭМ!$A$40:$A$783,$A378,СВЦЭМ!$B$39:$B$782,U$366)+'СЕТ СН'!$F$16</f>
        <v>0</v>
      </c>
      <c r="V378" s="36">
        <f ca="1">SUMIFS(СВЦЭМ!$K$40:$K$783,СВЦЭМ!$A$40:$A$783,$A378,СВЦЭМ!$B$39:$B$782,V$366)+'СЕТ СН'!$F$16</f>
        <v>0</v>
      </c>
      <c r="W378" s="36">
        <f ca="1">SUMIFS(СВЦЭМ!$K$40:$K$783,СВЦЭМ!$A$40:$A$783,$A378,СВЦЭМ!$B$39:$B$782,W$366)+'СЕТ СН'!$F$16</f>
        <v>0</v>
      </c>
      <c r="X378" s="36">
        <f ca="1">SUMIFS(СВЦЭМ!$K$40:$K$783,СВЦЭМ!$A$40:$A$783,$A378,СВЦЭМ!$B$39:$B$782,X$366)+'СЕТ СН'!$F$16</f>
        <v>0</v>
      </c>
      <c r="Y378" s="36">
        <f ca="1">SUMIFS(СВЦЭМ!$K$40:$K$783,СВЦЭМ!$A$40:$A$783,$A378,СВЦЭМ!$B$39:$B$782,Y$366)+'СЕТ СН'!$F$16</f>
        <v>0</v>
      </c>
    </row>
    <row r="379" spans="1:25" ht="15.75" hidden="1" x14ac:dyDescent="0.2">
      <c r="A379" s="35">
        <f t="shared" si="10"/>
        <v>45425</v>
      </c>
      <c r="B379" s="36">
        <f ca="1">SUMIFS(СВЦЭМ!$K$40:$K$783,СВЦЭМ!$A$40:$A$783,$A379,СВЦЭМ!$B$39:$B$782,B$366)+'СЕТ СН'!$F$16</f>
        <v>0</v>
      </c>
      <c r="C379" s="36">
        <f ca="1">SUMIFS(СВЦЭМ!$K$40:$K$783,СВЦЭМ!$A$40:$A$783,$A379,СВЦЭМ!$B$39:$B$782,C$366)+'СЕТ СН'!$F$16</f>
        <v>0</v>
      </c>
      <c r="D379" s="36">
        <f ca="1">SUMIFS(СВЦЭМ!$K$40:$K$783,СВЦЭМ!$A$40:$A$783,$A379,СВЦЭМ!$B$39:$B$782,D$366)+'СЕТ СН'!$F$16</f>
        <v>0</v>
      </c>
      <c r="E379" s="36">
        <f ca="1">SUMIFS(СВЦЭМ!$K$40:$K$783,СВЦЭМ!$A$40:$A$783,$A379,СВЦЭМ!$B$39:$B$782,E$366)+'СЕТ СН'!$F$16</f>
        <v>0</v>
      </c>
      <c r="F379" s="36">
        <f ca="1">SUMIFS(СВЦЭМ!$K$40:$K$783,СВЦЭМ!$A$40:$A$783,$A379,СВЦЭМ!$B$39:$B$782,F$366)+'СЕТ СН'!$F$16</f>
        <v>0</v>
      </c>
      <c r="G379" s="36">
        <f ca="1">SUMIFS(СВЦЭМ!$K$40:$K$783,СВЦЭМ!$A$40:$A$783,$A379,СВЦЭМ!$B$39:$B$782,G$366)+'СЕТ СН'!$F$16</f>
        <v>0</v>
      </c>
      <c r="H379" s="36">
        <f ca="1">SUMIFS(СВЦЭМ!$K$40:$K$783,СВЦЭМ!$A$40:$A$783,$A379,СВЦЭМ!$B$39:$B$782,H$366)+'СЕТ СН'!$F$16</f>
        <v>0</v>
      </c>
      <c r="I379" s="36">
        <f ca="1">SUMIFS(СВЦЭМ!$K$40:$K$783,СВЦЭМ!$A$40:$A$783,$A379,СВЦЭМ!$B$39:$B$782,I$366)+'СЕТ СН'!$F$16</f>
        <v>0</v>
      </c>
      <c r="J379" s="36">
        <f ca="1">SUMIFS(СВЦЭМ!$K$40:$K$783,СВЦЭМ!$A$40:$A$783,$A379,СВЦЭМ!$B$39:$B$782,J$366)+'СЕТ СН'!$F$16</f>
        <v>0</v>
      </c>
      <c r="K379" s="36">
        <f ca="1">SUMIFS(СВЦЭМ!$K$40:$K$783,СВЦЭМ!$A$40:$A$783,$A379,СВЦЭМ!$B$39:$B$782,K$366)+'СЕТ СН'!$F$16</f>
        <v>0</v>
      </c>
      <c r="L379" s="36">
        <f ca="1">SUMIFS(СВЦЭМ!$K$40:$K$783,СВЦЭМ!$A$40:$A$783,$A379,СВЦЭМ!$B$39:$B$782,L$366)+'СЕТ СН'!$F$16</f>
        <v>0</v>
      </c>
      <c r="M379" s="36">
        <f ca="1">SUMIFS(СВЦЭМ!$K$40:$K$783,СВЦЭМ!$A$40:$A$783,$A379,СВЦЭМ!$B$39:$B$782,M$366)+'СЕТ СН'!$F$16</f>
        <v>0</v>
      </c>
      <c r="N379" s="36">
        <f ca="1">SUMIFS(СВЦЭМ!$K$40:$K$783,СВЦЭМ!$A$40:$A$783,$A379,СВЦЭМ!$B$39:$B$782,N$366)+'СЕТ СН'!$F$16</f>
        <v>0</v>
      </c>
      <c r="O379" s="36">
        <f ca="1">SUMIFS(СВЦЭМ!$K$40:$K$783,СВЦЭМ!$A$40:$A$783,$A379,СВЦЭМ!$B$39:$B$782,O$366)+'СЕТ СН'!$F$16</f>
        <v>0</v>
      </c>
      <c r="P379" s="36">
        <f ca="1">SUMIFS(СВЦЭМ!$K$40:$K$783,СВЦЭМ!$A$40:$A$783,$A379,СВЦЭМ!$B$39:$B$782,P$366)+'СЕТ СН'!$F$16</f>
        <v>0</v>
      </c>
      <c r="Q379" s="36">
        <f ca="1">SUMIFS(СВЦЭМ!$K$40:$K$783,СВЦЭМ!$A$40:$A$783,$A379,СВЦЭМ!$B$39:$B$782,Q$366)+'СЕТ СН'!$F$16</f>
        <v>0</v>
      </c>
      <c r="R379" s="36">
        <f ca="1">SUMIFS(СВЦЭМ!$K$40:$K$783,СВЦЭМ!$A$40:$A$783,$A379,СВЦЭМ!$B$39:$B$782,R$366)+'СЕТ СН'!$F$16</f>
        <v>0</v>
      </c>
      <c r="S379" s="36">
        <f ca="1">SUMIFS(СВЦЭМ!$K$40:$K$783,СВЦЭМ!$A$40:$A$783,$A379,СВЦЭМ!$B$39:$B$782,S$366)+'СЕТ СН'!$F$16</f>
        <v>0</v>
      </c>
      <c r="T379" s="36">
        <f ca="1">SUMIFS(СВЦЭМ!$K$40:$K$783,СВЦЭМ!$A$40:$A$783,$A379,СВЦЭМ!$B$39:$B$782,T$366)+'СЕТ СН'!$F$16</f>
        <v>0</v>
      </c>
      <c r="U379" s="36">
        <f ca="1">SUMIFS(СВЦЭМ!$K$40:$K$783,СВЦЭМ!$A$40:$A$783,$A379,СВЦЭМ!$B$39:$B$782,U$366)+'СЕТ СН'!$F$16</f>
        <v>0</v>
      </c>
      <c r="V379" s="36">
        <f ca="1">SUMIFS(СВЦЭМ!$K$40:$K$783,СВЦЭМ!$A$40:$A$783,$A379,СВЦЭМ!$B$39:$B$782,V$366)+'СЕТ СН'!$F$16</f>
        <v>0</v>
      </c>
      <c r="W379" s="36">
        <f ca="1">SUMIFS(СВЦЭМ!$K$40:$K$783,СВЦЭМ!$A$40:$A$783,$A379,СВЦЭМ!$B$39:$B$782,W$366)+'СЕТ СН'!$F$16</f>
        <v>0</v>
      </c>
      <c r="X379" s="36">
        <f ca="1">SUMIFS(СВЦЭМ!$K$40:$K$783,СВЦЭМ!$A$40:$A$783,$A379,СВЦЭМ!$B$39:$B$782,X$366)+'СЕТ СН'!$F$16</f>
        <v>0</v>
      </c>
      <c r="Y379" s="36">
        <f ca="1">SUMIFS(СВЦЭМ!$K$40:$K$783,СВЦЭМ!$A$40:$A$783,$A379,СВЦЭМ!$B$39:$B$782,Y$366)+'СЕТ СН'!$F$16</f>
        <v>0</v>
      </c>
    </row>
    <row r="380" spans="1:25" ht="15.75" hidden="1" x14ac:dyDescent="0.2">
      <c r="A380" s="35">
        <f t="shared" si="10"/>
        <v>45426</v>
      </c>
      <c r="B380" s="36">
        <f ca="1">SUMIFS(СВЦЭМ!$K$40:$K$783,СВЦЭМ!$A$40:$A$783,$A380,СВЦЭМ!$B$39:$B$782,B$366)+'СЕТ СН'!$F$16</f>
        <v>0</v>
      </c>
      <c r="C380" s="36">
        <f ca="1">SUMIFS(СВЦЭМ!$K$40:$K$783,СВЦЭМ!$A$40:$A$783,$A380,СВЦЭМ!$B$39:$B$782,C$366)+'СЕТ СН'!$F$16</f>
        <v>0</v>
      </c>
      <c r="D380" s="36">
        <f ca="1">SUMIFS(СВЦЭМ!$K$40:$K$783,СВЦЭМ!$A$40:$A$783,$A380,СВЦЭМ!$B$39:$B$782,D$366)+'СЕТ СН'!$F$16</f>
        <v>0</v>
      </c>
      <c r="E380" s="36">
        <f ca="1">SUMIFS(СВЦЭМ!$K$40:$K$783,СВЦЭМ!$A$40:$A$783,$A380,СВЦЭМ!$B$39:$B$782,E$366)+'СЕТ СН'!$F$16</f>
        <v>0</v>
      </c>
      <c r="F380" s="36">
        <f ca="1">SUMIFS(СВЦЭМ!$K$40:$K$783,СВЦЭМ!$A$40:$A$783,$A380,СВЦЭМ!$B$39:$B$782,F$366)+'СЕТ СН'!$F$16</f>
        <v>0</v>
      </c>
      <c r="G380" s="36">
        <f ca="1">SUMIFS(СВЦЭМ!$K$40:$K$783,СВЦЭМ!$A$40:$A$783,$A380,СВЦЭМ!$B$39:$B$782,G$366)+'СЕТ СН'!$F$16</f>
        <v>0</v>
      </c>
      <c r="H380" s="36">
        <f ca="1">SUMIFS(СВЦЭМ!$K$40:$K$783,СВЦЭМ!$A$40:$A$783,$A380,СВЦЭМ!$B$39:$B$782,H$366)+'СЕТ СН'!$F$16</f>
        <v>0</v>
      </c>
      <c r="I380" s="36">
        <f ca="1">SUMIFS(СВЦЭМ!$K$40:$K$783,СВЦЭМ!$A$40:$A$783,$A380,СВЦЭМ!$B$39:$B$782,I$366)+'СЕТ СН'!$F$16</f>
        <v>0</v>
      </c>
      <c r="J380" s="36">
        <f ca="1">SUMIFS(СВЦЭМ!$K$40:$K$783,СВЦЭМ!$A$40:$A$783,$A380,СВЦЭМ!$B$39:$B$782,J$366)+'СЕТ СН'!$F$16</f>
        <v>0</v>
      </c>
      <c r="K380" s="36">
        <f ca="1">SUMIFS(СВЦЭМ!$K$40:$K$783,СВЦЭМ!$A$40:$A$783,$A380,СВЦЭМ!$B$39:$B$782,K$366)+'СЕТ СН'!$F$16</f>
        <v>0</v>
      </c>
      <c r="L380" s="36">
        <f ca="1">SUMIFS(СВЦЭМ!$K$40:$K$783,СВЦЭМ!$A$40:$A$783,$A380,СВЦЭМ!$B$39:$B$782,L$366)+'СЕТ СН'!$F$16</f>
        <v>0</v>
      </c>
      <c r="M380" s="36">
        <f ca="1">SUMIFS(СВЦЭМ!$K$40:$K$783,СВЦЭМ!$A$40:$A$783,$A380,СВЦЭМ!$B$39:$B$782,M$366)+'СЕТ СН'!$F$16</f>
        <v>0</v>
      </c>
      <c r="N380" s="36">
        <f ca="1">SUMIFS(СВЦЭМ!$K$40:$K$783,СВЦЭМ!$A$40:$A$783,$A380,СВЦЭМ!$B$39:$B$782,N$366)+'СЕТ СН'!$F$16</f>
        <v>0</v>
      </c>
      <c r="O380" s="36">
        <f ca="1">SUMIFS(СВЦЭМ!$K$40:$K$783,СВЦЭМ!$A$40:$A$783,$A380,СВЦЭМ!$B$39:$B$782,O$366)+'СЕТ СН'!$F$16</f>
        <v>0</v>
      </c>
      <c r="P380" s="36">
        <f ca="1">SUMIFS(СВЦЭМ!$K$40:$K$783,СВЦЭМ!$A$40:$A$783,$A380,СВЦЭМ!$B$39:$B$782,P$366)+'СЕТ СН'!$F$16</f>
        <v>0</v>
      </c>
      <c r="Q380" s="36">
        <f ca="1">SUMIFS(СВЦЭМ!$K$40:$K$783,СВЦЭМ!$A$40:$A$783,$A380,СВЦЭМ!$B$39:$B$782,Q$366)+'СЕТ СН'!$F$16</f>
        <v>0</v>
      </c>
      <c r="R380" s="36">
        <f ca="1">SUMIFS(СВЦЭМ!$K$40:$K$783,СВЦЭМ!$A$40:$A$783,$A380,СВЦЭМ!$B$39:$B$782,R$366)+'СЕТ СН'!$F$16</f>
        <v>0</v>
      </c>
      <c r="S380" s="36">
        <f ca="1">SUMIFS(СВЦЭМ!$K$40:$K$783,СВЦЭМ!$A$40:$A$783,$A380,СВЦЭМ!$B$39:$B$782,S$366)+'СЕТ СН'!$F$16</f>
        <v>0</v>
      </c>
      <c r="T380" s="36">
        <f ca="1">SUMIFS(СВЦЭМ!$K$40:$K$783,СВЦЭМ!$A$40:$A$783,$A380,СВЦЭМ!$B$39:$B$782,T$366)+'СЕТ СН'!$F$16</f>
        <v>0</v>
      </c>
      <c r="U380" s="36">
        <f ca="1">SUMIFS(СВЦЭМ!$K$40:$K$783,СВЦЭМ!$A$40:$A$783,$A380,СВЦЭМ!$B$39:$B$782,U$366)+'СЕТ СН'!$F$16</f>
        <v>0</v>
      </c>
      <c r="V380" s="36">
        <f ca="1">SUMIFS(СВЦЭМ!$K$40:$K$783,СВЦЭМ!$A$40:$A$783,$A380,СВЦЭМ!$B$39:$B$782,V$366)+'СЕТ СН'!$F$16</f>
        <v>0</v>
      </c>
      <c r="W380" s="36">
        <f ca="1">SUMIFS(СВЦЭМ!$K$40:$K$783,СВЦЭМ!$A$40:$A$783,$A380,СВЦЭМ!$B$39:$B$782,W$366)+'СЕТ СН'!$F$16</f>
        <v>0</v>
      </c>
      <c r="X380" s="36">
        <f ca="1">SUMIFS(СВЦЭМ!$K$40:$K$783,СВЦЭМ!$A$40:$A$783,$A380,СВЦЭМ!$B$39:$B$782,X$366)+'СЕТ СН'!$F$16</f>
        <v>0</v>
      </c>
      <c r="Y380" s="36">
        <f ca="1">SUMIFS(СВЦЭМ!$K$40:$K$783,СВЦЭМ!$A$40:$A$783,$A380,СВЦЭМ!$B$39:$B$782,Y$366)+'СЕТ СН'!$F$16</f>
        <v>0</v>
      </c>
    </row>
    <row r="381" spans="1:25" ht="15.75" hidden="1" x14ac:dyDescent="0.2">
      <c r="A381" s="35">
        <f t="shared" si="10"/>
        <v>45427</v>
      </c>
      <c r="B381" s="36">
        <f ca="1">SUMIFS(СВЦЭМ!$K$40:$K$783,СВЦЭМ!$A$40:$A$783,$A381,СВЦЭМ!$B$39:$B$782,B$366)+'СЕТ СН'!$F$16</f>
        <v>0</v>
      </c>
      <c r="C381" s="36">
        <f ca="1">SUMIFS(СВЦЭМ!$K$40:$K$783,СВЦЭМ!$A$40:$A$783,$A381,СВЦЭМ!$B$39:$B$782,C$366)+'СЕТ СН'!$F$16</f>
        <v>0</v>
      </c>
      <c r="D381" s="36">
        <f ca="1">SUMIFS(СВЦЭМ!$K$40:$K$783,СВЦЭМ!$A$40:$A$783,$A381,СВЦЭМ!$B$39:$B$782,D$366)+'СЕТ СН'!$F$16</f>
        <v>0</v>
      </c>
      <c r="E381" s="36">
        <f ca="1">SUMIFS(СВЦЭМ!$K$40:$K$783,СВЦЭМ!$A$40:$A$783,$A381,СВЦЭМ!$B$39:$B$782,E$366)+'СЕТ СН'!$F$16</f>
        <v>0</v>
      </c>
      <c r="F381" s="36">
        <f ca="1">SUMIFS(СВЦЭМ!$K$40:$K$783,СВЦЭМ!$A$40:$A$783,$A381,СВЦЭМ!$B$39:$B$782,F$366)+'СЕТ СН'!$F$16</f>
        <v>0</v>
      </c>
      <c r="G381" s="36">
        <f ca="1">SUMIFS(СВЦЭМ!$K$40:$K$783,СВЦЭМ!$A$40:$A$783,$A381,СВЦЭМ!$B$39:$B$782,G$366)+'СЕТ СН'!$F$16</f>
        <v>0</v>
      </c>
      <c r="H381" s="36">
        <f ca="1">SUMIFS(СВЦЭМ!$K$40:$K$783,СВЦЭМ!$A$40:$A$783,$A381,СВЦЭМ!$B$39:$B$782,H$366)+'СЕТ СН'!$F$16</f>
        <v>0</v>
      </c>
      <c r="I381" s="36">
        <f ca="1">SUMIFS(СВЦЭМ!$K$40:$K$783,СВЦЭМ!$A$40:$A$783,$A381,СВЦЭМ!$B$39:$B$782,I$366)+'СЕТ СН'!$F$16</f>
        <v>0</v>
      </c>
      <c r="J381" s="36">
        <f ca="1">SUMIFS(СВЦЭМ!$K$40:$K$783,СВЦЭМ!$A$40:$A$783,$A381,СВЦЭМ!$B$39:$B$782,J$366)+'СЕТ СН'!$F$16</f>
        <v>0</v>
      </c>
      <c r="K381" s="36">
        <f ca="1">SUMIFS(СВЦЭМ!$K$40:$K$783,СВЦЭМ!$A$40:$A$783,$A381,СВЦЭМ!$B$39:$B$782,K$366)+'СЕТ СН'!$F$16</f>
        <v>0</v>
      </c>
      <c r="L381" s="36">
        <f ca="1">SUMIFS(СВЦЭМ!$K$40:$K$783,СВЦЭМ!$A$40:$A$783,$A381,СВЦЭМ!$B$39:$B$782,L$366)+'СЕТ СН'!$F$16</f>
        <v>0</v>
      </c>
      <c r="M381" s="36">
        <f ca="1">SUMIFS(СВЦЭМ!$K$40:$K$783,СВЦЭМ!$A$40:$A$783,$A381,СВЦЭМ!$B$39:$B$782,M$366)+'СЕТ СН'!$F$16</f>
        <v>0</v>
      </c>
      <c r="N381" s="36">
        <f ca="1">SUMIFS(СВЦЭМ!$K$40:$K$783,СВЦЭМ!$A$40:$A$783,$A381,СВЦЭМ!$B$39:$B$782,N$366)+'СЕТ СН'!$F$16</f>
        <v>0</v>
      </c>
      <c r="O381" s="36">
        <f ca="1">SUMIFS(СВЦЭМ!$K$40:$K$783,СВЦЭМ!$A$40:$A$783,$A381,СВЦЭМ!$B$39:$B$782,O$366)+'СЕТ СН'!$F$16</f>
        <v>0</v>
      </c>
      <c r="P381" s="36">
        <f ca="1">SUMIFS(СВЦЭМ!$K$40:$K$783,СВЦЭМ!$A$40:$A$783,$A381,СВЦЭМ!$B$39:$B$782,P$366)+'СЕТ СН'!$F$16</f>
        <v>0</v>
      </c>
      <c r="Q381" s="36">
        <f ca="1">SUMIFS(СВЦЭМ!$K$40:$K$783,СВЦЭМ!$A$40:$A$783,$A381,СВЦЭМ!$B$39:$B$782,Q$366)+'СЕТ СН'!$F$16</f>
        <v>0</v>
      </c>
      <c r="R381" s="36">
        <f ca="1">SUMIFS(СВЦЭМ!$K$40:$K$783,СВЦЭМ!$A$40:$A$783,$A381,СВЦЭМ!$B$39:$B$782,R$366)+'СЕТ СН'!$F$16</f>
        <v>0</v>
      </c>
      <c r="S381" s="36">
        <f ca="1">SUMIFS(СВЦЭМ!$K$40:$K$783,СВЦЭМ!$A$40:$A$783,$A381,СВЦЭМ!$B$39:$B$782,S$366)+'СЕТ СН'!$F$16</f>
        <v>0</v>
      </c>
      <c r="T381" s="36">
        <f ca="1">SUMIFS(СВЦЭМ!$K$40:$K$783,СВЦЭМ!$A$40:$A$783,$A381,СВЦЭМ!$B$39:$B$782,T$366)+'СЕТ СН'!$F$16</f>
        <v>0</v>
      </c>
      <c r="U381" s="36">
        <f ca="1">SUMIFS(СВЦЭМ!$K$40:$K$783,СВЦЭМ!$A$40:$A$783,$A381,СВЦЭМ!$B$39:$B$782,U$366)+'СЕТ СН'!$F$16</f>
        <v>0</v>
      </c>
      <c r="V381" s="36">
        <f ca="1">SUMIFS(СВЦЭМ!$K$40:$K$783,СВЦЭМ!$A$40:$A$783,$A381,СВЦЭМ!$B$39:$B$782,V$366)+'СЕТ СН'!$F$16</f>
        <v>0</v>
      </c>
      <c r="W381" s="36">
        <f ca="1">SUMIFS(СВЦЭМ!$K$40:$K$783,СВЦЭМ!$A$40:$A$783,$A381,СВЦЭМ!$B$39:$B$782,W$366)+'СЕТ СН'!$F$16</f>
        <v>0</v>
      </c>
      <c r="X381" s="36">
        <f ca="1">SUMIFS(СВЦЭМ!$K$40:$K$783,СВЦЭМ!$A$40:$A$783,$A381,СВЦЭМ!$B$39:$B$782,X$366)+'СЕТ СН'!$F$16</f>
        <v>0</v>
      </c>
      <c r="Y381" s="36">
        <f ca="1">SUMIFS(СВЦЭМ!$K$40:$K$783,СВЦЭМ!$A$40:$A$783,$A381,СВЦЭМ!$B$39:$B$782,Y$366)+'СЕТ СН'!$F$16</f>
        <v>0</v>
      </c>
    </row>
    <row r="382" spans="1:25" ht="15.75" hidden="1" x14ac:dyDescent="0.2">
      <c r="A382" s="35">
        <f t="shared" si="10"/>
        <v>45428</v>
      </c>
      <c r="B382" s="36">
        <f ca="1">SUMIFS(СВЦЭМ!$K$40:$K$783,СВЦЭМ!$A$40:$A$783,$A382,СВЦЭМ!$B$39:$B$782,B$366)+'СЕТ СН'!$F$16</f>
        <v>0</v>
      </c>
      <c r="C382" s="36">
        <f ca="1">SUMIFS(СВЦЭМ!$K$40:$K$783,СВЦЭМ!$A$40:$A$783,$A382,СВЦЭМ!$B$39:$B$782,C$366)+'СЕТ СН'!$F$16</f>
        <v>0</v>
      </c>
      <c r="D382" s="36">
        <f ca="1">SUMIFS(СВЦЭМ!$K$40:$K$783,СВЦЭМ!$A$40:$A$783,$A382,СВЦЭМ!$B$39:$B$782,D$366)+'СЕТ СН'!$F$16</f>
        <v>0</v>
      </c>
      <c r="E382" s="36">
        <f ca="1">SUMIFS(СВЦЭМ!$K$40:$K$783,СВЦЭМ!$A$40:$A$783,$A382,СВЦЭМ!$B$39:$B$782,E$366)+'СЕТ СН'!$F$16</f>
        <v>0</v>
      </c>
      <c r="F382" s="36">
        <f ca="1">SUMIFS(СВЦЭМ!$K$40:$K$783,СВЦЭМ!$A$40:$A$783,$A382,СВЦЭМ!$B$39:$B$782,F$366)+'СЕТ СН'!$F$16</f>
        <v>0</v>
      </c>
      <c r="G382" s="36">
        <f ca="1">SUMIFS(СВЦЭМ!$K$40:$K$783,СВЦЭМ!$A$40:$A$783,$A382,СВЦЭМ!$B$39:$B$782,G$366)+'СЕТ СН'!$F$16</f>
        <v>0</v>
      </c>
      <c r="H382" s="36">
        <f ca="1">SUMIFS(СВЦЭМ!$K$40:$K$783,СВЦЭМ!$A$40:$A$783,$A382,СВЦЭМ!$B$39:$B$782,H$366)+'СЕТ СН'!$F$16</f>
        <v>0</v>
      </c>
      <c r="I382" s="36">
        <f ca="1">SUMIFS(СВЦЭМ!$K$40:$K$783,СВЦЭМ!$A$40:$A$783,$A382,СВЦЭМ!$B$39:$B$782,I$366)+'СЕТ СН'!$F$16</f>
        <v>0</v>
      </c>
      <c r="J382" s="36">
        <f ca="1">SUMIFS(СВЦЭМ!$K$40:$K$783,СВЦЭМ!$A$40:$A$783,$A382,СВЦЭМ!$B$39:$B$782,J$366)+'СЕТ СН'!$F$16</f>
        <v>0</v>
      </c>
      <c r="K382" s="36">
        <f ca="1">SUMIFS(СВЦЭМ!$K$40:$K$783,СВЦЭМ!$A$40:$A$783,$A382,СВЦЭМ!$B$39:$B$782,K$366)+'СЕТ СН'!$F$16</f>
        <v>0</v>
      </c>
      <c r="L382" s="36">
        <f ca="1">SUMIFS(СВЦЭМ!$K$40:$K$783,СВЦЭМ!$A$40:$A$783,$A382,СВЦЭМ!$B$39:$B$782,L$366)+'СЕТ СН'!$F$16</f>
        <v>0</v>
      </c>
      <c r="M382" s="36">
        <f ca="1">SUMIFS(СВЦЭМ!$K$40:$K$783,СВЦЭМ!$A$40:$A$783,$A382,СВЦЭМ!$B$39:$B$782,M$366)+'СЕТ СН'!$F$16</f>
        <v>0</v>
      </c>
      <c r="N382" s="36">
        <f ca="1">SUMIFS(СВЦЭМ!$K$40:$K$783,СВЦЭМ!$A$40:$A$783,$A382,СВЦЭМ!$B$39:$B$782,N$366)+'СЕТ СН'!$F$16</f>
        <v>0</v>
      </c>
      <c r="O382" s="36">
        <f ca="1">SUMIFS(СВЦЭМ!$K$40:$K$783,СВЦЭМ!$A$40:$A$783,$A382,СВЦЭМ!$B$39:$B$782,O$366)+'СЕТ СН'!$F$16</f>
        <v>0</v>
      </c>
      <c r="P382" s="36">
        <f ca="1">SUMIFS(СВЦЭМ!$K$40:$K$783,СВЦЭМ!$A$40:$A$783,$A382,СВЦЭМ!$B$39:$B$782,P$366)+'СЕТ СН'!$F$16</f>
        <v>0</v>
      </c>
      <c r="Q382" s="36">
        <f ca="1">SUMIFS(СВЦЭМ!$K$40:$K$783,СВЦЭМ!$A$40:$A$783,$A382,СВЦЭМ!$B$39:$B$782,Q$366)+'СЕТ СН'!$F$16</f>
        <v>0</v>
      </c>
      <c r="R382" s="36">
        <f ca="1">SUMIFS(СВЦЭМ!$K$40:$K$783,СВЦЭМ!$A$40:$A$783,$A382,СВЦЭМ!$B$39:$B$782,R$366)+'СЕТ СН'!$F$16</f>
        <v>0</v>
      </c>
      <c r="S382" s="36">
        <f ca="1">SUMIFS(СВЦЭМ!$K$40:$K$783,СВЦЭМ!$A$40:$A$783,$A382,СВЦЭМ!$B$39:$B$782,S$366)+'СЕТ СН'!$F$16</f>
        <v>0</v>
      </c>
      <c r="T382" s="36">
        <f ca="1">SUMIFS(СВЦЭМ!$K$40:$K$783,СВЦЭМ!$A$40:$A$783,$A382,СВЦЭМ!$B$39:$B$782,T$366)+'СЕТ СН'!$F$16</f>
        <v>0</v>
      </c>
      <c r="U382" s="36">
        <f ca="1">SUMIFS(СВЦЭМ!$K$40:$K$783,СВЦЭМ!$A$40:$A$783,$A382,СВЦЭМ!$B$39:$B$782,U$366)+'СЕТ СН'!$F$16</f>
        <v>0</v>
      </c>
      <c r="V382" s="36">
        <f ca="1">SUMIFS(СВЦЭМ!$K$40:$K$783,СВЦЭМ!$A$40:$A$783,$A382,СВЦЭМ!$B$39:$B$782,V$366)+'СЕТ СН'!$F$16</f>
        <v>0</v>
      </c>
      <c r="W382" s="36">
        <f ca="1">SUMIFS(СВЦЭМ!$K$40:$K$783,СВЦЭМ!$A$40:$A$783,$A382,СВЦЭМ!$B$39:$B$782,W$366)+'СЕТ СН'!$F$16</f>
        <v>0</v>
      </c>
      <c r="X382" s="36">
        <f ca="1">SUMIFS(СВЦЭМ!$K$40:$K$783,СВЦЭМ!$A$40:$A$783,$A382,СВЦЭМ!$B$39:$B$782,X$366)+'СЕТ СН'!$F$16</f>
        <v>0</v>
      </c>
      <c r="Y382" s="36">
        <f ca="1">SUMIFS(СВЦЭМ!$K$40:$K$783,СВЦЭМ!$A$40:$A$783,$A382,СВЦЭМ!$B$39:$B$782,Y$366)+'СЕТ СН'!$F$16</f>
        <v>0</v>
      </c>
    </row>
    <row r="383" spans="1:25" ht="15.75" hidden="1" x14ac:dyDescent="0.2">
      <c r="A383" s="35">
        <f t="shared" si="10"/>
        <v>45429</v>
      </c>
      <c r="B383" s="36">
        <f ca="1">SUMIFS(СВЦЭМ!$K$40:$K$783,СВЦЭМ!$A$40:$A$783,$A383,СВЦЭМ!$B$39:$B$782,B$366)+'СЕТ СН'!$F$16</f>
        <v>0</v>
      </c>
      <c r="C383" s="36">
        <f ca="1">SUMIFS(СВЦЭМ!$K$40:$K$783,СВЦЭМ!$A$40:$A$783,$A383,СВЦЭМ!$B$39:$B$782,C$366)+'СЕТ СН'!$F$16</f>
        <v>0</v>
      </c>
      <c r="D383" s="36">
        <f ca="1">SUMIFS(СВЦЭМ!$K$40:$K$783,СВЦЭМ!$A$40:$A$783,$A383,СВЦЭМ!$B$39:$B$782,D$366)+'СЕТ СН'!$F$16</f>
        <v>0</v>
      </c>
      <c r="E383" s="36">
        <f ca="1">SUMIFS(СВЦЭМ!$K$40:$K$783,СВЦЭМ!$A$40:$A$783,$A383,СВЦЭМ!$B$39:$B$782,E$366)+'СЕТ СН'!$F$16</f>
        <v>0</v>
      </c>
      <c r="F383" s="36">
        <f ca="1">SUMIFS(СВЦЭМ!$K$40:$K$783,СВЦЭМ!$A$40:$A$783,$A383,СВЦЭМ!$B$39:$B$782,F$366)+'СЕТ СН'!$F$16</f>
        <v>0</v>
      </c>
      <c r="G383" s="36">
        <f ca="1">SUMIFS(СВЦЭМ!$K$40:$K$783,СВЦЭМ!$A$40:$A$783,$A383,СВЦЭМ!$B$39:$B$782,G$366)+'СЕТ СН'!$F$16</f>
        <v>0</v>
      </c>
      <c r="H383" s="36">
        <f ca="1">SUMIFS(СВЦЭМ!$K$40:$K$783,СВЦЭМ!$A$40:$A$783,$A383,СВЦЭМ!$B$39:$B$782,H$366)+'СЕТ СН'!$F$16</f>
        <v>0</v>
      </c>
      <c r="I383" s="36">
        <f ca="1">SUMIFS(СВЦЭМ!$K$40:$K$783,СВЦЭМ!$A$40:$A$783,$A383,СВЦЭМ!$B$39:$B$782,I$366)+'СЕТ СН'!$F$16</f>
        <v>0</v>
      </c>
      <c r="J383" s="36">
        <f ca="1">SUMIFS(СВЦЭМ!$K$40:$K$783,СВЦЭМ!$A$40:$A$783,$A383,СВЦЭМ!$B$39:$B$782,J$366)+'СЕТ СН'!$F$16</f>
        <v>0</v>
      </c>
      <c r="K383" s="36">
        <f ca="1">SUMIFS(СВЦЭМ!$K$40:$K$783,СВЦЭМ!$A$40:$A$783,$A383,СВЦЭМ!$B$39:$B$782,K$366)+'СЕТ СН'!$F$16</f>
        <v>0</v>
      </c>
      <c r="L383" s="36">
        <f ca="1">SUMIFS(СВЦЭМ!$K$40:$K$783,СВЦЭМ!$A$40:$A$783,$A383,СВЦЭМ!$B$39:$B$782,L$366)+'СЕТ СН'!$F$16</f>
        <v>0</v>
      </c>
      <c r="M383" s="36">
        <f ca="1">SUMIFS(СВЦЭМ!$K$40:$K$783,СВЦЭМ!$A$40:$A$783,$A383,СВЦЭМ!$B$39:$B$782,M$366)+'СЕТ СН'!$F$16</f>
        <v>0</v>
      </c>
      <c r="N383" s="36">
        <f ca="1">SUMIFS(СВЦЭМ!$K$40:$K$783,СВЦЭМ!$A$40:$A$783,$A383,СВЦЭМ!$B$39:$B$782,N$366)+'СЕТ СН'!$F$16</f>
        <v>0</v>
      </c>
      <c r="O383" s="36">
        <f ca="1">SUMIFS(СВЦЭМ!$K$40:$K$783,СВЦЭМ!$A$40:$A$783,$A383,СВЦЭМ!$B$39:$B$782,O$366)+'СЕТ СН'!$F$16</f>
        <v>0</v>
      </c>
      <c r="P383" s="36">
        <f ca="1">SUMIFS(СВЦЭМ!$K$40:$K$783,СВЦЭМ!$A$40:$A$783,$A383,СВЦЭМ!$B$39:$B$782,P$366)+'СЕТ СН'!$F$16</f>
        <v>0</v>
      </c>
      <c r="Q383" s="36">
        <f ca="1">SUMIFS(СВЦЭМ!$K$40:$K$783,СВЦЭМ!$A$40:$A$783,$A383,СВЦЭМ!$B$39:$B$782,Q$366)+'СЕТ СН'!$F$16</f>
        <v>0</v>
      </c>
      <c r="R383" s="36">
        <f ca="1">SUMIFS(СВЦЭМ!$K$40:$K$783,СВЦЭМ!$A$40:$A$783,$A383,СВЦЭМ!$B$39:$B$782,R$366)+'СЕТ СН'!$F$16</f>
        <v>0</v>
      </c>
      <c r="S383" s="36">
        <f ca="1">SUMIFS(СВЦЭМ!$K$40:$K$783,СВЦЭМ!$A$40:$A$783,$A383,СВЦЭМ!$B$39:$B$782,S$366)+'СЕТ СН'!$F$16</f>
        <v>0</v>
      </c>
      <c r="T383" s="36">
        <f ca="1">SUMIFS(СВЦЭМ!$K$40:$K$783,СВЦЭМ!$A$40:$A$783,$A383,СВЦЭМ!$B$39:$B$782,T$366)+'СЕТ СН'!$F$16</f>
        <v>0</v>
      </c>
      <c r="U383" s="36">
        <f ca="1">SUMIFS(СВЦЭМ!$K$40:$K$783,СВЦЭМ!$A$40:$A$783,$A383,СВЦЭМ!$B$39:$B$782,U$366)+'СЕТ СН'!$F$16</f>
        <v>0</v>
      </c>
      <c r="V383" s="36">
        <f ca="1">SUMIFS(СВЦЭМ!$K$40:$K$783,СВЦЭМ!$A$40:$A$783,$A383,СВЦЭМ!$B$39:$B$782,V$366)+'СЕТ СН'!$F$16</f>
        <v>0</v>
      </c>
      <c r="W383" s="36">
        <f ca="1">SUMIFS(СВЦЭМ!$K$40:$K$783,СВЦЭМ!$A$40:$A$783,$A383,СВЦЭМ!$B$39:$B$782,W$366)+'СЕТ СН'!$F$16</f>
        <v>0</v>
      </c>
      <c r="X383" s="36">
        <f ca="1">SUMIFS(СВЦЭМ!$K$40:$K$783,СВЦЭМ!$A$40:$A$783,$A383,СВЦЭМ!$B$39:$B$782,X$366)+'СЕТ СН'!$F$16</f>
        <v>0</v>
      </c>
      <c r="Y383" s="36">
        <f ca="1">SUMIFS(СВЦЭМ!$K$40:$K$783,СВЦЭМ!$A$40:$A$783,$A383,СВЦЭМ!$B$39:$B$782,Y$366)+'СЕТ СН'!$F$16</f>
        <v>0</v>
      </c>
    </row>
    <row r="384" spans="1:25" ht="15.75" hidden="1" x14ac:dyDescent="0.2">
      <c r="A384" s="35">
        <f t="shared" si="10"/>
        <v>45430</v>
      </c>
      <c r="B384" s="36">
        <f ca="1">SUMIFS(СВЦЭМ!$K$40:$K$783,СВЦЭМ!$A$40:$A$783,$A384,СВЦЭМ!$B$39:$B$782,B$366)+'СЕТ СН'!$F$16</f>
        <v>0</v>
      </c>
      <c r="C384" s="36">
        <f ca="1">SUMIFS(СВЦЭМ!$K$40:$K$783,СВЦЭМ!$A$40:$A$783,$A384,СВЦЭМ!$B$39:$B$782,C$366)+'СЕТ СН'!$F$16</f>
        <v>0</v>
      </c>
      <c r="D384" s="36">
        <f ca="1">SUMIFS(СВЦЭМ!$K$40:$K$783,СВЦЭМ!$A$40:$A$783,$A384,СВЦЭМ!$B$39:$B$782,D$366)+'СЕТ СН'!$F$16</f>
        <v>0</v>
      </c>
      <c r="E384" s="36">
        <f ca="1">SUMIFS(СВЦЭМ!$K$40:$K$783,СВЦЭМ!$A$40:$A$783,$A384,СВЦЭМ!$B$39:$B$782,E$366)+'СЕТ СН'!$F$16</f>
        <v>0</v>
      </c>
      <c r="F384" s="36">
        <f ca="1">SUMIFS(СВЦЭМ!$K$40:$K$783,СВЦЭМ!$A$40:$A$783,$A384,СВЦЭМ!$B$39:$B$782,F$366)+'СЕТ СН'!$F$16</f>
        <v>0</v>
      </c>
      <c r="G384" s="36">
        <f ca="1">SUMIFS(СВЦЭМ!$K$40:$K$783,СВЦЭМ!$A$40:$A$783,$A384,СВЦЭМ!$B$39:$B$782,G$366)+'СЕТ СН'!$F$16</f>
        <v>0</v>
      </c>
      <c r="H384" s="36">
        <f ca="1">SUMIFS(СВЦЭМ!$K$40:$K$783,СВЦЭМ!$A$40:$A$783,$A384,СВЦЭМ!$B$39:$B$782,H$366)+'СЕТ СН'!$F$16</f>
        <v>0</v>
      </c>
      <c r="I384" s="36">
        <f ca="1">SUMIFS(СВЦЭМ!$K$40:$K$783,СВЦЭМ!$A$40:$A$783,$A384,СВЦЭМ!$B$39:$B$782,I$366)+'СЕТ СН'!$F$16</f>
        <v>0</v>
      </c>
      <c r="J384" s="36">
        <f ca="1">SUMIFS(СВЦЭМ!$K$40:$K$783,СВЦЭМ!$A$40:$A$783,$A384,СВЦЭМ!$B$39:$B$782,J$366)+'СЕТ СН'!$F$16</f>
        <v>0</v>
      </c>
      <c r="K384" s="36">
        <f ca="1">SUMIFS(СВЦЭМ!$K$40:$K$783,СВЦЭМ!$A$40:$A$783,$A384,СВЦЭМ!$B$39:$B$782,K$366)+'СЕТ СН'!$F$16</f>
        <v>0</v>
      </c>
      <c r="L384" s="36">
        <f ca="1">SUMIFS(СВЦЭМ!$K$40:$K$783,СВЦЭМ!$A$40:$A$783,$A384,СВЦЭМ!$B$39:$B$782,L$366)+'СЕТ СН'!$F$16</f>
        <v>0</v>
      </c>
      <c r="M384" s="36">
        <f ca="1">SUMIFS(СВЦЭМ!$K$40:$K$783,СВЦЭМ!$A$40:$A$783,$A384,СВЦЭМ!$B$39:$B$782,M$366)+'СЕТ СН'!$F$16</f>
        <v>0</v>
      </c>
      <c r="N384" s="36">
        <f ca="1">SUMIFS(СВЦЭМ!$K$40:$K$783,СВЦЭМ!$A$40:$A$783,$A384,СВЦЭМ!$B$39:$B$782,N$366)+'СЕТ СН'!$F$16</f>
        <v>0</v>
      </c>
      <c r="O384" s="36">
        <f ca="1">SUMIFS(СВЦЭМ!$K$40:$K$783,СВЦЭМ!$A$40:$A$783,$A384,СВЦЭМ!$B$39:$B$782,O$366)+'СЕТ СН'!$F$16</f>
        <v>0</v>
      </c>
      <c r="P384" s="36">
        <f ca="1">SUMIFS(СВЦЭМ!$K$40:$K$783,СВЦЭМ!$A$40:$A$783,$A384,СВЦЭМ!$B$39:$B$782,P$366)+'СЕТ СН'!$F$16</f>
        <v>0</v>
      </c>
      <c r="Q384" s="36">
        <f ca="1">SUMIFS(СВЦЭМ!$K$40:$K$783,СВЦЭМ!$A$40:$A$783,$A384,СВЦЭМ!$B$39:$B$782,Q$366)+'СЕТ СН'!$F$16</f>
        <v>0</v>
      </c>
      <c r="R384" s="36">
        <f ca="1">SUMIFS(СВЦЭМ!$K$40:$K$783,СВЦЭМ!$A$40:$A$783,$A384,СВЦЭМ!$B$39:$B$782,R$366)+'СЕТ СН'!$F$16</f>
        <v>0</v>
      </c>
      <c r="S384" s="36">
        <f ca="1">SUMIFS(СВЦЭМ!$K$40:$K$783,СВЦЭМ!$A$40:$A$783,$A384,СВЦЭМ!$B$39:$B$782,S$366)+'СЕТ СН'!$F$16</f>
        <v>0</v>
      </c>
      <c r="T384" s="36">
        <f ca="1">SUMIFS(СВЦЭМ!$K$40:$K$783,СВЦЭМ!$A$40:$A$783,$A384,СВЦЭМ!$B$39:$B$782,T$366)+'СЕТ СН'!$F$16</f>
        <v>0</v>
      </c>
      <c r="U384" s="36">
        <f ca="1">SUMIFS(СВЦЭМ!$K$40:$K$783,СВЦЭМ!$A$40:$A$783,$A384,СВЦЭМ!$B$39:$B$782,U$366)+'СЕТ СН'!$F$16</f>
        <v>0</v>
      </c>
      <c r="V384" s="36">
        <f ca="1">SUMIFS(СВЦЭМ!$K$40:$K$783,СВЦЭМ!$A$40:$A$783,$A384,СВЦЭМ!$B$39:$B$782,V$366)+'СЕТ СН'!$F$16</f>
        <v>0</v>
      </c>
      <c r="W384" s="36">
        <f ca="1">SUMIFS(СВЦЭМ!$K$40:$K$783,СВЦЭМ!$A$40:$A$783,$A384,СВЦЭМ!$B$39:$B$782,W$366)+'СЕТ СН'!$F$16</f>
        <v>0</v>
      </c>
      <c r="X384" s="36">
        <f ca="1">SUMIFS(СВЦЭМ!$K$40:$K$783,СВЦЭМ!$A$40:$A$783,$A384,СВЦЭМ!$B$39:$B$782,X$366)+'СЕТ СН'!$F$16</f>
        <v>0</v>
      </c>
      <c r="Y384" s="36">
        <f ca="1">SUMIFS(СВЦЭМ!$K$40:$K$783,СВЦЭМ!$A$40:$A$783,$A384,СВЦЭМ!$B$39:$B$782,Y$366)+'СЕТ СН'!$F$16</f>
        <v>0</v>
      </c>
    </row>
    <row r="385" spans="1:26" ht="15.75" hidden="1" x14ac:dyDescent="0.2">
      <c r="A385" s="35">
        <f t="shared" si="10"/>
        <v>45431</v>
      </c>
      <c r="B385" s="36">
        <f ca="1">SUMIFS(СВЦЭМ!$K$40:$K$783,СВЦЭМ!$A$40:$A$783,$A385,СВЦЭМ!$B$39:$B$782,B$366)+'СЕТ СН'!$F$16</f>
        <v>0</v>
      </c>
      <c r="C385" s="36">
        <f ca="1">SUMIFS(СВЦЭМ!$K$40:$K$783,СВЦЭМ!$A$40:$A$783,$A385,СВЦЭМ!$B$39:$B$782,C$366)+'СЕТ СН'!$F$16</f>
        <v>0</v>
      </c>
      <c r="D385" s="36">
        <f ca="1">SUMIFS(СВЦЭМ!$K$40:$K$783,СВЦЭМ!$A$40:$A$783,$A385,СВЦЭМ!$B$39:$B$782,D$366)+'СЕТ СН'!$F$16</f>
        <v>0</v>
      </c>
      <c r="E385" s="36">
        <f ca="1">SUMIFS(СВЦЭМ!$K$40:$K$783,СВЦЭМ!$A$40:$A$783,$A385,СВЦЭМ!$B$39:$B$782,E$366)+'СЕТ СН'!$F$16</f>
        <v>0</v>
      </c>
      <c r="F385" s="36">
        <f ca="1">SUMIFS(СВЦЭМ!$K$40:$K$783,СВЦЭМ!$A$40:$A$783,$A385,СВЦЭМ!$B$39:$B$782,F$366)+'СЕТ СН'!$F$16</f>
        <v>0</v>
      </c>
      <c r="G385" s="36">
        <f ca="1">SUMIFS(СВЦЭМ!$K$40:$K$783,СВЦЭМ!$A$40:$A$783,$A385,СВЦЭМ!$B$39:$B$782,G$366)+'СЕТ СН'!$F$16</f>
        <v>0</v>
      </c>
      <c r="H385" s="36">
        <f ca="1">SUMIFS(СВЦЭМ!$K$40:$K$783,СВЦЭМ!$A$40:$A$783,$A385,СВЦЭМ!$B$39:$B$782,H$366)+'СЕТ СН'!$F$16</f>
        <v>0</v>
      </c>
      <c r="I385" s="36">
        <f ca="1">SUMIFS(СВЦЭМ!$K$40:$K$783,СВЦЭМ!$A$40:$A$783,$A385,СВЦЭМ!$B$39:$B$782,I$366)+'СЕТ СН'!$F$16</f>
        <v>0</v>
      </c>
      <c r="J385" s="36">
        <f ca="1">SUMIFS(СВЦЭМ!$K$40:$K$783,СВЦЭМ!$A$40:$A$783,$A385,СВЦЭМ!$B$39:$B$782,J$366)+'СЕТ СН'!$F$16</f>
        <v>0</v>
      </c>
      <c r="K385" s="36">
        <f ca="1">SUMIFS(СВЦЭМ!$K$40:$K$783,СВЦЭМ!$A$40:$A$783,$A385,СВЦЭМ!$B$39:$B$782,K$366)+'СЕТ СН'!$F$16</f>
        <v>0</v>
      </c>
      <c r="L385" s="36">
        <f ca="1">SUMIFS(СВЦЭМ!$K$40:$K$783,СВЦЭМ!$A$40:$A$783,$A385,СВЦЭМ!$B$39:$B$782,L$366)+'СЕТ СН'!$F$16</f>
        <v>0</v>
      </c>
      <c r="M385" s="36">
        <f ca="1">SUMIFS(СВЦЭМ!$K$40:$K$783,СВЦЭМ!$A$40:$A$783,$A385,СВЦЭМ!$B$39:$B$782,M$366)+'СЕТ СН'!$F$16</f>
        <v>0</v>
      </c>
      <c r="N385" s="36">
        <f ca="1">SUMIFS(СВЦЭМ!$K$40:$K$783,СВЦЭМ!$A$40:$A$783,$A385,СВЦЭМ!$B$39:$B$782,N$366)+'СЕТ СН'!$F$16</f>
        <v>0</v>
      </c>
      <c r="O385" s="36">
        <f ca="1">SUMIFS(СВЦЭМ!$K$40:$K$783,СВЦЭМ!$A$40:$A$783,$A385,СВЦЭМ!$B$39:$B$782,O$366)+'СЕТ СН'!$F$16</f>
        <v>0</v>
      </c>
      <c r="P385" s="36">
        <f ca="1">SUMIFS(СВЦЭМ!$K$40:$K$783,СВЦЭМ!$A$40:$A$783,$A385,СВЦЭМ!$B$39:$B$782,P$366)+'СЕТ СН'!$F$16</f>
        <v>0</v>
      </c>
      <c r="Q385" s="36">
        <f ca="1">SUMIFS(СВЦЭМ!$K$40:$K$783,СВЦЭМ!$A$40:$A$783,$A385,СВЦЭМ!$B$39:$B$782,Q$366)+'СЕТ СН'!$F$16</f>
        <v>0</v>
      </c>
      <c r="R385" s="36">
        <f ca="1">SUMIFS(СВЦЭМ!$K$40:$K$783,СВЦЭМ!$A$40:$A$783,$A385,СВЦЭМ!$B$39:$B$782,R$366)+'СЕТ СН'!$F$16</f>
        <v>0</v>
      </c>
      <c r="S385" s="36">
        <f ca="1">SUMIFS(СВЦЭМ!$K$40:$K$783,СВЦЭМ!$A$40:$A$783,$A385,СВЦЭМ!$B$39:$B$782,S$366)+'СЕТ СН'!$F$16</f>
        <v>0</v>
      </c>
      <c r="T385" s="36">
        <f ca="1">SUMIFS(СВЦЭМ!$K$40:$K$783,СВЦЭМ!$A$40:$A$783,$A385,СВЦЭМ!$B$39:$B$782,T$366)+'СЕТ СН'!$F$16</f>
        <v>0</v>
      </c>
      <c r="U385" s="36">
        <f ca="1">SUMIFS(СВЦЭМ!$K$40:$K$783,СВЦЭМ!$A$40:$A$783,$A385,СВЦЭМ!$B$39:$B$782,U$366)+'СЕТ СН'!$F$16</f>
        <v>0</v>
      </c>
      <c r="V385" s="36">
        <f ca="1">SUMIFS(СВЦЭМ!$K$40:$K$783,СВЦЭМ!$A$40:$A$783,$A385,СВЦЭМ!$B$39:$B$782,V$366)+'СЕТ СН'!$F$16</f>
        <v>0</v>
      </c>
      <c r="W385" s="36">
        <f ca="1">SUMIFS(СВЦЭМ!$K$40:$K$783,СВЦЭМ!$A$40:$A$783,$A385,СВЦЭМ!$B$39:$B$782,W$366)+'СЕТ СН'!$F$16</f>
        <v>0</v>
      </c>
      <c r="X385" s="36">
        <f ca="1">SUMIFS(СВЦЭМ!$K$40:$K$783,СВЦЭМ!$A$40:$A$783,$A385,СВЦЭМ!$B$39:$B$782,X$366)+'СЕТ СН'!$F$16</f>
        <v>0</v>
      </c>
      <c r="Y385" s="36">
        <f ca="1">SUMIFS(СВЦЭМ!$K$40:$K$783,СВЦЭМ!$A$40:$A$783,$A385,СВЦЭМ!$B$39:$B$782,Y$366)+'СЕТ СН'!$F$16</f>
        <v>0</v>
      </c>
    </row>
    <row r="386" spans="1:26" ht="15.75" hidden="1" x14ac:dyDescent="0.2">
      <c r="A386" s="35">
        <f t="shared" si="10"/>
        <v>45432</v>
      </c>
      <c r="B386" s="36">
        <f ca="1">SUMIFS(СВЦЭМ!$K$40:$K$783,СВЦЭМ!$A$40:$A$783,$A386,СВЦЭМ!$B$39:$B$782,B$366)+'СЕТ СН'!$F$16</f>
        <v>0</v>
      </c>
      <c r="C386" s="36">
        <f ca="1">SUMIFS(СВЦЭМ!$K$40:$K$783,СВЦЭМ!$A$40:$A$783,$A386,СВЦЭМ!$B$39:$B$782,C$366)+'СЕТ СН'!$F$16</f>
        <v>0</v>
      </c>
      <c r="D386" s="36">
        <f ca="1">SUMIFS(СВЦЭМ!$K$40:$K$783,СВЦЭМ!$A$40:$A$783,$A386,СВЦЭМ!$B$39:$B$782,D$366)+'СЕТ СН'!$F$16</f>
        <v>0</v>
      </c>
      <c r="E386" s="36">
        <f ca="1">SUMIFS(СВЦЭМ!$K$40:$K$783,СВЦЭМ!$A$40:$A$783,$A386,СВЦЭМ!$B$39:$B$782,E$366)+'СЕТ СН'!$F$16</f>
        <v>0</v>
      </c>
      <c r="F386" s="36">
        <f ca="1">SUMIFS(СВЦЭМ!$K$40:$K$783,СВЦЭМ!$A$40:$A$783,$A386,СВЦЭМ!$B$39:$B$782,F$366)+'СЕТ СН'!$F$16</f>
        <v>0</v>
      </c>
      <c r="G386" s="36">
        <f ca="1">SUMIFS(СВЦЭМ!$K$40:$K$783,СВЦЭМ!$A$40:$A$783,$A386,СВЦЭМ!$B$39:$B$782,G$366)+'СЕТ СН'!$F$16</f>
        <v>0</v>
      </c>
      <c r="H386" s="36">
        <f ca="1">SUMIFS(СВЦЭМ!$K$40:$K$783,СВЦЭМ!$A$40:$A$783,$A386,СВЦЭМ!$B$39:$B$782,H$366)+'СЕТ СН'!$F$16</f>
        <v>0</v>
      </c>
      <c r="I386" s="36">
        <f ca="1">SUMIFS(СВЦЭМ!$K$40:$K$783,СВЦЭМ!$A$40:$A$783,$A386,СВЦЭМ!$B$39:$B$782,I$366)+'СЕТ СН'!$F$16</f>
        <v>0</v>
      </c>
      <c r="J386" s="36">
        <f ca="1">SUMIFS(СВЦЭМ!$K$40:$K$783,СВЦЭМ!$A$40:$A$783,$A386,СВЦЭМ!$B$39:$B$782,J$366)+'СЕТ СН'!$F$16</f>
        <v>0</v>
      </c>
      <c r="K386" s="36">
        <f ca="1">SUMIFS(СВЦЭМ!$K$40:$K$783,СВЦЭМ!$A$40:$A$783,$A386,СВЦЭМ!$B$39:$B$782,K$366)+'СЕТ СН'!$F$16</f>
        <v>0</v>
      </c>
      <c r="L386" s="36">
        <f ca="1">SUMIFS(СВЦЭМ!$K$40:$K$783,СВЦЭМ!$A$40:$A$783,$A386,СВЦЭМ!$B$39:$B$782,L$366)+'СЕТ СН'!$F$16</f>
        <v>0</v>
      </c>
      <c r="M386" s="36">
        <f ca="1">SUMIFS(СВЦЭМ!$K$40:$K$783,СВЦЭМ!$A$40:$A$783,$A386,СВЦЭМ!$B$39:$B$782,M$366)+'СЕТ СН'!$F$16</f>
        <v>0</v>
      </c>
      <c r="N386" s="36">
        <f ca="1">SUMIFS(СВЦЭМ!$K$40:$K$783,СВЦЭМ!$A$40:$A$783,$A386,СВЦЭМ!$B$39:$B$782,N$366)+'СЕТ СН'!$F$16</f>
        <v>0</v>
      </c>
      <c r="O386" s="36">
        <f ca="1">SUMIFS(СВЦЭМ!$K$40:$K$783,СВЦЭМ!$A$40:$A$783,$A386,СВЦЭМ!$B$39:$B$782,O$366)+'СЕТ СН'!$F$16</f>
        <v>0</v>
      </c>
      <c r="P386" s="36">
        <f ca="1">SUMIFS(СВЦЭМ!$K$40:$K$783,СВЦЭМ!$A$40:$A$783,$A386,СВЦЭМ!$B$39:$B$782,P$366)+'СЕТ СН'!$F$16</f>
        <v>0</v>
      </c>
      <c r="Q386" s="36">
        <f ca="1">SUMIFS(СВЦЭМ!$K$40:$K$783,СВЦЭМ!$A$40:$A$783,$A386,СВЦЭМ!$B$39:$B$782,Q$366)+'СЕТ СН'!$F$16</f>
        <v>0</v>
      </c>
      <c r="R386" s="36">
        <f ca="1">SUMIFS(СВЦЭМ!$K$40:$K$783,СВЦЭМ!$A$40:$A$783,$A386,СВЦЭМ!$B$39:$B$782,R$366)+'СЕТ СН'!$F$16</f>
        <v>0</v>
      </c>
      <c r="S386" s="36">
        <f ca="1">SUMIFS(СВЦЭМ!$K$40:$K$783,СВЦЭМ!$A$40:$A$783,$A386,СВЦЭМ!$B$39:$B$782,S$366)+'СЕТ СН'!$F$16</f>
        <v>0</v>
      </c>
      <c r="T386" s="36">
        <f ca="1">SUMIFS(СВЦЭМ!$K$40:$K$783,СВЦЭМ!$A$40:$A$783,$A386,СВЦЭМ!$B$39:$B$782,T$366)+'СЕТ СН'!$F$16</f>
        <v>0</v>
      </c>
      <c r="U386" s="36">
        <f ca="1">SUMIFS(СВЦЭМ!$K$40:$K$783,СВЦЭМ!$A$40:$A$783,$A386,СВЦЭМ!$B$39:$B$782,U$366)+'СЕТ СН'!$F$16</f>
        <v>0</v>
      </c>
      <c r="V386" s="36">
        <f ca="1">SUMIFS(СВЦЭМ!$K$40:$K$783,СВЦЭМ!$A$40:$A$783,$A386,СВЦЭМ!$B$39:$B$782,V$366)+'СЕТ СН'!$F$16</f>
        <v>0</v>
      </c>
      <c r="W386" s="36">
        <f ca="1">SUMIFS(СВЦЭМ!$K$40:$K$783,СВЦЭМ!$A$40:$A$783,$A386,СВЦЭМ!$B$39:$B$782,W$366)+'СЕТ СН'!$F$16</f>
        <v>0</v>
      </c>
      <c r="X386" s="36">
        <f ca="1">SUMIFS(СВЦЭМ!$K$40:$K$783,СВЦЭМ!$A$40:$A$783,$A386,СВЦЭМ!$B$39:$B$782,X$366)+'СЕТ СН'!$F$16</f>
        <v>0</v>
      </c>
      <c r="Y386" s="36">
        <f ca="1">SUMIFS(СВЦЭМ!$K$40:$K$783,СВЦЭМ!$A$40:$A$783,$A386,СВЦЭМ!$B$39:$B$782,Y$366)+'СЕТ СН'!$F$16</f>
        <v>0</v>
      </c>
    </row>
    <row r="387" spans="1:26" ht="15.75" hidden="1" x14ac:dyDescent="0.2">
      <c r="A387" s="35">
        <f t="shared" si="10"/>
        <v>45433</v>
      </c>
      <c r="B387" s="36">
        <f ca="1">SUMIFS(СВЦЭМ!$K$40:$K$783,СВЦЭМ!$A$40:$A$783,$A387,СВЦЭМ!$B$39:$B$782,B$366)+'СЕТ СН'!$F$16</f>
        <v>0</v>
      </c>
      <c r="C387" s="36">
        <f ca="1">SUMIFS(СВЦЭМ!$K$40:$K$783,СВЦЭМ!$A$40:$A$783,$A387,СВЦЭМ!$B$39:$B$782,C$366)+'СЕТ СН'!$F$16</f>
        <v>0</v>
      </c>
      <c r="D387" s="36">
        <f ca="1">SUMIFS(СВЦЭМ!$K$40:$K$783,СВЦЭМ!$A$40:$A$783,$A387,СВЦЭМ!$B$39:$B$782,D$366)+'СЕТ СН'!$F$16</f>
        <v>0</v>
      </c>
      <c r="E387" s="36">
        <f ca="1">SUMIFS(СВЦЭМ!$K$40:$K$783,СВЦЭМ!$A$40:$A$783,$A387,СВЦЭМ!$B$39:$B$782,E$366)+'СЕТ СН'!$F$16</f>
        <v>0</v>
      </c>
      <c r="F387" s="36">
        <f ca="1">SUMIFS(СВЦЭМ!$K$40:$K$783,СВЦЭМ!$A$40:$A$783,$A387,СВЦЭМ!$B$39:$B$782,F$366)+'СЕТ СН'!$F$16</f>
        <v>0</v>
      </c>
      <c r="G387" s="36">
        <f ca="1">SUMIFS(СВЦЭМ!$K$40:$K$783,СВЦЭМ!$A$40:$A$783,$A387,СВЦЭМ!$B$39:$B$782,G$366)+'СЕТ СН'!$F$16</f>
        <v>0</v>
      </c>
      <c r="H387" s="36">
        <f ca="1">SUMIFS(СВЦЭМ!$K$40:$K$783,СВЦЭМ!$A$40:$A$783,$A387,СВЦЭМ!$B$39:$B$782,H$366)+'СЕТ СН'!$F$16</f>
        <v>0</v>
      </c>
      <c r="I387" s="36">
        <f ca="1">SUMIFS(СВЦЭМ!$K$40:$K$783,СВЦЭМ!$A$40:$A$783,$A387,СВЦЭМ!$B$39:$B$782,I$366)+'СЕТ СН'!$F$16</f>
        <v>0</v>
      </c>
      <c r="J387" s="36">
        <f ca="1">SUMIFS(СВЦЭМ!$K$40:$K$783,СВЦЭМ!$A$40:$A$783,$A387,СВЦЭМ!$B$39:$B$782,J$366)+'СЕТ СН'!$F$16</f>
        <v>0</v>
      </c>
      <c r="K387" s="36">
        <f ca="1">SUMIFS(СВЦЭМ!$K$40:$K$783,СВЦЭМ!$A$40:$A$783,$A387,СВЦЭМ!$B$39:$B$782,K$366)+'СЕТ СН'!$F$16</f>
        <v>0</v>
      </c>
      <c r="L387" s="36">
        <f ca="1">SUMIFS(СВЦЭМ!$K$40:$K$783,СВЦЭМ!$A$40:$A$783,$A387,СВЦЭМ!$B$39:$B$782,L$366)+'СЕТ СН'!$F$16</f>
        <v>0</v>
      </c>
      <c r="M387" s="36">
        <f ca="1">SUMIFS(СВЦЭМ!$K$40:$K$783,СВЦЭМ!$A$40:$A$783,$A387,СВЦЭМ!$B$39:$B$782,M$366)+'СЕТ СН'!$F$16</f>
        <v>0</v>
      </c>
      <c r="N387" s="36">
        <f ca="1">SUMIFS(СВЦЭМ!$K$40:$K$783,СВЦЭМ!$A$40:$A$783,$A387,СВЦЭМ!$B$39:$B$782,N$366)+'СЕТ СН'!$F$16</f>
        <v>0</v>
      </c>
      <c r="O387" s="36">
        <f ca="1">SUMIFS(СВЦЭМ!$K$40:$K$783,СВЦЭМ!$A$40:$A$783,$A387,СВЦЭМ!$B$39:$B$782,O$366)+'СЕТ СН'!$F$16</f>
        <v>0</v>
      </c>
      <c r="P387" s="36">
        <f ca="1">SUMIFS(СВЦЭМ!$K$40:$K$783,СВЦЭМ!$A$40:$A$783,$A387,СВЦЭМ!$B$39:$B$782,P$366)+'СЕТ СН'!$F$16</f>
        <v>0</v>
      </c>
      <c r="Q387" s="36">
        <f ca="1">SUMIFS(СВЦЭМ!$K$40:$K$783,СВЦЭМ!$A$40:$A$783,$A387,СВЦЭМ!$B$39:$B$782,Q$366)+'СЕТ СН'!$F$16</f>
        <v>0</v>
      </c>
      <c r="R387" s="36">
        <f ca="1">SUMIFS(СВЦЭМ!$K$40:$K$783,СВЦЭМ!$A$40:$A$783,$A387,СВЦЭМ!$B$39:$B$782,R$366)+'СЕТ СН'!$F$16</f>
        <v>0</v>
      </c>
      <c r="S387" s="36">
        <f ca="1">SUMIFS(СВЦЭМ!$K$40:$K$783,СВЦЭМ!$A$40:$A$783,$A387,СВЦЭМ!$B$39:$B$782,S$366)+'СЕТ СН'!$F$16</f>
        <v>0</v>
      </c>
      <c r="T387" s="36">
        <f ca="1">SUMIFS(СВЦЭМ!$K$40:$K$783,СВЦЭМ!$A$40:$A$783,$A387,СВЦЭМ!$B$39:$B$782,T$366)+'СЕТ СН'!$F$16</f>
        <v>0</v>
      </c>
      <c r="U387" s="36">
        <f ca="1">SUMIFS(СВЦЭМ!$K$40:$K$783,СВЦЭМ!$A$40:$A$783,$A387,СВЦЭМ!$B$39:$B$782,U$366)+'СЕТ СН'!$F$16</f>
        <v>0</v>
      </c>
      <c r="V387" s="36">
        <f ca="1">SUMIFS(СВЦЭМ!$K$40:$K$783,СВЦЭМ!$A$40:$A$783,$A387,СВЦЭМ!$B$39:$B$782,V$366)+'СЕТ СН'!$F$16</f>
        <v>0</v>
      </c>
      <c r="W387" s="36">
        <f ca="1">SUMIFS(СВЦЭМ!$K$40:$K$783,СВЦЭМ!$A$40:$A$783,$A387,СВЦЭМ!$B$39:$B$782,W$366)+'СЕТ СН'!$F$16</f>
        <v>0</v>
      </c>
      <c r="X387" s="36">
        <f ca="1">SUMIFS(СВЦЭМ!$K$40:$K$783,СВЦЭМ!$A$40:$A$783,$A387,СВЦЭМ!$B$39:$B$782,X$366)+'СЕТ СН'!$F$16</f>
        <v>0</v>
      </c>
      <c r="Y387" s="36">
        <f ca="1">SUMIFS(СВЦЭМ!$K$40:$K$783,СВЦЭМ!$A$40:$A$783,$A387,СВЦЭМ!$B$39:$B$782,Y$366)+'СЕТ СН'!$F$16</f>
        <v>0</v>
      </c>
    </row>
    <row r="388" spans="1:26" ht="15.75" hidden="1" x14ac:dyDescent="0.2">
      <c r="A388" s="35">
        <f t="shared" si="10"/>
        <v>45434</v>
      </c>
      <c r="B388" s="36">
        <f ca="1">SUMIFS(СВЦЭМ!$K$40:$K$783,СВЦЭМ!$A$40:$A$783,$A388,СВЦЭМ!$B$39:$B$782,B$366)+'СЕТ СН'!$F$16</f>
        <v>0</v>
      </c>
      <c r="C388" s="36">
        <f ca="1">SUMIFS(СВЦЭМ!$K$40:$K$783,СВЦЭМ!$A$40:$A$783,$A388,СВЦЭМ!$B$39:$B$782,C$366)+'СЕТ СН'!$F$16</f>
        <v>0</v>
      </c>
      <c r="D388" s="36">
        <f ca="1">SUMIFS(СВЦЭМ!$K$40:$K$783,СВЦЭМ!$A$40:$A$783,$A388,СВЦЭМ!$B$39:$B$782,D$366)+'СЕТ СН'!$F$16</f>
        <v>0</v>
      </c>
      <c r="E388" s="36">
        <f ca="1">SUMIFS(СВЦЭМ!$K$40:$K$783,СВЦЭМ!$A$40:$A$783,$A388,СВЦЭМ!$B$39:$B$782,E$366)+'СЕТ СН'!$F$16</f>
        <v>0</v>
      </c>
      <c r="F388" s="36">
        <f ca="1">SUMIFS(СВЦЭМ!$K$40:$K$783,СВЦЭМ!$A$40:$A$783,$A388,СВЦЭМ!$B$39:$B$782,F$366)+'СЕТ СН'!$F$16</f>
        <v>0</v>
      </c>
      <c r="G388" s="36">
        <f ca="1">SUMIFS(СВЦЭМ!$K$40:$K$783,СВЦЭМ!$A$40:$A$783,$A388,СВЦЭМ!$B$39:$B$782,G$366)+'СЕТ СН'!$F$16</f>
        <v>0</v>
      </c>
      <c r="H388" s="36">
        <f ca="1">SUMIFS(СВЦЭМ!$K$40:$K$783,СВЦЭМ!$A$40:$A$783,$A388,СВЦЭМ!$B$39:$B$782,H$366)+'СЕТ СН'!$F$16</f>
        <v>0</v>
      </c>
      <c r="I388" s="36">
        <f ca="1">SUMIFS(СВЦЭМ!$K$40:$K$783,СВЦЭМ!$A$40:$A$783,$A388,СВЦЭМ!$B$39:$B$782,I$366)+'СЕТ СН'!$F$16</f>
        <v>0</v>
      </c>
      <c r="J388" s="36">
        <f ca="1">SUMIFS(СВЦЭМ!$K$40:$K$783,СВЦЭМ!$A$40:$A$783,$A388,СВЦЭМ!$B$39:$B$782,J$366)+'СЕТ СН'!$F$16</f>
        <v>0</v>
      </c>
      <c r="K388" s="36">
        <f ca="1">SUMIFS(СВЦЭМ!$K$40:$K$783,СВЦЭМ!$A$40:$A$783,$A388,СВЦЭМ!$B$39:$B$782,K$366)+'СЕТ СН'!$F$16</f>
        <v>0</v>
      </c>
      <c r="L388" s="36">
        <f ca="1">SUMIFS(СВЦЭМ!$K$40:$K$783,СВЦЭМ!$A$40:$A$783,$A388,СВЦЭМ!$B$39:$B$782,L$366)+'СЕТ СН'!$F$16</f>
        <v>0</v>
      </c>
      <c r="M388" s="36">
        <f ca="1">SUMIFS(СВЦЭМ!$K$40:$K$783,СВЦЭМ!$A$40:$A$783,$A388,СВЦЭМ!$B$39:$B$782,M$366)+'СЕТ СН'!$F$16</f>
        <v>0</v>
      </c>
      <c r="N388" s="36">
        <f ca="1">SUMIFS(СВЦЭМ!$K$40:$K$783,СВЦЭМ!$A$40:$A$783,$A388,СВЦЭМ!$B$39:$B$782,N$366)+'СЕТ СН'!$F$16</f>
        <v>0</v>
      </c>
      <c r="O388" s="36">
        <f ca="1">SUMIFS(СВЦЭМ!$K$40:$K$783,СВЦЭМ!$A$40:$A$783,$A388,СВЦЭМ!$B$39:$B$782,O$366)+'СЕТ СН'!$F$16</f>
        <v>0</v>
      </c>
      <c r="P388" s="36">
        <f ca="1">SUMIFS(СВЦЭМ!$K$40:$K$783,СВЦЭМ!$A$40:$A$783,$A388,СВЦЭМ!$B$39:$B$782,P$366)+'СЕТ СН'!$F$16</f>
        <v>0</v>
      </c>
      <c r="Q388" s="36">
        <f ca="1">SUMIFS(СВЦЭМ!$K$40:$K$783,СВЦЭМ!$A$40:$A$783,$A388,СВЦЭМ!$B$39:$B$782,Q$366)+'СЕТ СН'!$F$16</f>
        <v>0</v>
      </c>
      <c r="R388" s="36">
        <f ca="1">SUMIFS(СВЦЭМ!$K$40:$K$783,СВЦЭМ!$A$40:$A$783,$A388,СВЦЭМ!$B$39:$B$782,R$366)+'СЕТ СН'!$F$16</f>
        <v>0</v>
      </c>
      <c r="S388" s="36">
        <f ca="1">SUMIFS(СВЦЭМ!$K$40:$K$783,СВЦЭМ!$A$40:$A$783,$A388,СВЦЭМ!$B$39:$B$782,S$366)+'СЕТ СН'!$F$16</f>
        <v>0</v>
      </c>
      <c r="T388" s="36">
        <f ca="1">SUMIFS(СВЦЭМ!$K$40:$K$783,СВЦЭМ!$A$40:$A$783,$A388,СВЦЭМ!$B$39:$B$782,T$366)+'СЕТ СН'!$F$16</f>
        <v>0</v>
      </c>
      <c r="U388" s="36">
        <f ca="1">SUMIFS(СВЦЭМ!$K$40:$K$783,СВЦЭМ!$A$40:$A$783,$A388,СВЦЭМ!$B$39:$B$782,U$366)+'СЕТ СН'!$F$16</f>
        <v>0</v>
      </c>
      <c r="V388" s="36">
        <f ca="1">SUMIFS(СВЦЭМ!$K$40:$K$783,СВЦЭМ!$A$40:$A$783,$A388,СВЦЭМ!$B$39:$B$782,V$366)+'СЕТ СН'!$F$16</f>
        <v>0</v>
      </c>
      <c r="W388" s="36">
        <f ca="1">SUMIFS(СВЦЭМ!$K$40:$K$783,СВЦЭМ!$A$40:$A$783,$A388,СВЦЭМ!$B$39:$B$782,W$366)+'СЕТ СН'!$F$16</f>
        <v>0</v>
      </c>
      <c r="X388" s="36">
        <f ca="1">SUMIFS(СВЦЭМ!$K$40:$K$783,СВЦЭМ!$A$40:$A$783,$A388,СВЦЭМ!$B$39:$B$782,X$366)+'СЕТ СН'!$F$16</f>
        <v>0</v>
      </c>
      <c r="Y388" s="36">
        <f ca="1">SUMIFS(СВЦЭМ!$K$40:$K$783,СВЦЭМ!$A$40:$A$783,$A388,СВЦЭМ!$B$39:$B$782,Y$366)+'СЕТ СН'!$F$16</f>
        <v>0</v>
      </c>
    </row>
    <row r="389" spans="1:26" ht="15.75" hidden="1" x14ac:dyDescent="0.2">
      <c r="A389" s="35">
        <f t="shared" si="10"/>
        <v>45435</v>
      </c>
      <c r="B389" s="36">
        <f ca="1">SUMIFS(СВЦЭМ!$K$40:$K$783,СВЦЭМ!$A$40:$A$783,$A389,СВЦЭМ!$B$39:$B$782,B$366)+'СЕТ СН'!$F$16</f>
        <v>0</v>
      </c>
      <c r="C389" s="36">
        <f ca="1">SUMIFS(СВЦЭМ!$K$40:$K$783,СВЦЭМ!$A$40:$A$783,$A389,СВЦЭМ!$B$39:$B$782,C$366)+'СЕТ СН'!$F$16</f>
        <v>0</v>
      </c>
      <c r="D389" s="36">
        <f ca="1">SUMIFS(СВЦЭМ!$K$40:$K$783,СВЦЭМ!$A$40:$A$783,$A389,СВЦЭМ!$B$39:$B$782,D$366)+'СЕТ СН'!$F$16</f>
        <v>0</v>
      </c>
      <c r="E389" s="36">
        <f ca="1">SUMIFS(СВЦЭМ!$K$40:$K$783,СВЦЭМ!$A$40:$A$783,$A389,СВЦЭМ!$B$39:$B$782,E$366)+'СЕТ СН'!$F$16</f>
        <v>0</v>
      </c>
      <c r="F389" s="36">
        <f ca="1">SUMIFS(СВЦЭМ!$K$40:$K$783,СВЦЭМ!$A$40:$A$783,$A389,СВЦЭМ!$B$39:$B$782,F$366)+'СЕТ СН'!$F$16</f>
        <v>0</v>
      </c>
      <c r="G389" s="36">
        <f ca="1">SUMIFS(СВЦЭМ!$K$40:$K$783,СВЦЭМ!$A$40:$A$783,$A389,СВЦЭМ!$B$39:$B$782,G$366)+'СЕТ СН'!$F$16</f>
        <v>0</v>
      </c>
      <c r="H389" s="36">
        <f ca="1">SUMIFS(СВЦЭМ!$K$40:$K$783,СВЦЭМ!$A$40:$A$783,$A389,СВЦЭМ!$B$39:$B$782,H$366)+'СЕТ СН'!$F$16</f>
        <v>0</v>
      </c>
      <c r="I389" s="36">
        <f ca="1">SUMIFS(СВЦЭМ!$K$40:$K$783,СВЦЭМ!$A$40:$A$783,$A389,СВЦЭМ!$B$39:$B$782,I$366)+'СЕТ СН'!$F$16</f>
        <v>0</v>
      </c>
      <c r="J389" s="36">
        <f ca="1">SUMIFS(СВЦЭМ!$K$40:$K$783,СВЦЭМ!$A$40:$A$783,$A389,СВЦЭМ!$B$39:$B$782,J$366)+'СЕТ СН'!$F$16</f>
        <v>0</v>
      </c>
      <c r="K389" s="36">
        <f ca="1">SUMIFS(СВЦЭМ!$K$40:$K$783,СВЦЭМ!$A$40:$A$783,$A389,СВЦЭМ!$B$39:$B$782,K$366)+'СЕТ СН'!$F$16</f>
        <v>0</v>
      </c>
      <c r="L389" s="36">
        <f ca="1">SUMIFS(СВЦЭМ!$K$40:$K$783,СВЦЭМ!$A$40:$A$783,$A389,СВЦЭМ!$B$39:$B$782,L$366)+'СЕТ СН'!$F$16</f>
        <v>0</v>
      </c>
      <c r="M389" s="36">
        <f ca="1">SUMIFS(СВЦЭМ!$K$40:$K$783,СВЦЭМ!$A$40:$A$783,$A389,СВЦЭМ!$B$39:$B$782,M$366)+'СЕТ СН'!$F$16</f>
        <v>0</v>
      </c>
      <c r="N389" s="36">
        <f ca="1">SUMIFS(СВЦЭМ!$K$40:$K$783,СВЦЭМ!$A$40:$A$783,$A389,СВЦЭМ!$B$39:$B$782,N$366)+'СЕТ СН'!$F$16</f>
        <v>0</v>
      </c>
      <c r="O389" s="36">
        <f ca="1">SUMIFS(СВЦЭМ!$K$40:$K$783,СВЦЭМ!$A$40:$A$783,$A389,СВЦЭМ!$B$39:$B$782,O$366)+'СЕТ СН'!$F$16</f>
        <v>0</v>
      </c>
      <c r="P389" s="36">
        <f ca="1">SUMIFS(СВЦЭМ!$K$40:$K$783,СВЦЭМ!$A$40:$A$783,$A389,СВЦЭМ!$B$39:$B$782,P$366)+'СЕТ СН'!$F$16</f>
        <v>0</v>
      </c>
      <c r="Q389" s="36">
        <f ca="1">SUMIFS(СВЦЭМ!$K$40:$K$783,СВЦЭМ!$A$40:$A$783,$A389,СВЦЭМ!$B$39:$B$782,Q$366)+'СЕТ СН'!$F$16</f>
        <v>0</v>
      </c>
      <c r="R389" s="36">
        <f ca="1">SUMIFS(СВЦЭМ!$K$40:$K$783,СВЦЭМ!$A$40:$A$783,$A389,СВЦЭМ!$B$39:$B$782,R$366)+'СЕТ СН'!$F$16</f>
        <v>0</v>
      </c>
      <c r="S389" s="36">
        <f ca="1">SUMIFS(СВЦЭМ!$K$40:$K$783,СВЦЭМ!$A$40:$A$783,$A389,СВЦЭМ!$B$39:$B$782,S$366)+'СЕТ СН'!$F$16</f>
        <v>0</v>
      </c>
      <c r="T389" s="36">
        <f ca="1">SUMIFS(СВЦЭМ!$K$40:$K$783,СВЦЭМ!$A$40:$A$783,$A389,СВЦЭМ!$B$39:$B$782,T$366)+'СЕТ СН'!$F$16</f>
        <v>0</v>
      </c>
      <c r="U389" s="36">
        <f ca="1">SUMIFS(СВЦЭМ!$K$40:$K$783,СВЦЭМ!$A$40:$A$783,$A389,СВЦЭМ!$B$39:$B$782,U$366)+'СЕТ СН'!$F$16</f>
        <v>0</v>
      </c>
      <c r="V389" s="36">
        <f ca="1">SUMIFS(СВЦЭМ!$K$40:$K$783,СВЦЭМ!$A$40:$A$783,$A389,СВЦЭМ!$B$39:$B$782,V$366)+'СЕТ СН'!$F$16</f>
        <v>0</v>
      </c>
      <c r="W389" s="36">
        <f ca="1">SUMIFS(СВЦЭМ!$K$40:$K$783,СВЦЭМ!$A$40:$A$783,$A389,СВЦЭМ!$B$39:$B$782,W$366)+'СЕТ СН'!$F$16</f>
        <v>0</v>
      </c>
      <c r="X389" s="36">
        <f ca="1">SUMIFS(СВЦЭМ!$K$40:$K$783,СВЦЭМ!$A$40:$A$783,$A389,СВЦЭМ!$B$39:$B$782,X$366)+'СЕТ СН'!$F$16</f>
        <v>0</v>
      </c>
      <c r="Y389" s="36">
        <f ca="1">SUMIFS(СВЦЭМ!$K$40:$K$783,СВЦЭМ!$A$40:$A$783,$A389,СВЦЭМ!$B$39:$B$782,Y$366)+'СЕТ СН'!$F$16</f>
        <v>0</v>
      </c>
    </row>
    <row r="390" spans="1:26" ht="15.75" hidden="1" x14ac:dyDescent="0.2">
      <c r="A390" s="35">
        <f t="shared" si="10"/>
        <v>45436</v>
      </c>
      <c r="B390" s="36">
        <f ca="1">SUMIFS(СВЦЭМ!$K$40:$K$783,СВЦЭМ!$A$40:$A$783,$A390,СВЦЭМ!$B$39:$B$782,B$366)+'СЕТ СН'!$F$16</f>
        <v>0</v>
      </c>
      <c r="C390" s="36">
        <f ca="1">SUMIFS(СВЦЭМ!$K$40:$K$783,СВЦЭМ!$A$40:$A$783,$A390,СВЦЭМ!$B$39:$B$782,C$366)+'СЕТ СН'!$F$16</f>
        <v>0</v>
      </c>
      <c r="D390" s="36">
        <f ca="1">SUMIFS(СВЦЭМ!$K$40:$K$783,СВЦЭМ!$A$40:$A$783,$A390,СВЦЭМ!$B$39:$B$782,D$366)+'СЕТ СН'!$F$16</f>
        <v>0</v>
      </c>
      <c r="E390" s="36">
        <f ca="1">SUMIFS(СВЦЭМ!$K$40:$K$783,СВЦЭМ!$A$40:$A$783,$A390,СВЦЭМ!$B$39:$B$782,E$366)+'СЕТ СН'!$F$16</f>
        <v>0</v>
      </c>
      <c r="F390" s="36">
        <f ca="1">SUMIFS(СВЦЭМ!$K$40:$K$783,СВЦЭМ!$A$40:$A$783,$A390,СВЦЭМ!$B$39:$B$782,F$366)+'СЕТ СН'!$F$16</f>
        <v>0</v>
      </c>
      <c r="G390" s="36">
        <f ca="1">SUMIFS(СВЦЭМ!$K$40:$K$783,СВЦЭМ!$A$40:$A$783,$A390,СВЦЭМ!$B$39:$B$782,G$366)+'СЕТ СН'!$F$16</f>
        <v>0</v>
      </c>
      <c r="H390" s="36">
        <f ca="1">SUMIFS(СВЦЭМ!$K$40:$K$783,СВЦЭМ!$A$40:$A$783,$A390,СВЦЭМ!$B$39:$B$782,H$366)+'СЕТ СН'!$F$16</f>
        <v>0</v>
      </c>
      <c r="I390" s="36">
        <f ca="1">SUMIFS(СВЦЭМ!$K$40:$K$783,СВЦЭМ!$A$40:$A$783,$A390,СВЦЭМ!$B$39:$B$782,I$366)+'СЕТ СН'!$F$16</f>
        <v>0</v>
      </c>
      <c r="J390" s="36">
        <f ca="1">SUMIFS(СВЦЭМ!$K$40:$K$783,СВЦЭМ!$A$40:$A$783,$A390,СВЦЭМ!$B$39:$B$782,J$366)+'СЕТ СН'!$F$16</f>
        <v>0</v>
      </c>
      <c r="K390" s="36">
        <f ca="1">SUMIFS(СВЦЭМ!$K$40:$K$783,СВЦЭМ!$A$40:$A$783,$A390,СВЦЭМ!$B$39:$B$782,K$366)+'СЕТ СН'!$F$16</f>
        <v>0</v>
      </c>
      <c r="L390" s="36">
        <f ca="1">SUMIFS(СВЦЭМ!$K$40:$K$783,СВЦЭМ!$A$40:$A$783,$A390,СВЦЭМ!$B$39:$B$782,L$366)+'СЕТ СН'!$F$16</f>
        <v>0</v>
      </c>
      <c r="M390" s="36">
        <f ca="1">SUMIFS(СВЦЭМ!$K$40:$K$783,СВЦЭМ!$A$40:$A$783,$A390,СВЦЭМ!$B$39:$B$782,M$366)+'СЕТ СН'!$F$16</f>
        <v>0</v>
      </c>
      <c r="N390" s="36">
        <f ca="1">SUMIFS(СВЦЭМ!$K$40:$K$783,СВЦЭМ!$A$40:$A$783,$A390,СВЦЭМ!$B$39:$B$782,N$366)+'СЕТ СН'!$F$16</f>
        <v>0</v>
      </c>
      <c r="O390" s="36">
        <f ca="1">SUMIFS(СВЦЭМ!$K$40:$K$783,СВЦЭМ!$A$40:$A$783,$A390,СВЦЭМ!$B$39:$B$782,O$366)+'СЕТ СН'!$F$16</f>
        <v>0</v>
      </c>
      <c r="P390" s="36">
        <f ca="1">SUMIFS(СВЦЭМ!$K$40:$K$783,СВЦЭМ!$A$40:$A$783,$A390,СВЦЭМ!$B$39:$B$782,P$366)+'СЕТ СН'!$F$16</f>
        <v>0</v>
      </c>
      <c r="Q390" s="36">
        <f ca="1">SUMIFS(СВЦЭМ!$K$40:$K$783,СВЦЭМ!$A$40:$A$783,$A390,СВЦЭМ!$B$39:$B$782,Q$366)+'СЕТ СН'!$F$16</f>
        <v>0</v>
      </c>
      <c r="R390" s="36">
        <f ca="1">SUMIFS(СВЦЭМ!$K$40:$K$783,СВЦЭМ!$A$40:$A$783,$A390,СВЦЭМ!$B$39:$B$782,R$366)+'СЕТ СН'!$F$16</f>
        <v>0</v>
      </c>
      <c r="S390" s="36">
        <f ca="1">SUMIFS(СВЦЭМ!$K$40:$K$783,СВЦЭМ!$A$40:$A$783,$A390,СВЦЭМ!$B$39:$B$782,S$366)+'СЕТ СН'!$F$16</f>
        <v>0</v>
      </c>
      <c r="T390" s="36">
        <f ca="1">SUMIFS(СВЦЭМ!$K$40:$K$783,СВЦЭМ!$A$40:$A$783,$A390,СВЦЭМ!$B$39:$B$782,T$366)+'СЕТ СН'!$F$16</f>
        <v>0</v>
      </c>
      <c r="U390" s="36">
        <f ca="1">SUMIFS(СВЦЭМ!$K$40:$K$783,СВЦЭМ!$A$40:$A$783,$A390,СВЦЭМ!$B$39:$B$782,U$366)+'СЕТ СН'!$F$16</f>
        <v>0</v>
      </c>
      <c r="V390" s="36">
        <f ca="1">SUMIFS(СВЦЭМ!$K$40:$K$783,СВЦЭМ!$A$40:$A$783,$A390,СВЦЭМ!$B$39:$B$782,V$366)+'СЕТ СН'!$F$16</f>
        <v>0</v>
      </c>
      <c r="W390" s="36">
        <f ca="1">SUMIFS(СВЦЭМ!$K$40:$K$783,СВЦЭМ!$A$40:$A$783,$A390,СВЦЭМ!$B$39:$B$782,W$366)+'СЕТ СН'!$F$16</f>
        <v>0</v>
      </c>
      <c r="X390" s="36">
        <f ca="1">SUMIFS(СВЦЭМ!$K$40:$K$783,СВЦЭМ!$A$40:$A$783,$A390,СВЦЭМ!$B$39:$B$782,X$366)+'СЕТ СН'!$F$16</f>
        <v>0</v>
      </c>
      <c r="Y390" s="36">
        <f ca="1">SUMIFS(СВЦЭМ!$K$40:$K$783,СВЦЭМ!$A$40:$A$783,$A390,СВЦЭМ!$B$39:$B$782,Y$366)+'СЕТ СН'!$F$16</f>
        <v>0</v>
      </c>
    </row>
    <row r="391" spans="1:26" ht="15.75" hidden="1" x14ac:dyDescent="0.2">
      <c r="A391" s="35">
        <f t="shared" si="10"/>
        <v>45437</v>
      </c>
      <c r="B391" s="36">
        <f ca="1">SUMIFS(СВЦЭМ!$K$40:$K$783,СВЦЭМ!$A$40:$A$783,$A391,СВЦЭМ!$B$39:$B$782,B$366)+'СЕТ СН'!$F$16</f>
        <v>0</v>
      </c>
      <c r="C391" s="36">
        <f ca="1">SUMIFS(СВЦЭМ!$K$40:$K$783,СВЦЭМ!$A$40:$A$783,$A391,СВЦЭМ!$B$39:$B$782,C$366)+'СЕТ СН'!$F$16</f>
        <v>0</v>
      </c>
      <c r="D391" s="36">
        <f ca="1">SUMIFS(СВЦЭМ!$K$40:$K$783,СВЦЭМ!$A$40:$A$783,$A391,СВЦЭМ!$B$39:$B$782,D$366)+'СЕТ СН'!$F$16</f>
        <v>0</v>
      </c>
      <c r="E391" s="36">
        <f ca="1">SUMIFS(СВЦЭМ!$K$40:$K$783,СВЦЭМ!$A$40:$A$783,$A391,СВЦЭМ!$B$39:$B$782,E$366)+'СЕТ СН'!$F$16</f>
        <v>0</v>
      </c>
      <c r="F391" s="36">
        <f ca="1">SUMIFS(СВЦЭМ!$K$40:$K$783,СВЦЭМ!$A$40:$A$783,$A391,СВЦЭМ!$B$39:$B$782,F$366)+'СЕТ СН'!$F$16</f>
        <v>0</v>
      </c>
      <c r="G391" s="36">
        <f ca="1">SUMIFS(СВЦЭМ!$K$40:$K$783,СВЦЭМ!$A$40:$A$783,$A391,СВЦЭМ!$B$39:$B$782,G$366)+'СЕТ СН'!$F$16</f>
        <v>0</v>
      </c>
      <c r="H391" s="36">
        <f ca="1">SUMIFS(СВЦЭМ!$K$40:$K$783,СВЦЭМ!$A$40:$A$783,$A391,СВЦЭМ!$B$39:$B$782,H$366)+'СЕТ СН'!$F$16</f>
        <v>0</v>
      </c>
      <c r="I391" s="36">
        <f ca="1">SUMIFS(СВЦЭМ!$K$40:$K$783,СВЦЭМ!$A$40:$A$783,$A391,СВЦЭМ!$B$39:$B$782,I$366)+'СЕТ СН'!$F$16</f>
        <v>0</v>
      </c>
      <c r="J391" s="36">
        <f ca="1">SUMIFS(СВЦЭМ!$K$40:$K$783,СВЦЭМ!$A$40:$A$783,$A391,СВЦЭМ!$B$39:$B$782,J$366)+'СЕТ СН'!$F$16</f>
        <v>0</v>
      </c>
      <c r="K391" s="36">
        <f ca="1">SUMIFS(СВЦЭМ!$K$40:$K$783,СВЦЭМ!$A$40:$A$783,$A391,СВЦЭМ!$B$39:$B$782,K$366)+'СЕТ СН'!$F$16</f>
        <v>0</v>
      </c>
      <c r="L391" s="36">
        <f ca="1">SUMIFS(СВЦЭМ!$K$40:$K$783,СВЦЭМ!$A$40:$A$783,$A391,СВЦЭМ!$B$39:$B$782,L$366)+'СЕТ СН'!$F$16</f>
        <v>0</v>
      </c>
      <c r="M391" s="36">
        <f ca="1">SUMIFS(СВЦЭМ!$K$40:$K$783,СВЦЭМ!$A$40:$A$783,$A391,СВЦЭМ!$B$39:$B$782,M$366)+'СЕТ СН'!$F$16</f>
        <v>0</v>
      </c>
      <c r="N391" s="36">
        <f ca="1">SUMIFS(СВЦЭМ!$K$40:$K$783,СВЦЭМ!$A$40:$A$783,$A391,СВЦЭМ!$B$39:$B$782,N$366)+'СЕТ СН'!$F$16</f>
        <v>0</v>
      </c>
      <c r="O391" s="36">
        <f ca="1">SUMIFS(СВЦЭМ!$K$40:$K$783,СВЦЭМ!$A$40:$A$783,$A391,СВЦЭМ!$B$39:$B$782,O$366)+'СЕТ СН'!$F$16</f>
        <v>0</v>
      </c>
      <c r="P391" s="36">
        <f ca="1">SUMIFS(СВЦЭМ!$K$40:$K$783,СВЦЭМ!$A$40:$A$783,$A391,СВЦЭМ!$B$39:$B$782,P$366)+'СЕТ СН'!$F$16</f>
        <v>0</v>
      </c>
      <c r="Q391" s="36">
        <f ca="1">SUMIFS(СВЦЭМ!$K$40:$K$783,СВЦЭМ!$A$40:$A$783,$A391,СВЦЭМ!$B$39:$B$782,Q$366)+'СЕТ СН'!$F$16</f>
        <v>0</v>
      </c>
      <c r="R391" s="36">
        <f ca="1">SUMIFS(СВЦЭМ!$K$40:$K$783,СВЦЭМ!$A$40:$A$783,$A391,СВЦЭМ!$B$39:$B$782,R$366)+'СЕТ СН'!$F$16</f>
        <v>0</v>
      </c>
      <c r="S391" s="36">
        <f ca="1">SUMIFS(СВЦЭМ!$K$40:$K$783,СВЦЭМ!$A$40:$A$783,$A391,СВЦЭМ!$B$39:$B$782,S$366)+'СЕТ СН'!$F$16</f>
        <v>0</v>
      </c>
      <c r="T391" s="36">
        <f ca="1">SUMIFS(СВЦЭМ!$K$40:$K$783,СВЦЭМ!$A$40:$A$783,$A391,СВЦЭМ!$B$39:$B$782,T$366)+'СЕТ СН'!$F$16</f>
        <v>0</v>
      </c>
      <c r="U391" s="36">
        <f ca="1">SUMIFS(СВЦЭМ!$K$40:$K$783,СВЦЭМ!$A$40:$A$783,$A391,СВЦЭМ!$B$39:$B$782,U$366)+'СЕТ СН'!$F$16</f>
        <v>0</v>
      </c>
      <c r="V391" s="36">
        <f ca="1">SUMIFS(СВЦЭМ!$K$40:$K$783,СВЦЭМ!$A$40:$A$783,$A391,СВЦЭМ!$B$39:$B$782,V$366)+'СЕТ СН'!$F$16</f>
        <v>0</v>
      </c>
      <c r="W391" s="36">
        <f ca="1">SUMIFS(СВЦЭМ!$K$40:$K$783,СВЦЭМ!$A$40:$A$783,$A391,СВЦЭМ!$B$39:$B$782,W$366)+'СЕТ СН'!$F$16</f>
        <v>0</v>
      </c>
      <c r="X391" s="36">
        <f ca="1">SUMIFS(СВЦЭМ!$K$40:$K$783,СВЦЭМ!$A$40:$A$783,$A391,СВЦЭМ!$B$39:$B$782,X$366)+'СЕТ СН'!$F$16</f>
        <v>0</v>
      </c>
      <c r="Y391" s="36">
        <f ca="1">SUMIFS(СВЦЭМ!$K$40:$K$783,СВЦЭМ!$A$40:$A$783,$A391,СВЦЭМ!$B$39:$B$782,Y$366)+'СЕТ СН'!$F$16</f>
        <v>0</v>
      </c>
    </row>
    <row r="392" spans="1:26" ht="15.75" hidden="1" x14ac:dyDescent="0.2">
      <c r="A392" s="35">
        <f t="shared" si="10"/>
        <v>45438</v>
      </c>
      <c r="B392" s="36">
        <f ca="1">SUMIFS(СВЦЭМ!$K$40:$K$783,СВЦЭМ!$A$40:$A$783,$A392,СВЦЭМ!$B$39:$B$782,B$366)+'СЕТ СН'!$F$16</f>
        <v>0</v>
      </c>
      <c r="C392" s="36">
        <f ca="1">SUMIFS(СВЦЭМ!$K$40:$K$783,СВЦЭМ!$A$40:$A$783,$A392,СВЦЭМ!$B$39:$B$782,C$366)+'СЕТ СН'!$F$16</f>
        <v>0</v>
      </c>
      <c r="D392" s="36">
        <f ca="1">SUMIFS(СВЦЭМ!$K$40:$K$783,СВЦЭМ!$A$40:$A$783,$A392,СВЦЭМ!$B$39:$B$782,D$366)+'СЕТ СН'!$F$16</f>
        <v>0</v>
      </c>
      <c r="E392" s="36">
        <f ca="1">SUMIFS(СВЦЭМ!$K$40:$K$783,СВЦЭМ!$A$40:$A$783,$A392,СВЦЭМ!$B$39:$B$782,E$366)+'СЕТ СН'!$F$16</f>
        <v>0</v>
      </c>
      <c r="F392" s="36">
        <f ca="1">SUMIFS(СВЦЭМ!$K$40:$K$783,СВЦЭМ!$A$40:$A$783,$A392,СВЦЭМ!$B$39:$B$782,F$366)+'СЕТ СН'!$F$16</f>
        <v>0</v>
      </c>
      <c r="G392" s="36">
        <f ca="1">SUMIFS(СВЦЭМ!$K$40:$K$783,СВЦЭМ!$A$40:$A$783,$A392,СВЦЭМ!$B$39:$B$782,G$366)+'СЕТ СН'!$F$16</f>
        <v>0</v>
      </c>
      <c r="H392" s="36">
        <f ca="1">SUMIFS(СВЦЭМ!$K$40:$K$783,СВЦЭМ!$A$40:$A$783,$A392,СВЦЭМ!$B$39:$B$782,H$366)+'СЕТ СН'!$F$16</f>
        <v>0</v>
      </c>
      <c r="I392" s="36">
        <f ca="1">SUMIFS(СВЦЭМ!$K$40:$K$783,СВЦЭМ!$A$40:$A$783,$A392,СВЦЭМ!$B$39:$B$782,I$366)+'СЕТ СН'!$F$16</f>
        <v>0</v>
      </c>
      <c r="J392" s="36">
        <f ca="1">SUMIFS(СВЦЭМ!$K$40:$K$783,СВЦЭМ!$A$40:$A$783,$A392,СВЦЭМ!$B$39:$B$782,J$366)+'СЕТ СН'!$F$16</f>
        <v>0</v>
      </c>
      <c r="K392" s="36">
        <f ca="1">SUMIFS(СВЦЭМ!$K$40:$K$783,СВЦЭМ!$A$40:$A$783,$A392,СВЦЭМ!$B$39:$B$782,K$366)+'СЕТ СН'!$F$16</f>
        <v>0</v>
      </c>
      <c r="L392" s="36">
        <f ca="1">SUMIFS(СВЦЭМ!$K$40:$K$783,СВЦЭМ!$A$40:$A$783,$A392,СВЦЭМ!$B$39:$B$782,L$366)+'СЕТ СН'!$F$16</f>
        <v>0</v>
      </c>
      <c r="M392" s="36">
        <f ca="1">SUMIFS(СВЦЭМ!$K$40:$K$783,СВЦЭМ!$A$40:$A$783,$A392,СВЦЭМ!$B$39:$B$782,M$366)+'СЕТ СН'!$F$16</f>
        <v>0</v>
      </c>
      <c r="N392" s="36">
        <f ca="1">SUMIFS(СВЦЭМ!$K$40:$K$783,СВЦЭМ!$A$40:$A$783,$A392,СВЦЭМ!$B$39:$B$782,N$366)+'СЕТ СН'!$F$16</f>
        <v>0</v>
      </c>
      <c r="O392" s="36">
        <f ca="1">SUMIFS(СВЦЭМ!$K$40:$K$783,СВЦЭМ!$A$40:$A$783,$A392,СВЦЭМ!$B$39:$B$782,O$366)+'СЕТ СН'!$F$16</f>
        <v>0</v>
      </c>
      <c r="P392" s="36">
        <f ca="1">SUMIFS(СВЦЭМ!$K$40:$K$783,СВЦЭМ!$A$40:$A$783,$A392,СВЦЭМ!$B$39:$B$782,P$366)+'СЕТ СН'!$F$16</f>
        <v>0</v>
      </c>
      <c r="Q392" s="36">
        <f ca="1">SUMIFS(СВЦЭМ!$K$40:$K$783,СВЦЭМ!$A$40:$A$783,$A392,СВЦЭМ!$B$39:$B$782,Q$366)+'СЕТ СН'!$F$16</f>
        <v>0</v>
      </c>
      <c r="R392" s="36">
        <f ca="1">SUMIFS(СВЦЭМ!$K$40:$K$783,СВЦЭМ!$A$40:$A$783,$A392,СВЦЭМ!$B$39:$B$782,R$366)+'СЕТ СН'!$F$16</f>
        <v>0</v>
      </c>
      <c r="S392" s="36">
        <f ca="1">SUMIFS(СВЦЭМ!$K$40:$K$783,СВЦЭМ!$A$40:$A$783,$A392,СВЦЭМ!$B$39:$B$782,S$366)+'СЕТ СН'!$F$16</f>
        <v>0</v>
      </c>
      <c r="T392" s="36">
        <f ca="1">SUMIFS(СВЦЭМ!$K$40:$K$783,СВЦЭМ!$A$40:$A$783,$A392,СВЦЭМ!$B$39:$B$782,T$366)+'СЕТ СН'!$F$16</f>
        <v>0</v>
      </c>
      <c r="U392" s="36">
        <f ca="1">SUMIFS(СВЦЭМ!$K$40:$K$783,СВЦЭМ!$A$40:$A$783,$A392,СВЦЭМ!$B$39:$B$782,U$366)+'СЕТ СН'!$F$16</f>
        <v>0</v>
      </c>
      <c r="V392" s="36">
        <f ca="1">SUMIFS(СВЦЭМ!$K$40:$K$783,СВЦЭМ!$A$40:$A$783,$A392,СВЦЭМ!$B$39:$B$782,V$366)+'СЕТ СН'!$F$16</f>
        <v>0</v>
      </c>
      <c r="W392" s="36">
        <f ca="1">SUMIFS(СВЦЭМ!$K$40:$K$783,СВЦЭМ!$A$40:$A$783,$A392,СВЦЭМ!$B$39:$B$782,W$366)+'СЕТ СН'!$F$16</f>
        <v>0</v>
      </c>
      <c r="X392" s="36">
        <f ca="1">SUMIFS(СВЦЭМ!$K$40:$K$783,СВЦЭМ!$A$40:$A$783,$A392,СВЦЭМ!$B$39:$B$782,X$366)+'СЕТ СН'!$F$16</f>
        <v>0</v>
      </c>
      <c r="Y392" s="36">
        <f ca="1">SUMIFS(СВЦЭМ!$K$40:$K$783,СВЦЭМ!$A$40:$A$783,$A392,СВЦЭМ!$B$39:$B$782,Y$366)+'СЕТ СН'!$F$16</f>
        <v>0</v>
      </c>
    </row>
    <row r="393" spans="1:26" ht="15.75" hidden="1" x14ac:dyDescent="0.2">
      <c r="A393" s="35">
        <f t="shared" si="10"/>
        <v>45439</v>
      </c>
      <c r="B393" s="36">
        <f ca="1">SUMIFS(СВЦЭМ!$K$40:$K$783,СВЦЭМ!$A$40:$A$783,$A393,СВЦЭМ!$B$39:$B$782,B$366)+'СЕТ СН'!$F$16</f>
        <v>0</v>
      </c>
      <c r="C393" s="36">
        <f ca="1">SUMIFS(СВЦЭМ!$K$40:$K$783,СВЦЭМ!$A$40:$A$783,$A393,СВЦЭМ!$B$39:$B$782,C$366)+'СЕТ СН'!$F$16</f>
        <v>0</v>
      </c>
      <c r="D393" s="36">
        <f ca="1">SUMIFS(СВЦЭМ!$K$40:$K$783,СВЦЭМ!$A$40:$A$783,$A393,СВЦЭМ!$B$39:$B$782,D$366)+'СЕТ СН'!$F$16</f>
        <v>0</v>
      </c>
      <c r="E393" s="36">
        <f ca="1">SUMIFS(СВЦЭМ!$K$40:$K$783,СВЦЭМ!$A$40:$A$783,$A393,СВЦЭМ!$B$39:$B$782,E$366)+'СЕТ СН'!$F$16</f>
        <v>0</v>
      </c>
      <c r="F393" s="36">
        <f ca="1">SUMIFS(СВЦЭМ!$K$40:$K$783,СВЦЭМ!$A$40:$A$783,$A393,СВЦЭМ!$B$39:$B$782,F$366)+'СЕТ СН'!$F$16</f>
        <v>0</v>
      </c>
      <c r="G393" s="36">
        <f ca="1">SUMIFS(СВЦЭМ!$K$40:$K$783,СВЦЭМ!$A$40:$A$783,$A393,СВЦЭМ!$B$39:$B$782,G$366)+'СЕТ СН'!$F$16</f>
        <v>0</v>
      </c>
      <c r="H393" s="36">
        <f ca="1">SUMIFS(СВЦЭМ!$K$40:$K$783,СВЦЭМ!$A$40:$A$783,$A393,СВЦЭМ!$B$39:$B$782,H$366)+'СЕТ СН'!$F$16</f>
        <v>0</v>
      </c>
      <c r="I393" s="36">
        <f ca="1">SUMIFS(СВЦЭМ!$K$40:$K$783,СВЦЭМ!$A$40:$A$783,$A393,СВЦЭМ!$B$39:$B$782,I$366)+'СЕТ СН'!$F$16</f>
        <v>0</v>
      </c>
      <c r="J393" s="36">
        <f ca="1">SUMIFS(СВЦЭМ!$K$40:$K$783,СВЦЭМ!$A$40:$A$783,$A393,СВЦЭМ!$B$39:$B$782,J$366)+'СЕТ СН'!$F$16</f>
        <v>0</v>
      </c>
      <c r="K393" s="36">
        <f ca="1">SUMIFS(СВЦЭМ!$K$40:$K$783,СВЦЭМ!$A$40:$A$783,$A393,СВЦЭМ!$B$39:$B$782,K$366)+'СЕТ СН'!$F$16</f>
        <v>0</v>
      </c>
      <c r="L393" s="36">
        <f ca="1">SUMIFS(СВЦЭМ!$K$40:$K$783,СВЦЭМ!$A$40:$A$783,$A393,СВЦЭМ!$B$39:$B$782,L$366)+'СЕТ СН'!$F$16</f>
        <v>0</v>
      </c>
      <c r="M393" s="36">
        <f ca="1">SUMIFS(СВЦЭМ!$K$40:$K$783,СВЦЭМ!$A$40:$A$783,$A393,СВЦЭМ!$B$39:$B$782,M$366)+'СЕТ СН'!$F$16</f>
        <v>0</v>
      </c>
      <c r="N393" s="36">
        <f ca="1">SUMIFS(СВЦЭМ!$K$40:$K$783,СВЦЭМ!$A$40:$A$783,$A393,СВЦЭМ!$B$39:$B$782,N$366)+'СЕТ СН'!$F$16</f>
        <v>0</v>
      </c>
      <c r="O393" s="36">
        <f ca="1">SUMIFS(СВЦЭМ!$K$40:$K$783,СВЦЭМ!$A$40:$A$783,$A393,СВЦЭМ!$B$39:$B$782,O$366)+'СЕТ СН'!$F$16</f>
        <v>0</v>
      </c>
      <c r="P393" s="36">
        <f ca="1">SUMIFS(СВЦЭМ!$K$40:$K$783,СВЦЭМ!$A$40:$A$783,$A393,СВЦЭМ!$B$39:$B$782,P$366)+'СЕТ СН'!$F$16</f>
        <v>0</v>
      </c>
      <c r="Q393" s="36">
        <f ca="1">SUMIFS(СВЦЭМ!$K$40:$K$783,СВЦЭМ!$A$40:$A$783,$A393,СВЦЭМ!$B$39:$B$782,Q$366)+'СЕТ СН'!$F$16</f>
        <v>0</v>
      </c>
      <c r="R393" s="36">
        <f ca="1">SUMIFS(СВЦЭМ!$K$40:$K$783,СВЦЭМ!$A$40:$A$783,$A393,СВЦЭМ!$B$39:$B$782,R$366)+'СЕТ СН'!$F$16</f>
        <v>0</v>
      </c>
      <c r="S393" s="36">
        <f ca="1">SUMIFS(СВЦЭМ!$K$40:$K$783,СВЦЭМ!$A$40:$A$783,$A393,СВЦЭМ!$B$39:$B$782,S$366)+'СЕТ СН'!$F$16</f>
        <v>0</v>
      </c>
      <c r="T393" s="36">
        <f ca="1">SUMIFS(СВЦЭМ!$K$40:$K$783,СВЦЭМ!$A$40:$A$783,$A393,СВЦЭМ!$B$39:$B$782,T$366)+'СЕТ СН'!$F$16</f>
        <v>0</v>
      </c>
      <c r="U393" s="36">
        <f ca="1">SUMIFS(СВЦЭМ!$K$40:$K$783,СВЦЭМ!$A$40:$A$783,$A393,СВЦЭМ!$B$39:$B$782,U$366)+'СЕТ СН'!$F$16</f>
        <v>0</v>
      </c>
      <c r="V393" s="36">
        <f ca="1">SUMIFS(СВЦЭМ!$K$40:$K$783,СВЦЭМ!$A$40:$A$783,$A393,СВЦЭМ!$B$39:$B$782,V$366)+'СЕТ СН'!$F$16</f>
        <v>0</v>
      </c>
      <c r="W393" s="36">
        <f ca="1">SUMIFS(СВЦЭМ!$K$40:$K$783,СВЦЭМ!$A$40:$A$783,$A393,СВЦЭМ!$B$39:$B$782,W$366)+'СЕТ СН'!$F$16</f>
        <v>0</v>
      </c>
      <c r="X393" s="36">
        <f ca="1">SUMIFS(СВЦЭМ!$K$40:$K$783,СВЦЭМ!$A$40:$A$783,$A393,СВЦЭМ!$B$39:$B$782,X$366)+'СЕТ СН'!$F$16</f>
        <v>0</v>
      </c>
      <c r="Y393" s="36">
        <f ca="1">SUMIFS(СВЦЭМ!$K$40:$K$783,СВЦЭМ!$A$40:$A$783,$A393,СВЦЭМ!$B$39:$B$782,Y$366)+'СЕТ СН'!$F$16</f>
        <v>0</v>
      </c>
    </row>
    <row r="394" spans="1:26" ht="15.75" hidden="1" x14ac:dyDescent="0.2">
      <c r="A394" s="35">
        <f t="shared" si="10"/>
        <v>45440</v>
      </c>
      <c r="B394" s="36">
        <f ca="1">SUMIFS(СВЦЭМ!$K$40:$K$783,СВЦЭМ!$A$40:$A$783,$A394,СВЦЭМ!$B$39:$B$782,B$366)+'СЕТ СН'!$F$16</f>
        <v>0</v>
      </c>
      <c r="C394" s="36">
        <f ca="1">SUMIFS(СВЦЭМ!$K$40:$K$783,СВЦЭМ!$A$40:$A$783,$A394,СВЦЭМ!$B$39:$B$782,C$366)+'СЕТ СН'!$F$16</f>
        <v>0</v>
      </c>
      <c r="D394" s="36">
        <f ca="1">SUMIFS(СВЦЭМ!$K$40:$K$783,СВЦЭМ!$A$40:$A$783,$A394,СВЦЭМ!$B$39:$B$782,D$366)+'СЕТ СН'!$F$16</f>
        <v>0</v>
      </c>
      <c r="E394" s="36">
        <f ca="1">SUMIFS(СВЦЭМ!$K$40:$K$783,СВЦЭМ!$A$40:$A$783,$A394,СВЦЭМ!$B$39:$B$782,E$366)+'СЕТ СН'!$F$16</f>
        <v>0</v>
      </c>
      <c r="F394" s="36">
        <f ca="1">SUMIFS(СВЦЭМ!$K$40:$K$783,СВЦЭМ!$A$40:$A$783,$A394,СВЦЭМ!$B$39:$B$782,F$366)+'СЕТ СН'!$F$16</f>
        <v>0</v>
      </c>
      <c r="G394" s="36">
        <f ca="1">SUMIFS(СВЦЭМ!$K$40:$K$783,СВЦЭМ!$A$40:$A$783,$A394,СВЦЭМ!$B$39:$B$782,G$366)+'СЕТ СН'!$F$16</f>
        <v>0</v>
      </c>
      <c r="H394" s="36">
        <f ca="1">SUMIFS(СВЦЭМ!$K$40:$K$783,СВЦЭМ!$A$40:$A$783,$A394,СВЦЭМ!$B$39:$B$782,H$366)+'СЕТ СН'!$F$16</f>
        <v>0</v>
      </c>
      <c r="I394" s="36">
        <f ca="1">SUMIFS(СВЦЭМ!$K$40:$K$783,СВЦЭМ!$A$40:$A$783,$A394,СВЦЭМ!$B$39:$B$782,I$366)+'СЕТ СН'!$F$16</f>
        <v>0</v>
      </c>
      <c r="J394" s="36">
        <f ca="1">SUMIFS(СВЦЭМ!$K$40:$K$783,СВЦЭМ!$A$40:$A$783,$A394,СВЦЭМ!$B$39:$B$782,J$366)+'СЕТ СН'!$F$16</f>
        <v>0</v>
      </c>
      <c r="K394" s="36">
        <f ca="1">SUMIFS(СВЦЭМ!$K$40:$K$783,СВЦЭМ!$A$40:$A$783,$A394,СВЦЭМ!$B$39:$B$782,K$366)+'СЕТ СН'!$F$16</f>
        <v>0</v>
      </c>
      <c r="L394" s="36">
        <f ca="1">SUMIFS(СВЦЭМ!$K$40:$K$783,СВЦЭМ!$A$40:$A$783,$A394,СВЦЭМ!$B$39:$B$782,L$366)+'СЕТ СН'!$F$16</f>
        <v>0</v>
      </c>
      <c r="M394" s="36">
        <f ca="1">SUMIFS(СВЦЭМ!$K$40:$K$783,СВЦЭМ!$A$40:$A$783,$A394,СВЦЭМ!$B$39:$B$782,M$366)+'СЕТ СН'!$F$16</f>
        <v>0</v>
      </c>
      <c r="N394" s="36">
        <f ca="1">SUMIFS(СВЦЭМ!$K$40:$K$783,СВЦЭМ!$A$40:$A$783,$A394,СВЦЭМ!$B$39:$B$782,N$366)+'СЕТ СН'!$F$16</f>
        <v>0</v>
      </c>
      <c r="O394" s="36">
        <f ca="1">SUMIFS(СВЦЭМ!$K$40:$K$783,СВЦЭМ!$A$40:$A$783,$A394,СВЦЭМ!$B$39:$B$782,O$366)+'СЕТ СН'!$F$16</f>
        <v>0</v>
      </c>
      <c r="P394" s="36">
        <f ca="1">SUMIFS(СВЦЭМ!$K$40:$K$783,СВЦЭМ!$A$40:$A$783,$A394,СВЦЭМ!$B$39:$B$782,P$366)+'СЕТ СН'!$F$16</f>
        <v>0</v>
      </c>
      <c r="Q394" s="36">
        <f ca="1">SUMIFS(СВЦЭМ!$K$40:$K$783,СВЦЭМ!$A$40:$A$783,$A394,СВЦЭМ!$B$39:$B$782,Q$366)+'СЕТ СН'!$F$16</f>
        <v>0</v>
      </c>
      <c r="R394" s="36">
        <f ca="1">SUMIFS(СВЦЭМ!$K$40:$K$783,СВЦЭМ!$A$40:$A$783,$A394,СВЦЭМ!$B$39:$B$782,R$366)+'СЕТ СН'!$F$16</f>
        <v>0</v>
      </c>
      <c r="S394" s="36">
        <f ca="1">SUMIFS(СВЦЭМ!$K$40:$K$783,СВЦЭМ!$A$40:$A$783,$A394,СВЦЭМ!$B$39:$B$782,S$366)+'СЕТ СН'!$F$16</f>
        <v>0</v>
      </c>
      <c r="T394" s="36">
        <f ca="1">SUMIFS(СВЦЭМ!$K$40:$K$783,СВЦЭМ!$A$40:$A$783,$A394,СВЦЭМ!$B$39:$B$782,T$366)+'СЕТ СН'!$F$16</f>
        <v>0</v>
      </c>
      <c r="U394" s="36">
        <f ca="1">SUMIFS(СВЦЭМ!$K$40:$K$783,СВЦЭМ!$A$40:$A$783,$A394,СВЦЭМ!$B$39:$B$782,U$366)+'СЕТ СН'!$F$16</f>
        <v>0</v>
      </c>
      <c r="V394" s="36">
        <f ca="1">SUMIFS(СВЦЭМ!$K$40:$K$783,СВЦЭМ!$A$40:$A$783,$A394,СВЦЭМ!$B$39:$B$782,V$366)+'СЕТ СН'!$F$16</f>
        <v>0</v>
      </c>
      <c r="W394" s="36">
        <f ca="1">SUMIFS(СВЦЭМ!$K$40:$K$783,СВЦЭМ!$A$40:$A$783,$A394,СВЦЭМ!$B$39:$B$782,W$366)+'СЕТ СН'!$F$16</f>
        <v>0</v>
      </c>
      <c r="X394" s="36">
        <f ca="1">SUMIFS(СВЦЭМ!$K$40:$K$783,СВЦЭМ!$A$40:$A$783,$A394,СВЦЭМ!$B$39:$B$782,X$366)+'СЕТ СН'!$F$16</f>
        <v>0</v>
      </c>
      <c r="Y394" s="36">
        <f ca="1">SUMIFS(СВЦЭМ!$K$40:$K$783,СВЦЭМ!$A$40:$A$783,$A394,СВЦЭМ!$B$39:$B$782,Y$366)+'СЕТ СН'!$F$16</f>
        <v>0</v>
      </c>
    </row>
    <row r="395" spans="1:26" ht="15.75" hidden="1" x14ac:dyDescent="0.2">
      <c r="A395" s="35">
        <f t="shared" si="10"/>
        <v>45441</v>
      </c>
      <c r="B395" s="36">
        <f ca="1">SUMIFS(СВЦЭМ!$K$40:$K$783,СВЦЭМ!$A$40:$A$783,$A395,СВЦЭМ!$B$39:$B$782,B$366)+'СЕТ СН'!$F$16</f>
        <v>0</v>
      </c>
      <c r="C395" s="36">
        <f ca="1">SUMIFS(СВЦЭМ!$K$40:$K$783,СВЦЭМ!$A$40:$A$783,$A395,СВЦЭМ!$B$39:$B$782,C$366)+'СЕТ СН'!$F$16</f>
        <v>0</v>
      </c>
      <c r="D395" s="36">
        <f ca="1">SUMIFS(СВЦЭМ!$K$40:$K$783,СВЦЭМ!$A$40:$A$783,$A395,СВЦЭМ!$B$39:$B$782,D$366)+'СЕТ СН'!$F$16</f>
        <v>0</v>
      </c>
      <c r="E395" s="36">
        <f ca="1">SUMIFS(СВЦЭМ!$K$40:$K$783,СВЦЭМ!$A$40:$A$783,$A395,СВЦЭМ!$B$39:$B$782,E$366)+'СЕТ СН'!$F$16</f>
        <v>0</v>
      </c>
      <c r="F395" s="36">
        <f ca="1">SUMIFS(СВЦЭМ!$K$40:$K$783,СВЦЭМ!$A$40:$A$783,$A395,СВЦЭМ!$B$39:$B$782,F$366)+'СЕТ СН'!$F$16</f>
        <v>0</v>
      </c>
      <c r="G395" s="36">
        <f ca="1">SUMIFS(СВЦЭМ!$K$40:$K$783,СВЦЭМ!$A$40:$A$783,$A395,СВЦЭМ!$B$39:$B$782,G$366)+'СЕТ СН'!$F$16</f>
        <v>0</v>
      </c>
      <c r="H395" s="36">
        <f ca="1">SUMIFS(СВЦЭМ!$K$40:$K$783,СВЦЭМ!$A$40:$A$783,$A395,СВЦЭМ!$B$39:$B$782,H$366)+'СЕТ СН'!$F$16</f>
        <v>0</v>
      </c>
      <c r="I395" s="36">
        <f ca="1">SUMIFS(СВЦЭМ!$K$40:$K$783,СВЦЭМ!$A$40:$A$783,$A395,СВЦЭМ!$B$39:$B$782,I$366)+'СЕТ СН'!$F$16</f>
        <v>0</v>
      </c>
      <c r="J395" s="36">
        <f ca="1">SUMIFS(СВЦЭМ!$K$40:$K$783,СВЦЭМ!$A$40:$A$783,$A395,СВЦЭМ!$B$39:$B$782,J$366)+'СЕТ СН'!$F$16</f>
        <v>0</v>
      </c>
      <c r="K395" s="36">
        <f ca="1">SUMIFS(СВЦЭМ!$K$40:$K$783,СВЦЭМ!$A$40:$A$783,$A395,СВЦЭМ!$B$39:$B$782,K$366)+'СЕТ СН'!$F$16</f>
        <v>0</v>
      </c>
      <c r="L395" s="36">
        <f ca="1">SUMIFS(СВЦЭМ!$K$40:$K$783,СВЦЭМ!$A$40:$A$783,$A395,СВЦЭМ!$B$39:$B$782,L$366)+'СЕТ СН'!$F$16</f>
        <v>0</v>
      </c>
      <c r="M395" s="36">
        <f ca="1">SUMIFS(СВЦЭМ!$K$40:$K$783,СВЦЭМ!$A$40:$A$783,$A395,СВЦЭМ!$B$39:$B$782,M$366)+'СЕТ СН'!$F$16</f>
        <v>0</v>
      </c>
      <c r="N395" s="36">
        <f ca="1">SUMIFS(СВЦЭМ!$K$40:$K$783,СВЦЭМ!$A$40:$A$783,$A395,СВЦЭМ!$B$39:$B$782,N$366)+'СЕТ СН'!$F$16</f>
        <v>0</v>
      </c>
      <c r="O395" s="36">
        <f ca="1">SUMIFS(СВЦЭМ!$K$40:$K$783,СВЦЭМ!$A$40:$A$783,$A395,СВЦЭМ!$B$39:$B$782,O$366)+'СЕТ СН'!$F$16</f>
        <v>0</v>
      </c>
      <c r="P395" s="36">
        <f ca="1">SUMIFS(СВЦЭМ!$K$40:$K$783,СВЦЭМ!$A$40:$A$783,$A395,СВЦЭМ!$B$39:$B$782,P$366)+'СЕТ СН'!$F$16</f>
        <v>0</v>
      </c>
      <c r="Q395" s="36">
        <f ca="1">SUMIFS(СВЦЭМ!$K$40:$K$783,СВЦЭМ!$A$40:$A$783,$A395,СВЦЭМ!$B$39:$B$782,Q$366)+'СЕТ СН'!$F$16</f>
        <v>0</v>
      </c>
      <c r="R395" s="36">
        <f ca="1">SUMIFS(СВЦЭМ!$K$40:$K$783,СВЦЭМ!$A$40:$A$783,$A395,СВЦЭМ!$B$39:$B$782,R$366)+'СЕТ СН'!$F$16</f>
        <v>0</v>
      </c>
      <c r="S395" s="36">
        <f ca="1">SUMIFS(СВЦЭМ!$K$40:$K$783,СВЦЭМ!$A$40:$A$783,$A395,СВЦЭМ!$B$39:$B$782,S$366)+'СЕТ СН'!$F$16</f>
        <v>0</v>
      </c>
      <c r="T395" s="36">
        <f ca="1">SUMIFS(СВЦЭМ!$K$40:$K$783,СВЦЭМ!$A$40:$A$783,$A395,СВЦЭМ!$B$39:$B$782,T$366)+'СЕТ СН'!$F$16</f>
        <v>0</v>
      </c>
      <c r="U395" s="36">
        <f ca="1">SUMIFS(СВЦЭМ!$K$40:$K$783,СВЦЭМ!$A$40:$A$783,$A395,СВЦЭМ!$B$39:$B$782,U$366)+'СЕТ СН'!$F$16</f>
        <v>0</v>
      </c>
      <c r="V395" s="36">
        <f ca="1">SUMIFS(СВЦЭМ!$K$40:$K$783,СВЦЭМ!$A$40:$A$783,$A395,СВЦЭМ!$B$39:$B$782,V$366)+'СЕТ СН'!$F$16</f>
        <v>0</v>
      </c>
      <c r="W395" s="36">
        <f ca="1">SUMIFS(СВЦЭМ!$K$40:$K$783,СВЦЭМ!$A$40:$A$783,$A395,СВЦЭМ!$B$39:$B$782,W$366)+'СЕТ СН'!$F$16</f>
        <v>0</v>
      </c>
      <c r="X395" s="36">
        <f ca="1">SUMIFS(СВЦЭМ!$K$40:$K$783,СВЦЭМ!$A$40:$A$783,$A395,СВЦЭМ!$B$39:$B$782,X$366)+'СЕТ СН'!$F$16</f>
        <v>0</v>
      </c>
      <c r="Y395" s="36">
        <f ca="1">SUMIFS(СВЦЭМ!$K$40:$K$783,СВЦЭМ!$A$40:$A$783,$A395,СВЦЭМ!$B$39:$B$782,Y$366)+'СЕТ СН'!$F$16</f>
        <v>0</v>
      </c>
    </row>
    <row r="396" spans="1:26" ht="15.75" hidden="1" x14ac:dyDescent="0.2">
      <c r="A396" s="35">
        <f t="shared" si="10"/>
        <v>45442</v>
      </c>
      <c r="B396" s="36">
        <f ca="1">SUMIFS(СВЦЭМ!$K$40:$K$783,СВЦЭМ!$A$40:$A$783,$A396,СВЦЭМ!$B$39:$B$782,B$366)+'СЕТ СН'!$F$16</f>
        <v>0</v>
      </c>
      <c r="C396" s="36">
        <f ca="1">SUMIFS(СВЦЭМ!$K$40:$K$783,СВЦЭМ!$A$40:$A$783,$A396,СВЦЭМ!$B$39:$B$782,C$366)+'СЕТ СН'!$F$16</f>
        <v>0</v>
      </c>
      <c r="D396" s="36">
        <f ca="1">SUMIFS(СВЦЭМ!$K$40:$K$783,СВЦЭМ!$A$40:$A$783,$A396,СВЦЭМ!$B$39:$B$782,D$366)+'СЕТ СН'!$F$16</f>
        <v>0</v>
      </c>
      <c r="E396" s="36">
        <f ca="1">SUMIFS(СВЦЭМ!$K$40:$K$783,СВЦЭМ!$A$40:$A$783,$A396,СВЦЭМ!$B$39:$B$782,E$366)+'СЕТ СН'!$F$16</f>
        <v>0</v>
      </c>
      <c r="F396" s="36">
        <f ca="1">SUMIFS(СВЦЭМ!$K$40:$K$783,СВЦЭМ!$A$40:$A$783,$A396,СВЦЭМ!$B$39:$B$782,F$366)+'СЕТ СН'!$F$16</f>
        <v>0</v>
      </c>
      <c r="G396" s="36">
        <f ca="1">SUMIFS(СВЦЭМ!$K$40:$K$783,СВЦЭМ!$A$40:$A$783,$A396,СВЦЭМ!$B$39:$B$782,G$366)+'СЕТ СН'!$F$16</f>
        <v>0</v>
      </c>
      <c r="H396" s="36">
        <f ca="1">SUMIFS(СВЦЭМ!$K$40:$K$783,СВЦЭМ!$A$40:$A$783,$A396,СВЦЭМ!$B$39:$B$782,H$366)+'СЕТ СН'!$F$16</f>
        <v>0</v>
      </c>
      <c r="I396" s="36">
        <f ca="1">SUMIFS(СВЦЭМ!$K$40:$K$783,СВЦЭМ!$A$40:$A$783,$A396,СВЦЭМ!$B$39:$B$782,I$366)+'СЕТ СН'!$F$16</f>
        <v>0</v>
      </c>
      <c r="J396" s="36">
        <f ca="1">SUMIFS(СВЦЭМ!$K$40:$K$783,СВЦЭМ!$A$40:$A$783,$A396,СВЦЭМ!$B$39:$B$782,J$366)+'СЕТ СН'!$F$16</f>
        <v>0</v>
      </c>
      <c r="K396" s="36">
        <f ca="1">SUMIFS(СВЦЭМ!$K$40:$K$783,СВЦЭМ!$A$40:$A$783,$A396,СВЦЭМ!$B$39:$B$782,K$366)+'СЕТ СН'!$F$16</f>
        <v>0</v>
      </c>
      <c r="L396" s="36">
        <f ca="1">SUMIFS(СВЦЭМ!$K$40:$K$783,СВЦЭМ!$A$40:$A$783,$A396,СВЦЭМ!$B$39:$B$782,L$366)+'СЕТ СН'!$F$16</f>
        <v>0</v>
      </c>
      <c r="M396" s="36">
        <f ca="1">SUMIFS(СВЦЭМ!$K$40:$K$783,СВЦЭМ!$A$40:$A$783,$A396,СВЦЭМ!$B$39:$B$782,M$366)+'СЕТ СН'!$F$16</f>
        <v>0</v>
      </c>
      <c r="N396" s="36">
        <f ca="1">SUMIFS(СВЦЭМ!$K$40:$K$783,СВЦЭМ!$A$40:$A$783,$A396,СВЦЭМ!$B$39:$B$782,N$366)+'СЕТ СН'!$F$16</f>
        <v>0</v>
      </c>
      <c r="O396" s="36">
        <f ca="1">SUMIFS(СВЦЭМ!$K$40:$K$783,СВЦЭМ!$A$40:$A$783,$A396,СВЦЭМ!$B$39:$B$782,O$366)+'СЕТ СН'!$F$16</f>
        <v>0</v>
      </c>
      <c r="P396" s="36">
        <f ca="1">SUMIFS(СВЦЭМ!$K$40:$K$783,СВЦЭМ!$A$40:$A$783,$A396,СВЦЭМ!$B$39:$B$782,P$366)+'СЕТ СН'!$F$16</f>
        <v>0</v>
      </c>
      <c r="Q396" s="36">
        <f ca="1">SUMIFS(СВЦЭМ!$K$40:$K$783,СВЦЭМ!$A$40:$A$783,$A396,СВЦЭМ!$B$39:$B$782,Q$366)+'СЕТ СН'!$F$16</f>
        <v>0</v>
      </c>
      <c r="R396" s="36">
        <f ca="1">SUMIFS(СВЦЭМ!$K$40:$K$783,СВЦЭМ!$A$40:$A$783,$A396,СВЦЭМ!$B$39:$B$782,R$366)+'СЕТ СН'!$F$16</f>
        <v>0</v>
      </c>
      <c r="S396" s="36">
        <f ca="1">SUMIFS(СВЦЭМ!$K$40:$K$783,СВЦЭМ!$A$40:$A$783,$A396,СВЦЭМ!$B$39:$B$782,S$366)+'СЕТ СН'!$F$16</f>
        <v>0</v>
      </c>
      <c r="T396" s="36">
        <f ca="1">SUMIFS(СВЦЭМ!$K$40:$K$783,СВЦЭМ!$A$40:$A$783,$A396,СВЦЭМ!$B$39:$B$782,T$366)+'СЕТ СН'!$F$16</f>
        <v>0</v>
      </c>
      <c r="U396" s="36">
        <f ca="1">SUMIFS(СВЦЭМ!$K$40:$K$783,СВЦЭМ!$A$40:$A$783,$A396,СВЦЭМ!$B$39:$B$782,U$366)+'СЕТ СН'!$F$16</f>
        <v>0</v>
      </c>
      <c r="V396" s="36">
        <f ca="1">SUMIFS(СВЦЭМ!$K$40:$K$783,СВЦЭМ!$A$40:$A$783,$A396,СВЦЭМ!$B$39:$B$782,V$366)+'СЕТ СН'!$F$16</f>
        <v>0</v>
      </c>
      <c r="W396" s="36">
        <f ca="1">SUMIFS(СВЦЭМ!$K$40:$K$783,СВЦЭМ!$A$40:$A$783,$A396,СВЦЭМ!$B$39:$B$782,W$366)+'СЕТ СН'!$F$16</f>
        <v>0</v>
      </c>
      <c r="X396" s="36">
        <f ca="1">SUMIFS(СВЦЭМ!$K$40:$K$783,СВЦЭМ!$A$40:$A$783,$A396,СВЦЭМ!$B$39:$B$782,X$366)+'СЕТ СН'!$F$16</f>
        <v>0</v>
      </c>
      <c r="Y396" s="36">
        <f ca="1">SUMIFS(СВЦЭМ!$K$40:$K$783,СВЦЭМ!$A$40:$A$783,$A396,СВЦЭМ!$B$39:$B$782,Y$366)+'СЕТ СН'!$F$16</f>
        <v>0</v>
      </c>
    </row>
    <row r="397" spans="1:26" ht="15.75" hidden="1" x14ac:dyDescent="0.2">
      <c r="A397" s="35">
        <f t="shared" si="10"/>
        <v>45443</v>
      </c>
      <c r="B397" s="36">
        <f ca="1">SUMIFS(СВЦЭМ!$K$40:$K$783,СВЦЭМ!$A$40:$A$783,$A397,СВЦЭМ!$B$39:$B$782,B$366)+'СЕТ СН'!$F$16</f>
        <v>0</v>
      </c>
      <c r="C397" s="36">
        <f ca="1">SUMIFS(СВЦЭМ!$K$40:$K$783,СВЦЭМ!$A$40:$A$783,$A397,СВЦЭМ!$B$39:$B$782,C$366)+'СЕТ СН'!$F$16</f>
        <v>0</v>
      </c>
      <c r="D397" s="36">
        <f ca="1">SUMIFS(СВЦЭМ!$K$40:$K$783,СВЦЭМ!$A$40:$A$783,$A397,СВЦЭМ!$B$39:$B$782,D$366)+'СЕТ СН'!$F$16</f>
        <v>0</v>
      </c>
      <c r="E397" s="36">
        <f ca="1">SUMIFS(СВЦЭМ!$K$40:$K$783,СВЦЭМ!$A$40:$A$783,$A397,СВЦЭМ!$B$39:$B$782,E$366)+'СЕТ СН'!$F$16</f>
        <v>0</v>
      </c>
      <c r="F397" s="36">
        <f ca="1">SUMIFS(СВЦЭМ!$K$40:$K$783,СВЦЭМ!$A$40:$A$783,$A397,СВЦЭМ!$B$39:$B$782,F$366)+'СЕТ СН'!$F$16</f>
        <v>0</v>
      </c>
      <c r="G397" s="36">
        <f ca="1">SUMIFS(СВЦЭМ!$K$40:$K$783,СВЦЭМ!$A$40:$A$783,$A397,СВЦЭМ!$B$39:$B$782,G$366)+'СЕТ СН'!$F$16</f>
        <v>0</v>
      </c>
      <c r="H397" s="36">
        <f ca="1">SUMIFS(СВЦЭМ!$K$40:$K$783,СВЦЭМ!$A$40:$A$783,$A397,СВЦЭМ!$B$39:$B$782,H$366)+'СЕТ СН'!$F$16</f>
        <v>0</v>
      </c>
      <c r="I397" s="36">
        <f ca="1">SUMIFS(СВЦЭМ!$K$40:$K$783,СВЦЭМ!$A$40:$A$783,$A397,СВЦЭМ!$B$39:$B$782,I$366)+'СЕТ СН'!$F$16</f>
        <v>0</v>
      </c>
      <c r="J397" s="36">
        <f ca="1">SUMIFS(СВЦЭМ!$K$40:$K$783,СВЦЭМ!$A$40:$A$783,$A397,СВЦЭМ!$B$39:$B$782,J$366)+'СЕТ СН'!$F$16</f>
        <v>0</v>
      </c>
      <c r="K397" s="36">
        <f ca="1">SUMIFS(СВЦЭМ!$K$40:$K$783,СВЦЭМ!$A$40:$A$783,$A397,СВЦЭМ!$B$39:$B$782,K$366)+'СЕТ СН'!$F$16</f>
        <v>0</v>
      </c>
      <c r="L397" s="36">
        <f ca="1">SUMIFS(СВЦЭМ!$K$40:$K$783,СВЦЭМ!$A$40:$A$783,$A397,СВЦЭМ!$B$39:$B$782,L$366)+'СЕТ СН'!$F$16</f>
        <v>0</v>
      </c>
      <c r="M397" s="36">
        <f ca="1">SUMIFS(СВЦЭМ!$K$40:$K$783,СВЦЭМ!$A$40:$A$783,$A397,СВЦЭМ!$B$39:$B$782,M$366)+'СЕТ СН'!$F$16</f>
        <v>0</v>
      </c>
      <c r="N397" s="36">
        <f ca="1">SUMIFS(СВЦЭМ!$K$40:$K$783,СВЦЭМ!$A$40:$A$783,$A397,СВЦЭМ!$B$39:$B$782,N$366)+'СЕТ СН'!$F$16</f>
        <v>0</v>
      </c>
      <c r="O397" s="36">
        <f ca="1">SUMIFS(СВЦЭМ!$K$40:$K$783,СВЦЭМ!$A$40:$A$783,$A397,СВЦЭМ!$B$39:$B$782,O$366)+'СЕТ СН'!$F$16</f>
        <v>0</v>
      </c>
      <c r="P397" s="36">
        <f ca="1">SUMIFS(СВЦЭМ!$K$40:$K$783,СВЦЭМ!$A$40:$A$783,$A397,СВЦЭМ!$B$39:$B$782,P$366)+'СЕТ СН'!$F$16</f>
        <v>0</v>
      </c>
      <c r="Q397" s="36">
        <f ca="1">SUMIFS(СВЦЭМ!$K$40:$K$783,СВЦЭМ!$A$40:$A$783,$A397,СВЦЭМ!$B$39:$B$782,Q$366)+'СЕТ СН'!$F$16</f>
        <v>0</v>
      </c>
      <c r="R397" s="36">
        <f ca="1">SUMIFS(СВЦЭМ!$K$40:$K$783,СВЦЭМ!$A$40:$A$783,$A397,СВЦЭМ!$B$39:$B$782,R$366)+'СЕТ СН'!$F$16</f>
        <v>0</v>
      </c>
      <c r="S397" s="36">
        <f ca="1">SUMIFS(СВЦЭМ!$K$40:$K$783,СВЦЭМ!$A$40:$A$783,$A397,СВЦЭМ!$B$39:$B$782,S$366)+'СЕТ СН'!$F$16</f>
        <v>0</v>
      </c>
      <c r="T397" s="36">
        <f ca="1">SUMIFS(СВЦЭМ!$K$40:$K$783,СВЦЭМ!$A$40:$A$783,$A397,СВЦЭМ!$B$39:$B$782,T$366)+'СЕТ СН'!$F$16</f>
        <v>0</v>
      </c>
      <c r="U397" s="36">
        <f ca="1">SUMIFS(СВЦЭМ!$K$40:$K$783,СВЦЭМ!$A$40:$A$783,$A397,СВЦЭМ!$B$39:$B$782,U$366)+'СЕТ СН'!$F$16</f>
        <v>0</v>
      </c>
      <c r="V397" s="36">
        <f ca="1">SUMIFS(СВЦЭМ!$K$40:$K$783,СВЦЭМ!$A$40:$A$783,$A397,СВЦЭМ!$B$39:$B$782,V$366)+'СЕТ СН'!$F$16</f>
        <v>0</v>
      </c>
      <c r="W397" s="36">
        <f ca="1">SUMIFS(СВЦЭМ!$K$40:$K$783,СВЦЭМ!$A$40:$A$783,$A397,СВЦЭМ!$B$39:$B$782,W$366)+'СЕТ СН'!$F$16</f>
        <v>0</v>
      </c>
      <c r="X397" s="36">
        <f ca="1">SUMIFS(СВЦЭМ!$K$40:$K$783,СВЦЭМ!$A$40:$A$783,$A397,СВЦЭМ!$B$39:$B$782,X$366)+'СЕТ СН'!$F$16</f>
        <v>0</v>
      </c>
      <c r="Y397" s="36">
        <f ca="1">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37"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38"/>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9"/>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01.05.2024</v>
      </c>
      <c r="B402" s="36">
        <f ca="1">SUMIFS(СВЦЭМ!$L$40:$L$783,СВЦЭМ!$A$40:$A$783,$A402,СВЦЭМ!$B$39:$B$782,B$401)+'СЕТ СН'!$F$16</f>
        <v>0</v>
      </c>
      <c r="C402" s="36">
        <f ca="1">SUMIFS(СВЦЭМ!$L$40:$L$783,СВЦЭМ!$A$40:$A$783,$A402,СВЦЭМ!$B$39:$B$782,C$401)+'СЕТ СН'!$F$16</f>
        <v>0</v>
      </c>
      <c r="D402" s="36">
        <f ca="1">SUMIFS(СВЦЭМ!$L$40:$L$783,СВЦЭМ!$A$40:$A$783,$A402,СВЦЭМ!$B$39:$B$782,D$401)+'СЕТ СН'!$F$16</f>
        <v>0</v>
      </c>
      <c r="E402" s="36">
        <f ca="1">SUMIFS(СВЦЭМ!$L$40:$L$783,СВЦЭМ!$A$40:$A$783,$A402,СВЦЭМ!$B$39:$B$782,E$401)+'СЕТ СН'!$F$16</f>
        <v>0</v>
      </c>
      <c r="F402" s="36">
        <f ca="1">SUMIFS(СВЦЭМ!$L$40:$L$783,СВЦЭМ!$A$40:$A$783,$A402,СВЦЭМ!$B$39:$B$782,F$401)+'СЕТ СН'!$F$16</f>
        <v>0</v>
      </c>
      <c r="G402" s="36">
        <f ca="1">SUMIFS(СВЦЭМ!$L$40:$L$783,СВЦЭМ!$A$40:$A$783,$A402,СВЦЭМ!$B$39:$B$782,G$401)+'СЕТ СН'!$F$16</f>
        <v>0</v>
      </c>
      <c r="H402" s="36">
        <f ca="1">SUMIFS(СВЦЭМ!$L$40:$L$783,СВЦЭМ!$A$40:$A$783,$A402,СВЦЭМ!$B$39:$B$782,H$401)+'СЕТ СН'!$F$16</f>
        <v>0</v>
      </c>
      <c r="I402" s="36">
        <f ca="1">SUMIFS(СВЦЭМ!$L$40:$L$783,СВЦЭМ!$A$40:$A$783,$A402,СВЦЭМ!$B$39:$B$782,I$401)+'СЕТ СН'!$F$16</f>
        <v>0</v>
      </c>
      <c r="J402" s="36">
        <f ca="1">SUMIFS(СВЦЭМ!$L$40:$L$783,СВЦЭМ!$A$40:$A$783,$A402,СВЦЭМ!$B$39:$B$782,J$401)+'СЕТ СН'!$F$16</f>
        <v>0</v>
      </c>
      <c r="K402" s="36">
        <f ca="1">SUMIFS(СВЦЭМ!$L$40:$L$783,СВЦЭМ!$A$40:$A$783,$A402,СВЦЭМ!$B$39:$B$782,K$401)+'СЕТ СН'!$F$16</f>
        <v>0</v>
      </c>
      <c r="L402" s="36">
        <f ca="1">SUMIFS(СВЦЭМ!$L$40:$L$783,СВЦЭМ!$A$40:$A$783,$A402,СВЦЭМ!$B$39:$B$782,L$401)+'СЕТ СН'!$F$16</f>
        <v>0</v>
      </c>
      <c r="M402" s="36">
        <f ca="1">SUMIFS(СВЦЭМ!$L$40:$L$783,СВЦЭМ!$A$40:$A$783,$A402,СВЦЭМ!$B$39:$B$782,M$401)+'СЕТ СН'!$F$16</f>
        <v>0</v>
      </c>
      <c r="N402" s="36">
        <f ca="1">SUMIFS(СВЦЭМ!$L$40:$L$783,СВЦЭМ!$A$40:$A$783,$A402,СВЦЭМ!$B$39:$B$782,N$401)+'СЕТ СН'!$F$16</f>
        <v>0</v>
      </c>
      <c r="O402" s="36">
        <f ca="1">SUMIFS(СВЦЭМ!$L$40:$L$783,СВЦЭМ!$A$40:$A$783,$A402,СВЦЭМ!$B$39:$B$782,O$401)+'СЕТ СН'!$F$16</f>
        <v>0</v>
      </c>
      <c r="P402" s="36">
        <f ca="1">SUMIFS(СВЦЭМ!$L$40:$L$783,СВЦЭМ!$A$40:$A$783,$A402,СВЦЭМ!$B$39:$B$782,P$401)+'СЕТ СН'!$F$16</f>
        <v>0</v>
      </c>
      <c r="Q402" s="36">
        <f ca="1">SUMIFS(СВЦЭМ!$L$40:$L$783,СВЦЭМ!$A$40:$A$783,$A402,СВЦЭМ!$B$39:$B$782,Q$401)+'СЕТ СН'!$F$16</f>
        <v>0</v>
      </c>
      <c r="R402" s="36">
        <f ca="1">SUMIFS(СВЦЭМ!$L$40:$L$783,СВЦЭМ!$A$40:$A$783,$A402,СВЦЭМ!$B$39:$B$782,R$401)+'СЕТ СН'!$F$16</f>
        <v>0</v>
      </c>
      <c r="S402" s="36">
        <f ca="1">SUMIFS(СВЦЭМ!$L$40:$L$783,СВЦЭМ!$A$40:$A$783,$A402,СВЦЭМ!$B$39:$B$782,S$401)+'СЕТ СН'!$F$16</f>
        <v>0</v>
      </c>
      <c r="T402" s="36">
        <f ca="1">SUMIFS(СВЦЭМ!$L$40:$L$783,СВЦЭМ!$A$40:$A$783,$A402,СВЦЭМ!$B$39:$B$782,T$401)+'СЕТ СН'!$F$16</f>
        <v>0</v>
      </c>
      <c r="U402" s="36">
        <f ca="1">SUMIFS(СВЦЭМ!$L$40:$L$783,СВЦЭМ!$A$40:$A$783,$A402,СВЦЭМ!$B$39:$B$782,U$401)+'СЕТ СН'!$F$16</f>
        <v>0</v>
      </c>
      <c r="V402" s="36">
        <f ca="1">SUMIFS(СВЦЭМ!$L$40:$L$783,СВЦЭМ!$A$40:$A$783,$A402,СВЦЭМ!$B$39:$B$782,V$401)+'СЕТ СН'!$F$16</f>
        <v>0</v>
      </c>
      <c r="W402" s="36">
        <f ca="1">SUMIFS(СВЦЭМ!$L$40:$L$783,СВЦЭМ!$A$40:$A$783,$A402,СВЦЭМ!$B$39:$B$782,W$401)+'СЕТ СН'!$F$16</f>
        <v>0</v>
      </c>
      <c r="X402" s="36">
        <f ca="1">SUMIFS(СВЦЭМ!$L$40:$L$783,СВЦЭМ!$A$40:$A$783,$A402,СВЦЭМ!$B$39:$B$782,X$401)+'СЕТ СН'!$F$16</f>
        <v>0</v>
      </c>
      <c r="Y402" s="36">
        <f ca="1">SUMIFS(СВЦЭМ!$L$40:$L$783,СВЦЭМ!$A$40:$A$783,$A402,СВЦЭМ!$B$39:$B$782,Y$401)+'СЕТ СН'!$F$16</f>
        <v>0</v>
      </c>
      <c r="AA402" s="45"/>
    </row>
    <row r="403" spans="1:27" ht="15.75" hidden="1" x14ac:dyDescent="0.2">
      <c r="A403" s="35">
        <f>A402+1</f>
        <v>45414</v>
      </c>
      <c r="B403" s="36">
        <f ca="1">SUMIFS(СВЦЭМ!$L$40:$L$783,СВЦЭМ!$A$40:$A$783,$A403,СВЦЭМ!$B$39:$B$782,B$401)+'СЕТ СН'!$F$16</f>
        <v>0</v>
      </c>
      <c r="C403" s="36">
        <f ca="1">SUMIFS(СВЦЭМ!$L$40:$L$783,СВЦЭМ!$A$40:$A$783,$A403,СВЦЭМ!$B$39:$B$782,C$401)+'СЕТ СН'!$F$16</f>
        <v>0</v>
      </c>
      <c r="D403" s="36">
        <f ca="1">SUMIFS(СВЦЭМ!$L$40:$L$783,СВЦЭМ!$A$40:$A$783,$A403,СВЦЭМ!$B$39:$B$782,D$401)+'СЕТ СН'!$F$16</f>
        <v>0</v>
      </c>
      <c r="E403" s="36">
        <f ca="1">SUMIFS(СВЦЭМ!$L$40:$L$783,СВЦЭМ!$A$40:$A$783,$A403,СВЦЭМ!$B$39:$B$782,E$401)+'СЕТ СН'!$F$16</f>
        <v>0</v>
      </c>
      <c r="F403" s="36">
        <f ca="1">SUMIFS(СВЦЭМ!$L$40:$L$783,СВЦЭМ!$A$40:$A$783,$A403,СВЦЭМ!$B$39:$B$782,F$401)+'СЕТ СН'!$F$16</f>
        <v>0</v>
      </c>
      <c r="G403" s="36">
        <f ca="1">SUMIFS(СВЦЭМ!$L$40:$L$783,СВЦЭМ!$A$40:$A$783,$A403,СВЦЭМ!$B$39:$B$782,G$401)+'СЕТ СН'!$F$16</f>
        <v>0</v>
      </c>
      <c r="H403" s="36">
        <f ca="1">SUMIFS(СВЦЭМ!$L$40:$L$783,СВЦЭМ!$A$40:$A$783,$A403,СВЦЭМ!$B$39:$B$782,H$401)+'СЕТ СН'!$F$16</f>
        <v>0</v>
      </c>
      <c r="I403" s="36">
        <f ca="1">SUMIFS(СВЦЭМ!$L$40:$L$783,СВЦЭМ!$A$40:$A$783,$A403,СВЦЭМ!$B$39:$B$782,I$401)+'СЕТ СН'!$F$16</f>
        <v>0</v>
      </c>
      <c r="J403" s="36">
        <f ca="1">SUMIFS(СВЦЭМ!$L$40:$L$783,СВЦЭМ!$A$40:$A$783,$A403,СВЦЭМ!$B$39:$B$782,J$401)+'СЕТ СН'!$F$16</f>
        <v>0</v>
      </c>
      <c r="K403" s="36">
        <f ca="1">SUMIFS(СВЦЭМ!$L$40:$L$783,СВЦЭМ!$A$40:$A$783,$A403,СВЦЭМ!$B$39:$B$782,K$401)+'СЕТ СН'!$F$16</f>
        <v>0</v>
      </c>
      <c r="L403" s="36">
        <f ca="1">SUMIFS(СВЦЭМ!$L$40:$L$783,СВЦЭМ!$A$40:$A$783,$A403,СВЦЭМ!$B$39:$B$782,L$401)+'СЕТ СН'!$F$16</f>
        <v>0</v>
      </c>
      <c r="M403" s="36">
        <f ca="1">SUMIFS(СВЦЭМ!$L$40:$L$783,СВЦЭМ!$A$40:$A$783,$A403,СВЦЭМ!$B$39:$B$782,M$401)+'СЕТ СН'!$F$16</f>
        <v>0</v>
      </c>
      <c r="N403" s="36">
        <f ca="1">SUMIFS(СВЦЭМ!$L$40:$L$783,СВЦЭМ!$A$40:$A$783,$A403,СВЦЭМ!$B$39:$B$782,N$401)+'СЕТ СН'!$F$16</f>
        <v>0</v>
      </c>
      <c r="O403" s="36">
        <f ca="1">SUMIFS(СВЦЭМ!$L$40:$L$783,СВЦЭМ!$A$40:$A$783,$A403,СВЦЭМ!$B$39:$B$782,O$401)+'СЕТ СН'!$F$16</f>
        <v>0</v>
      </c>
      <c r="P403" s="36">
        <f ca="1">SUMIFS(СВЦЭМ!$L$40:$L$783,СВЦЭМ!$A$40:$A$783,$A403,СВЦЭМ!$B$39:$B$782,P$401)+'СЕТ СН'!$F$16</f>
        <v>0</v>
      </c>
      <c r="Q403" s="36">
        <f ca="1">SUMIFS(СВЦЭМ!$L$40:$L$783,СВЦЭМ!$A$40:$A$783,$A403,СВЦЭМ!$B$39:$B$782,Q$401)+'СЕТ СН'!$F$16</f>
        <v>0</v>
      </c>
      <c r="R403" s="36">
        <f ca="1">SUMIFS(СВЦЭМ!$L$40:$L$783,СВЦЭМ!$A$40:$A$783,$A403,СВЦЭМ!$B$39:$B$782,R$401)+'СЕТ СН'!$F$16</f>
        <v>0</v>
      </c>
      <c r="S403" s="36">
        <f ca="1">SUMIFS(СВЦЭМ!$L$40:$L$783,СВЦЭМ!$A$40:$A$783,$A403,СВЦЭМ!$B$39:$B$782,S$401)+'СЕТ СН'!$F$16</f>
        <v>0</v>
      </c>
      <c r="T403" s="36">
        <f ca="1">SUMIFS(СВЦЭМ!$L$40:$L$783,СВЦЭМ!$A$40:$A$783,$A403,СВЦЭМ!$B$39:$B$782,T$401)+'СЕТ СН'!$F$16</f>
        <v>0</v>
      </c>
      <c r="U403" s="36">
        <f ca="1">SUMIFS(СВЦЭМ!$L$40:$L$783,СВЦЭМ!$A$40:$A$783,$A403,СВЦЭМ!$B$39:$B$782,U$401)+'СЕТ СН'!$F$16</f>
        <v>0</v>
      </c>
      <c r="V403" s="36">
        <f ca="1">SUMIFS(СВЦЭМ!$L$40:$L$783,СВЦЭМ!$A$40:$A$783,$A403,СВЦЭМ!$B$39:$B$782,V$401)+'СЕТ СН'!$F$16</f>
        <v>0</v>
      </c>
      <c r="W403" s="36">
        <f ca="1">SUMIFS(СВЦЭМ!$L$40:$L$783,СВЦЭМ!$A$40:$A$783,$A403,СВЦЭМ!$B$39:$B$782,W$401)+'СЕТ СН'!$F$16</f>
        <v>0</v>
      </c>
      <c r="X403" s="36">
        <f ca="1">SUMIFS(СВЦЭМ!$L$40:$L$783,СВЦЭМ!$A$40:$A$783,$A403,СВЦЭМ!$B$39:$B$782,X$401)+'СЕТ СН'!$F$16</f>
        <v>0</v>
      </c>
      <c r="Y403" s="36">
        <f ca="1">SUMIFS(СВЦЭМ!$L$40:$L$783,СВЦЭМ!$A$40:$A$783,$A403,СВЦЭМ!$B$39:$B$782,Y$401)+'СЕТ СН'!$F$16</f>
        <v>0</v>
      </c>
    </row>
    <row r="404" spans="1:27" ht="15.75" hidden="1" x14ac:dyDescent="0.2">
      <c r="A404" s="35">
        <f t="shared" ref="A404:A432" si="11">A403+1</f>
        <v>45415</v>
      </c>
      <c r="B404" s="36">
        <f ca="1">SUMIFS(СВЦЭМ!$L$40:$L$783,СВЦЭМ!$A$40:$A$783,$A404,СВЦЭМ!$B$39:$B$782,B$401)+'СЕТ СН'!$F$16</f>
        <v>0</v>
      </c>
      <c r="C404" s="36">
        <f ca="1">SUMIFS(СВЦЭМ!$L$40:$L$783,СВЦЭМ!$A$40:$A$783,$A404,СВЦЭМ!$B$39:$B$782,C$401)+'СЕТ СН'!$F$16</f>
        <v>0</v>
      </c>
      <c r="D404" s="36">
        <f ca="1">SUMIFS(СВЦЭМ!$L$40:$L$783,СВЦЭМ!$A$40:$A$783,$A404,СВЦЭМ!$B$39:$B$782,D$401)+'СЕТ СН'!$F$16</f>
        <v>0</v>
      </c>
      <c r="E404" s="36">
        <f ca="1">SUMIFS(СВЦЭМ!$L$40:$L$783,СВЦЭМ!$A$40:$A$783,$A404,СВЦЭМ!$B$39:$B$782,E$401)+'СЕТ СН'!$F$16</f>
        <v>0</v>
      </c>
      <c r="F404" s="36">
        <f ca="1">SUMIFS(СВЦЭМ!$L$40:$L$783,СВЦЭМ!$A$40:$A$783,$A404,СВЦЭМ!$B$39:$B$782,F$401)+'СЕТ СН'!$F$16</f>
        <v>0</v>
      </c>
      <c r="G404" s="36">
        <f ca="1">SUMIFS(СВЦЭМ!$L$40:$L$783,СВЦЭМ!$A$40:$A$783,$A404,СВЦЭМ!$B$39:$B$782,G$401)+'СЕТ СН'!$F$16</f>
        <v>0</v>
      </c>
      <c r="H404" s="36">
        <f ca="1">SUMIFS(СВЦЭМ!$L$40:$L$783,СВЦЭМ!$A$40:$A$783,$A404,СВЦЭМ!$B$39:$B$782,H$401)+'СЕТ СН'!$F$16</f>
        <v>0</v>
      </c>
      <c r="I404" s="36">
        <f ca="1">SUMIFS(СВЦЭМ!$L$40:$L$783,СВЦЭМ!$A$40:$A$783,$A404,СВЦЭМ!$B$39:$B$782,I$401)+'СЕТ СН'!$F$16</f>
        <v>0</v>
      </c>
      <c r="J404" s="36">
        <f ca="1">SUMIFS(СВЦЭМ!$L$40:$L$783,СВЦЭМ!$A$40:$A$783,$A404,СВЦЭМ!$B$39:$B$782,J$401)+'СЕТ СН'!$F$16</f>
        <v>0</v>
      </c>
      <c r="K404" s="36">
        <f ca="1">SUMIFS(СВЦЭМ!$L$40:$L$783,СВЦЭМ!$A$40:$A$783,$A404,СВЦЭМ!$B$39:$B$782,K$401)+'СЕТ СН'!$F$16</f>
        <v>0</v>
      </c>
      <c r="L404" s="36">
        <f ca="1">SUMIFS(СВЦЭМ!$L$40:$L$783,СВЦЭМ!$A$40:$A$783,$A404,СВЦЭМ!$B$39:$B$782,L$401)+'СЕТ СН'!$F$16</f>
        <v>0</v>
      </c>
      <c r="M404" s="36">
        <f ca="1">SUMIFS(СВЦЭМ!$L$40:$L$783,СВЦЭМ!$A$40:$A$783,$A404,СВЦЭМ!$B$39:$B$782,M$401)+'СЕТ СН'!$F$16</f>
        <v>0</v>
      </c>
      <c r="N404" s="36">
        <f ca="1">SUMIFS(СВЦЭМ!$L$40:$L$783,СВЦЭМ!$A$40:$A$783,$A404,СВЦЭМ!$B$39:$B$782,N$401)+'СЕТ СН'!$F$16</f>
        <v>0</v>
      </c>
      <c r="O404" s="36">
        <f ca="1">SUMIFS(СВЦЭМ!$L$40:$L$783,СВЦЭМ!$A$40:$A$783,$A404,СВЦЭМ!$B$39:$B$782,O$401)+'СЕТ СН'!$F$16</f>
        <v>0</v>
      </c>
      <c r="P404" s="36">
        <f ca="1">SUMIFS(СВЦЭМ!$L$40:$L$783,СВЦЭМ!$A$40:$A$783,$A404,СВЦЭМ!$B$39:$B$782,P$401)+'СЕТ СН'!$F$16</f>
        <v>0</v>
      </c>
      <c r="Q404" s="36">
        <f ca="1">SUMIFS(СВЦЭМ!$L$40:$L$783,СВЦЭМ!$A$40:$A$783,$A404,СВЦЭМ!$B$39:$B$782,Q$401)+'СЕТ СН'!$F$16</f>
        <v>0</v>
      </c>
      <c r="R404" s="36">
        <f ca="1">SUMIFS(СВЦЭМ!$L$40:$L$783,СВЦЭМ!$A$40:$A$783,$A404,СВЦЭМ!$B$39:$B$782,R$401)+'СЕТ СН'!$F$16</f>
        <v>0</v>
      </c>
      <c r="S404" s="36">
        <f ca="1">SUMIFS(СВЦЭМ!$L$40:$L$783,СВЦЭМ!$A$40:$A$783,$A404,СВЦЭМ!$B$39:$B$782,S$401)+'СЕТ СН'!$F$16</f>
        <v>0</v>
      </c>
      <c r="T404" s="36">
        <f ca="1">SUMIFS(СВЦЭМ!$L$40:$L$783,СВЦЭМ!$A$40:$A$783,$A404,СВЦЭМ!$B$39:$B$782,T$401)+'СЕТ СН'!$F$16</f>
        <v>0</v>
      </c>
      <c r="U404" s="36">
        <f ca="1">SUMIFS(СВЦЭМ!$L$40:$L$783,СВЦЭМ!$A$40:$A$783,$A404,СВЦЭМ!$B$39:$B$782,U$401)+'СЕТ СН'!$F$16</f>
        <v>0</v>
      </c>
      <c r="V404" s="36">
        <f ca="1">SUMIFS(СВЦЭМ!$L$40:$L$783,СВЦЭМ!$A$40:$A$783,$A404,СВЦЭМ!$B$39:$B$782,V$401)+'СЕТ СН'!$F$16</f>
        <v>0</v>
      </c>
      <c r="W404" s="36">
        <f ca="1">SUMIFS(СВЦЭМ!$L$40:$L$783,СВЦЭМ!$A$40:$A$783,$A404,СВЦЭМ!$B$39:$B$782,W$401)+'СЕТ СН'!$F$16</f>
        <v>0</v>
      </c>
      <c r="X404" s="36">
        <f ca="1">SUMIFS(СВЦЭМ!$L$40:$L$783,СВЦЭМ!$A$40:$A$783,$A404,СВЦЭМ!$B$39:$B$782,X$401)+'СЕТ СН'!$F$16</f>
        <v>0</v>
      </c>
      <c r="Y404" s="36">
        <f ca="1">SUMIFS(СВЦЭМ!$L$40:$L$783,СВЦЭМ!$A$40:$A$783,$A404,СВЦЭМ!$B$39:$B$782,Y$401)+'СЕТ СН'!$F$16</f>
        <v>0</v>
      </c>
    </row>
    <row r="405" spans="1:27" ht="15.75" hidden="1" x14ac:dyDescent="0.2">
      <c r="A405" s="35">
        <f t="shared" si="11"/>
        <v>45416</v>
      </c>
      <c r="B405" s="36">
        <f ca="1">SUMIFS(СВЦЭМ!$L$40:$L$783,СВЦЭМ!$A$40:$A$783,$A405,СВЦЭМ!$B$39:$B$782,B$401)+'СЕТ СН'!$F$16</f>
        <v>0</v>
      </c>
      <c r="C405" s="36">
        <f ca="1">SUMIFS(СВЦЭМ!$L$40:$L$783,СВЦЭМ!$A$40:$A$783,$A405,СВЦЭМ!$B$39:$B$782,C$401)+'СЕТ СН'!$F$16</f>
        <v>0</v>
      </c>
      <c r="D405" s="36">
        <f ca="1">SUMIFS(СВЦЭМ!$L$40:$L$783,СВЦЭМ!$A$40:$A$783,$A405,СВЦЭМ!$B$39:$B$782,D$401)+'СЕТ СН'!$F$16</f>
        <v>0</v>
      </c>
      <c r="E405" s="36">
        <f ca="1">SUMIFS(СВЦЭМ!$L$40:$L$783,СВЦЭМ!$A$40:$A$783,$A405,СВЦЭМ!$B$39:$B$782,E$401)+'СЕТ СН'!$F$16</f>
        <v>0</v>
      </c>
      <c r="F405" s="36">
        <f ca="1">SUMIFS(СВЦЭМ!$L$40:$L$783,СВЦЭМ!$A$40:$A$783,$A405,СВЦЭМ!$B$39:$B$782,F$401)+'СЕТ СН'!$F$16</f>
        <v>0</v>
      </c>
      <c r="G405" s="36">
        <f ca="1">SUMIFS(СВЦЭМ!$L$40:$L$783,СВЦЭМ!$A$40:$A$783,$A405,СВЦЭМ!$B$39:$B$782,G$401)+'СЕТ СН'!$F$16</f>
        <v>0</v>
      </c>
      <c r="H405" s="36">
        <f ca="1">SUMIFS(СВЦЭМ!$L$40:$L$783,СВЦЭМ!$A$40:$A$783,$A405,СВЦЭМ!$B$39:$B$782,H$401)+'СЕТ СН'!$F$16</f>
        <v>0</v>
      </c>
      <c r="I405" s="36">
        <f ca="1">SUMIFS(СВЦЭМ!$L$40:$L$783,СВЦЭМ!$A$40:$A$783,$A405,СВЦЭМ!$B$39:$B$782,I$401)+'СЕТ СН'!$F$16</f>
        <v>0</v>
      </c>
      <c r="J405" s="36">
        <f ca="1">SUMIFS(СВЦЭМ!$L$40:$L$783,СВЦЭМ!$A$40:$A$783,$A405,СВЦЭМ!$B$39:$B$782,J$401)+'СЕТ СН'!$F$16</f>
        <v>0</v>
      </c>
      <c r="K405" s="36">
        <f ca="1">SUMIFS(СВЦЭМ!$L$40:$L$783,СВЦЭМ!$A$40:$A$783,$A405,СВЦЭМ!$B$39:$B$782,K$401)+'СЕТ СН'!$F$16</f>
        <v>0</v>
      </c>
      <c r="L405" s="36">
        <f ca="1">SUMIFS(СВЦЭМ!$L$40:$L$783,СВЦЭМ!$A$40:$A$783,$A405,СВЦЭМ!$B$39:$B$782,L$401)+'СЕТ СН'!$F$16</f>
        <v>0</v>
      </c>
      <c r="M405" s="36">
        <f ca="1">SUMIFS(СВЦЭМ!$L$40:$L$783,СВЦЭМ!$A$40:$A$783,$A405,СВЦЭМ!$B$39:$B$782,M$401)+'СЕТ СН'!$F$16</f>
        <v>0</v>
      </c>
      <c r="N405" s="36">
        <f ca="1">SUMIFS(СВЦЭМ!$L$40:$L$783,СВЦЭМ!$A$40:$A$783,$A405,СВЦЭМ!$B$39:$B$782,N$401)+'СЕТ СН'!$F$16</f>
        <v>0</v>
      </c>
      <c r="O405" s="36">
        <f ca="1">SUMIFS(СВЦЭМ!$L$40:$L$783,СВЦЭМ!$A$40:$A$783,$A405,СВЦЭМ!$B$39:$B$782,O$401)+'СЕТ СН'!$F$16</f>
        <v>0</v>
      </c>
      <c r="P405" s="36">
        <f ca="1">SUMIFS(СВЦЭМ!$L$40:$L$783,СВЦЭМ!$A$40:$A$783,$A405,СВЦЭМ!$B$39:$B$782,P$401)+'СЕТ СН'!$F$16</f>
        <v>0</v>
      </c>
      <c r="Q405" s="36">
        <f ca="1">SUMIFS(СВЦЭМ!$L$40:$L$783,СВЦЭМ!$A$40:$A$783,$A405,СВЦЭМ!$B$39:$B$782,Q$401)+'СЕТ СН'!$F$16</f>
        <v>0</v>
      </c>
      <c r="R405" s="36">
        <f ca="1">SUMIFS(СВЦЭМ!$L$40:$L$783,СВЦЭМ!$A$40:$A$783,$A405,СВЦЭМ!$B$39:$B$782,R$401)+'СЕТ СН'!$F$16</f>
        <v>0</v>
      </c>
      <c r="S405" s="36">
        <f ca="1">SUMIFS(СВЦЭМ!$L$40:$L$783,СВЦЭМ!$A$40:$A$783,$A405,СВЦЭМ!$B$39:$B$782,S$401)+'СЕТ СН'!$F$16</f>
        <v>0</v>
      </c>
      <c r="T405" s="36">
        <f ca="1">SUMIFS(СВЦЭМ!$L$40:$L$783,СВЦЭМ!$A$40:$A$783,$A405,СВЦЭМ!$B$39:$B$782,T$401)+'СЕТ СН'!$F$16</f>
        <v>0</v>
      </c>
      <c r="U405" s="36">
        <f ca="1">SUMIFS(СВЦЭМ!$L$40:$L$783,СВЦЭМ!$A$40:$A$783,$A405,СВЦЭМ!$B$39:$B$782,U$401)+'СЕТ СН'!$F$16</f>
        <v>0</v>
      </c>
      <c r="V405" s="36">
        <f ca="1">SUMIFS(СВЦЭМ!$L$40:$L$783,СВЦЭМ!$A$40:$A$783,$A405,СВЦЭМ!$B$39:$B$782,V$401)+'СЕТ СН'!$F$16</f>
        <v>0</v>
      </c>
      <c r="W405" s="36">
        <f ca="1">SUMIFS(СВЦЭМ!$L$40:$L$783,СВЦЭМ!$A$40:$A$783,$A405,СВЦЭМ!$B$39:$B$782,W$401)+'СЕТ СН'!$F$16</f>
        <v>0</v>
      </c>
      <c r="X405" s="36">
        <f ca="1">SUMIFS(СВЦЭМ!$L$40:$L$783,СВЦЭМ!$A$40:$A$783,$A405,СВЦЭМ!$B$39:$B$782,X$401)+'СЕТ СН'!$F$16</f>
        <v>0</v>
      </c>
      <c r="Y405" s="36">
        <f ca="1">SUMIFS(СВЦЭМ!$L$40:$L$783,СВЦЭМ!$A$40:$A$783,$A405,СВЦЭМ!$B$39:$B$782,Y$401)+'СЕТ СН'!$F$16</f>
        <v>0</v>
      </c>
    </row>
    <row r="406" spans="1:27" ht="15.75" hidden="1" x14ac:dyDescent="0.2">
      <c r="A406" s="35">
        <f t="shared" si="11"/>
        <v>45417</v>
      </c>
      <c r="B406" s="36">
        <f ca="1">SUMIFS(СВЦЭМ!$L$40:$L$783,СВЦЭМ!$A$40:$A$783,$A406,СВЦЭМ!$B$39:$B$782,B$401)+'СЕТ СН'!$F$16</f>
        <v>0</v>
      </c>
      <c r="C406" s="36">
        <f ca="1">SUMIFS(СВЦЭМ!$L$40:$L$783,СВЦЭМ!$A$40:$A$783,$A406,СВЦЭМ!$B$39:$B$782,C$401)+'СЕТ СН'!$F$16</f>
        <v>0</v>
      </c>
      <c r="D406" s="36">
        <f ca="1">SUMIFS(СВЦЭМ!$L$40:$L$783,СВЦЭМ!$A$40:$A$783,$A406,СВЦЭМ!$B$39:$B$782,D$401)+'СЕТ СН'!$F$16</f>
        <v>0</v>
      </c>
      <c r="E406" s="36">
        <f ca="1">SUMIFS(СВЦЭМ!$L$40:$L$783,СВЦЭМ!$A$40:$A$783,$A406,СВЦЭМ!$B$39:$B$782,E$401)+'СЕТ СН'!$F$16</f>
        <v>0</v>
      </c>
      <c r="F406" s="36">
        <f ca="1">SUMIFS(СВЦЭМ!$L$40:$L$783,СВЦЭМ!$A$40:$A$783,$A406,СВЦЭМ!$B$39:$B$782,F$401)+'СЕТ СН'!$F$16</f>
        <v>0</v>
      </c>
      <c r="G406" s="36">
        <f ca="1">SUMIFS(СВЦЭМ!$L$40:$L$783,СВЦЭМ!$A$40:$A$783,$A406,СВЦЭМ!$B$39:$B$782,G$401)+'СЕТ СН'!$F$16</f>
        <v>0</v>
      </c>
      <c r="H406" s="36">
        <f ca="1">SUMIFS(СВЦЭМ!$L$40:$L$783,СВЦЭМ!$A$40:$A$783,$A406,СВЦЭМ!$B$39:$B$782,H$401)+'СЕТ СН'!$F$16</f>
        <v>0</v>
      </c>
      <c r="I406" s="36">
        <f ca="1">SUMIFS(СВЦЭМ!$L$40:$L$783,СВЦЭМ!$A$40:$A$783,$A406,СВЦЭМ!$B$39:$B$782,I$401)+'СЕТ СН'!$F$16</f>
        <v>0</v>
      </c>
      <c r="J406" s="36">
        <f ca="1">SUMIFS(СВЦЭМ!$L$40:$L$783,СВЦЭМ!$A$40:$A$783,$A406,СВЦЭМ!$B$39:$B$782,J$401)+'СЕТ СН'!$F$16</f>
        <v>0</v>
      </c>
      <c r="K406" s="36">
        <f ca="1">SUMIFS(СВЦЭМ!$L$40:$L$783,СВЦЭМ!$A$40:$A$783,$A406,СВЦЭМ!$B$39:$B$782,K$401)+'СЕТ СН'!$F$16</f>
        <v>0</v>
      </c>
      <c r="L406" s="36">
        <f ca="1">SUMIFS(СВЦЭМ!$L$40:$L$783,СВЦЭМ!$A$40:$A$783,$A406,СВЦЭМ!$B$39:$B$782,L$401)+'СЕТ СН'!$F$16</f>
        <v>0</v>
      </c>
      <c r="M406" s="36">
        <f ca="1">SUMIFS(СВЦЭМ!$L$40:$L$783,СВЦЭМ!$A$40:$A$783,$A406,СВЦЭМ!$B$39:$B$782,M$401)+'СЕТ СН'!$F$16</f>
        <v>0</v>
      </c>
      <c r="N406" s="36">
        <f ca="1">SUMIFS(СВЦЭМ!$L$40:$L$783,СВЦЭМ!$A$40:$A$783,$A406,СВЦЭМ!$B$39:$B$782,N$401)+'СЕТ СН'!$F$16</f>
        <v>0</v>
      </c>
      <c r="O406" s="36">
        <f ca="1">SUMIFS(СВЦЭМ!$L$40:$L$783,СВЦЭМ!$A$40:$A$783,$A406,СВЦЭМ!$B$39:$B$782,O$401)+'СЕТ СН'!$F$16</f>
        <v>0</v>
      </c>
      <c r="P406" s="36">
        <f ca="1">SUMIFS(СВЦЭМ!$L$40:$L$783,СВЦЭМ!$A$40:$A$783,$A406,СВЦЭМ!$B$39:$B$782,P$401)+'СЕТ СН'!$F$16</f>
        <v>0</v>
      </c>
      <c r="Q406" s="36">
        <f ca="1">SUMIFS(СВЦЭМ!$L$40:$L$783,СВЦЭМ!$A$40:$A$783,$A406,СВЦЭМ!$B$39:$B$782,Q$401)+'СЕТ СН'!$F$16</f>
        <v>0</v>
      </c>
      <c r="R406" s="36">
        <f ca="1">SUMIFS(СВЦЭМ!$L$40:$L$783,СВЦЭМ!$A$40:$A$783,$A406,СВЦЭМ!$B$39:$B$782,R$401)+'СЕТ СН'!$F$16</f>
        <v>0</v>
      </c>
      <c r="S406" s="36">
        <f ca="1">SUMIFS(СВЦЭМ!$L$40:$L$783,СВЦЭМ!$A$40:$A$783,$A406,СВЦЭМ!$B$39:$B$782,S$401)+'СЕТ СН'!$F$16</f>
        <v>0</v>
      </c>
      <c r="T406" s="36">
        <f ca="1">SUMIFS(СВЦЭМ!$L$40:$L$783,СВЦЭМ!$A$40:$A$783,$A406,СВЦЭМ!$B$39:$B$782,T$401)+'СЕТ СН'!$F$16</f>
        <v>0</v>
      </c>
      <c r="U406" s="36">
        <f ca="1">SUMIFS(СВЦЭМ!$L$40:$L$783,СВЦЭМ!$A$40:$A$783,$A406,СВЦЭМ!$B$39:$B$782,U$401)+'СЕТ СН'!$F$16</f>
        <v>0</v>
      </c>
      <c r="V406" s="36">
        <f ca="1">SUMIFS(СВЦЭМ!$L$40:$L$783,СВЦЭМ!$A$40:$A$783,$A406,СВЦЭМ!$B$39:$B$782,V$401)+'СЕТ СН'!$F$16</f>
        <v>0</v>
      </c>
      <c r="W406" s="36">
        <f ca="1">SUMIFS(СВЦЭМ!$L$40:$L$783,СВЦЭМ!$A$40:$A$783,$A406,СВЦЭМ!$B$39:$B$782,W$401)+'СЕТ СН'!$F$16</f>
        <v>0</v>
      </c>
      <c r="X406" s="36">
        <f ca="1">SUMIFS(СВЦЭМ!$L$40:$L$783,СВЦЭМ!$A$40:$A$783,$A406,СВЦЭМ!$B$39:$B$782,X$401)+'СЕТ СН'!$F$16</f>
        <v>0</v>
      </c>
      <c r="Y406" s="36">
        <f ca="1">SUMIFS(СВЦЭМ!$L$40:$L$783,СВЦЭМ!$A$40:$A$783,$A406,СВЦЭМ!$B$39:$B$782,Y$401)+'СЕТ СН'!$F$16</f>
        <v>0</v>
      </c>
    </row>
    <row r="407" spans="1:27" ht="15.75" hidden="1" x14ac:dyDescent="0.2">
      <c r="A407" s="35">
        <f t="shared" si="11"/>
        <v>45418</v>
      </c>
      <c r="B407" s="36">
        <f ca="1">SUMIFS(СВЦЭМ!$L$40:$L$783,СВЦЭМ!$A$40:$A$783,$A407,СВЦЭМ!$B$39:$B$782,B$401)+'СЕТ СН'!$F$16</f>
        <v>0</v>
      </c>
      <c r="C407" s="36">
        <f ca="1">SUMIFS(СВЦЭМ!$L$40:$L$783,СВЦЭМ!$A$40:$A$783,$A407,СВЦЭМ!$B$39:$B$782,C$401)+'СЕТ СН'!$F$16</f>
        <v>0</v>
      </c>
      <c r="D407" s="36">
        <f ca="1">SUMIFS(СВЦЭМ!$L$40:$L$783,СВЦЭМ!$A$40:$A$783,$A407,СВЦЭМ!$B$39:$B$782,D$401)+'СЕТ СН'!$F$16</f>
        <v>0</v>
      </c>
      <c r="E407" s="36">
        <f ca="1">SUMIFS(СВЦЭМ!$L$40:$L$783,СВЦЭМ!$A$40:$A$783,$A407,СВЦЭМ!$B$39:$B$782,E$401)+'СЕТ СН'!$F$16</f>
        <v>0</v>
      </c>
      <c r="F407" s="36">
        <f ca="1">SUMIFS(СВЦЭМ!$L$40:$L$783,СВЦЭМ!$A$40:$A$783,$A407,СВЦЭМ!$B$39:$B$782,F$401)+'СЕТ СН'!$F$16</f>
        <v>0</v>
      </c>
      <c r="G407" s="36">
        <f ca="1">SUMIFS(СВЦЭМ!$L$40:$L$783,СВЦЭМ!$A$40:$A$783,$A407,СВЦЭМ!$B$39:$B$782,G$401)+'СЕТ СН'!$F$16</f>
        <v>0</v>
      </c>
      <c r="H407" s="36">
        <f ca="1">SUMIFS(СВЦЭМ!$L$40:$L$783,СВЦЭМ!$A$40:$A$783,$A407,СВЦЭМ!$B$39:$B$782,H$401)+'СЕТ СН'!$F$16</f>
        <v>0</v>
      </c>
      <c r="I407" s="36">
        <f ca="1">SUMIFS(СВЦЭМ!$L$40:$L$783,СВЦЭМ!$A$40:$A$783,$A407,СВЦЭМ!$B$39:$B$782,I$401)+'СЕТ СН'!$F$16</f>
        <v>0</v>
      </c>
      <c r="J407" s="36">
        <f ca="1">SUMIFS(СВЦЭМ!$L$40:$L$783,СВЦЭМ!$A$40:$A$783,$A407,СВЦЭМ!$B$39:$B$782,J$401)+'СЕТ СН'!$F$16</f>
        <v>0</v>
      </c>
      <c r="K407" s="36">
        <f ca="1">SUMIFS(СВЦЭМ!$L$40:$L$783,СВЦЭМ!$A$40:$A$783,$A407,СВЦЭМ!$B$39:$B$782,K$401)+'СЕТ СН'!$F$16</f>
        <v>0</v>
      </c>
      <c r="L407" s="36">
        <f ca="1">SUMIFS(СВЦЭМ!$L$40:$L$783,СВЦЭМ!$A$40:$A$783,$A407,СВЦЭМ!$B$39:$B$782,L$401)+'СЕТ СН'!$F$16</f>
        <v>0</v>
      </c>
      <c r="M407" s="36">
        <f ca="1">SUMIFS(СВЦЭМ!$L$40:$L$783,СВЦЭМ!$A$40:$A$783,$A407,СВЦЭМ!$B$39:$B$782,M$401)+'СЕТ СН'!$F$16</f>
        <v>0</v>
      </c>
      <c r="N407" s="36">
        <f ca="1">SUMIFS(СВЦЭМ!$L$40:$L$783,СВЦЭМ!$A$40:$A$783,$A407,СВЦЭМ!$B$39:$B$782,N$401)+'СЕТ СН'!$F$16</f>
        <v>0</v>
      </c>
      <c r="O407" s="36">
        <f ca="1">SUMIFS(СВЦЭМ!$L$40:$L$783,СВЦЭМ!$A$40:$A$783,$A407,СВЦЭМ!$B$39:$B$782,O$401)+'СЕТ СН'!$F$16</f>
        <v>0</v>
      </c>
      <c r="P407" s="36">
        <f ca="1">SUMIFS(СВЦЭМ!$L$40:$L$783,СВЦЭМ!$A$40:$A$783,$A407,СВЦЭМ!$B$39:$B$782,P$401)+'СЕТ СН'!$F$16</f>
        <v>0</v>
      </c>
      <c r="Q407" s="36">
        <f ca="1">SUMIFS(СВЦЭМ!$L$40:$L$783,СВЦЭМ!$A$40:$A$783,$A407,СВЦЭМ!$B$39:$B$782,Q$401)+'СЕТ СН'!$F$16</f>
        <v>0</v>
      </c>
      <c r="R407" s="36">
        <f ca="1">SUMIFS(СВЦЭМ!$L$40:$L$783,СВЦЭМ!$A$40:$A$783,$A407,СВЦЭМ!$B$39:$B$782,R$401)+'СЕТ СН'!$F$16</f>
        <v>0</v>
      </c>
      <c r="S407" s="36">
        <f ca="1">SUMIFS(СВЦЭМ!$L$40:$L$783,СВЦЭМ!$A$40:$A$783,$A407,СВЦЭМ!$B$39:$B$782,S$401)+'СЕТ СН'!$F$16</f>
        <v>0</v>
      </c>
      <c r="T407" s="36">
        <f ca="1">SUMIFS(СВЦЭМ!$L$40:$L$783,СВЦЭМ!$A$40:$A$783,$A407,СВЦЭМ!$B$39:$B$782,T$401)+'СЕТ СН'!$F$16</f>
        <v>0</v>
      </c>
      <c r="U407" s="36">
        <f ca="1">SUMIFS(СВЦЭМ!$L$40:$L$783,СВЦЭМ!$A$40:$A$783,$A407,СВЦЭМ!$B$39:$B$782,U$401)+'СЕТ СН'!$F$16</f>
        <v>0</v>
      </c>
      <c r="V407" s="36">
        <f ca="1">SUMIFS(СВЦЭМ!$L$40:$L$783,СВЦЭМ!$A$40:$A$783,$A407,СВЦЭМ!$B$39:$B$782,V$401)+'СЕТ СН'!$F$16</f>
        <v>0</v>
      </c>
      <c r="W407" s="36">
        <f ca="1">SUMIFS(СВЦЭМ!$L$40:$L$783,СВЦЭМ!$A$40:$A$783,$A407,СВЦЭМ!$B$39:$B$782,W$401)+'СЕТ СН'!$F$16</f>
        <v>0</v>
      </c>
      <c r="X407" s="36">
        <f ca="1">SUMIFS(СВЦЭМ!$L$40:$L$783,СВЦЭМ!$A$40:$A$783,$A407,СВЦЭМ!$B$39:$B$782,X$401)+'СЕТ СН'!$F$16</f>
        <v>0</v>
      </c>
      <c r="Y407" s="36">
        <f ca="1">SUMIFS(СВЦЭМ!$L$40:$L$783,СВЦЭМ!$A$40:$A$783,$A407,СВЦЭМ!$B$39:$B$782,Y$401)+'СЕТ СН'!$F$16</f>
        <v>0</v>
      </c>
    </row>
    <row r="408" spans="1:27" ht="15.75" hidden="1" x14ac:dyDescent="0.2">
      <c r="A408" s="35">
        <f t="shared" si="11"/>
        <v>45419</v>
      </c>
      <c r="B408" s="36">
        <f ca="1">SUMIFS(СВЦЭМ!$L$40:$L$783,СВЦЭМ!$A$40:$A$783,$A408,СВЦЭМ!$B$39:$B$782,B$401)+'СЕТ СН'!$F$16</f>
        <v>0</v>
      </c>
      <c r="C408" s="36">
        <f ca="1">SUMIFS(СВЦЭМ!$L$40:$L$783,СВЦЭМ!$A$40:$A$783,$A408,СВЦЭМ!$B$39:$B$782,C$401)+'СЕТ СН'!$F$16</f>
        <v>0</v>
      </c>
      <c r="D408" s="36">
        <f ca="1">SUMIFS(СВЦЭМ!$L$40:$L$783,СВЦЭМ!$A$40:$A$783,$A408,СВЦЭМ!$B$39:$B$782,D$401)+'СЕТ СН'!$F$16</f>
        <v>0</v>
      </c>
      <c r="E408" s="36">
        <f ca="1">SUMIFS(СВЦЭМ!$L$40:$L$783,СВЦЭМ!$A$40:$A$783,$A408,СВЦЭМ!$B$39:$B$782,E$401)+'СЕТ СН'!$F$16</f>
        <v>0</v>
      </c>
      <c r="F408" s="36">
        <f ca="1">SUMIFS(СВЦЭМ!$L$40:$L$783,СВЦЭМ!$A$40:$A$783,$A408,СВЦЭМ!$B$39:$B$782,F$401)+'СЕТ СН'!$F$16</f>
        <v>0</v>
      </c>
      <c r="G408" s="36">
        <f ca="1">SUMIFS(СВЦЭМ!$L$40:$L$783,СВЦЭМ!$A$40:$A$783,$A408,СВЦЭМ!$B$39:$B$782,G$401)+'СЕТ СН'!$F$16</f>
        <v>0</v>
      </c>
      <c r="H408" s="36">
        <f ca="1">SUMIFS(СВЦЭМ!$L$40:$L$783,СВЦЭМ!$A$40:$A$783,$A408,СВЦЭМ!$B$39:$B$782,H$401)+'СЕТ СН'!$F$16</f>
        <v>0</v>
      </c>
      <c r="I408" s="36">
        <f ca="1">SUMIFS(СВЦЭМ!$L$40:$L$783,СВЦЭМ!$A$40:$A$783,$A408,СВЦЭМ!$B$39:$B$782,I$401)+'СЕТ СН'!$F$16</f>
        <v>0</v>
      </c>
      <c r="J408" s="36">
        <f ca="1">SUMIFS(СВЦЭМ!$L$40:$L$783,СВЦЭМ!$A$40:$A$783,$A408,СВЦЭМ!$B$39:$B$782,J$401)+'СЕТ СН'!$F$16</f>
        <v>0</v>
      </c>
      <c r="K408" s="36">
        <f ca="1">SUMIFS(СВЦЭМ!$L$40:$L$783,СВЦЭМ!$A$40:$A$783,$A408,СВЦЭМ!$B$39:$B$782,K$401)+'СЕТ СН'!$F$16</f>
        <v>0</v>
      </c>
      <c r="L408" s="36">
        <f ca="1">SUMIFS(СВЦЭМ!$L$40:$L$783,СВЦЭМ!$A$40:$A$783,$A408,СВЦЭМ!$B$39:$B$782,L$401)+'СЕТ СН'!$F$16</f>
        <v>0</v>
      </c>
      <c r="M408" s="36">
        <f ca="1">SUMIFS(СВЦЭМ!$L$40:$L$783,СВЦЭМ!$A$40:$A$783,$A408,СВЦЭМ!$B$39:$B$782,M$401)+'СЕТ СН'!$F$16</f>
        <v>0</v>
      </c>
      <c r="N408" s="36">
        <f ca="1">SUMIFS(СВЦЭМ!$L$40:$L$783,СВЦЭМ!$A$40:$A$783,$A408,СВЦЭМ!$B$39:$B$782,N$401)+'СЕТ СН'!$F$16</f>
        <v>0</v>
      </c>
      <c r="O408" s="36">
        <f ca="1">SUMIFS(СВЦЭМ!$L$40:$L$783,СВЦЭМ!$A$40:$A$783,$A408,СВЦЭМ!$B$39:$B$782,O$401)+'СЕТ СН'!$F$16</f>
        <v>0</v>
      </c>
      <c r="P408" s="36">
        <f ca="1">SUMIFS(СВЦЭМ!$L$40:$L$783,СВЦЭМ!$A$40:$A$783,$A408,СВЦЭМ!$B$39:$B$782,P$401)+'СЕТ СН'!$F$16</f>
        <v>0</v>
      </c>
      <c r="Q408" s="36">
        <f ca="1">SUMIFS(СВЦЭМ!$L$40:$L$783,СВЦЭМ!$A$40:$A$783,$A408,СВЦЭМ!$B$39:$B$782,Q$401)+'СЕТ СН'!$F$16</f>
        <v>0</v>
      </c>
      <c r="R408" s="36">
        <f ca="1">SUMIFS(СВЦЭМ!$L$40:$L$783,СВЦЭМ!$A$40:$A$783,$A408,СВЦЭМ!$B$39:$B$782,R$401)+'СЕТ СН'!$F$16</f>
        <v>0</v>
      </c>
      <c r="S408" s="36">
        <f ca="1">SUMIFS(СВЦЭМ!$L$40:$L$783,СВЦЭМ!$A$40:$A$783,$A408,СВЦЭМ!$B$39:$B$782,S$401)+'СЕТ СН'!$F$16</f>
        <v>0</v>
      </c>
      <c r="T408" s="36">
        <f ca="1">SUMIFS(СВЦЭМ!$L$40:$L$783,СВЦЭМ!$A$40:$A$783,$A408,СВЦЭМ!$B$39:$B$782,T$401)+'СЕТ СН'!$F$16</f>
        <v>0</v>
      </c>
      <c r="U408" s="36">
        <f ca="1">SUMIFS(СВЦЭМ!$L$40:$L$783,СВЦЭМ!$A$40:$A$783,$A408,СВЦЭМ!$B$39:$B$782,U$401)+'СЕТ СН'!$F$16</f>
        <v>0</v>
      </c>
      <c r="V408" s="36">
        <f ca="1">SUMIFS(СВЦЭМ!$L$40:$L$783,СВЦЭМ!$A$40:$A$783,$A408,СВЦЭМ!$B$39:$B$782,V$401)+'СЕТ СН'!$F$16</f>
        <v>0</v>
      </c>
      <c r="W408" s="36">
        <f ca="1">SUMIFS(СВЦЭМ!$L$40:$L$783,СВЦЭМ!$A$40:$A$783,$A408,СВЦЭМ!$B$39:$B$782,W$401)+'СЕТ СН'!$F$16</f>
        <v>0</v>
      </c>
      <c r="X408" s="36">
        <f ca="1">SUMIFS(СВЦЭМ!$L$40:$L$783,СВЦЭМ!$A$40:$A$783,$A408,СВЦЭМ!$B$39:$B$782,X$401)+'СЕТ СН'!$F$16</f>
        <v>0</v>
      </c>
      <c r="Y408" s="36">
        <f ca="1">SUMIFS(СВЦЭМ!$L$40:$L$783,СВЦЭМ!$A$40:$A$783,$A408,СВЦЭМ!$B$39:$B$782,Y$401)+'СЕТ СН'!$F$16</f>
        <v>0</v>
      </c>
    </row>
    <row r="409" spans="1:27" ht="15.75" hidden="1" x14ac:dyDescent="0.2">
      <c r="A409" s="35">
        <f t="shared" si="11"/>
        <v>45420</v>
      </c>
      <c r="B409" s="36">
        <f ca="1">SUMIFS(СВЦЭМ!$L$40:$L$783,СВЦЭМ!$A$40:$A$783,$A409,СВЦЭМ!$B$39:$B$782,B$401)+'СЕТ СН'!$F$16</f>
        <v>0</v>
      </c>
      <c r="C409" s="36">
        <f ca="1">SUMIFS(СВЦЭМ!$L$40:$L$783,СВЦЭМ!$A$40:$A$783,$A409,СВЦЭМ!$B$39:$B$782,C$401)+'СЕТ СН'!$F$16</f>
        <v>0</v>
      </c>
      <c r="D409" s="36">
        <f ca="1">SUMIFS(СВЦЭМ!$L$40:$L$783,СВЦЭМ!$A$40:$A$783,$A409,СВЦЭМ!$B$39:$B$782,D$401)+'СЕТ СН'!$F$16</f>
        <v>0</v>
      </c>
      <c r="E409" s="36">
        <f ca="1">SUMIFS(СВЦЭМ!$L$40:$L$783,СВЦЭМ!$A$40:$A$783,$A409,СВЦЭМ!$B$39:$B$782,E$401)+'СЕТ СН'!$F$16</f>
        <v>0</v>
      </c>
      <c r="F409" s="36">
        <f ca="1">SUMIFS(СВЦЭМ!$L$40:$L$783,СВЦЭМ!$A$40:$A$783,$A409,СВЦЭМ!$B$39:$B$782,F$401)+'СЕТ СН'!$F$16</f>
        <v>0</v>
      </c>
      <c r="G409" s="36">
        <f ca="1">SUMIFS(СВЦЭМ!$L$40:$L$783,СВЦЭМ!$A$40:$A$783,$A409,СВЦЭМ!$B$39:$B$782,G$401)+'СЕТ СН'!$F$16</f>
        <v>0</v>
      </c>
      <c r="H409" s="36">
        <f ca="1">SUMIFS(СВЦЭМ!$L$40:$L$783,СВЦЭМ!$A$40:$A$783,$A409,СВЦЭМ!$B$39:$B$782,H$401)+'СЕТ СН'!$F$16</f>
        <v>0</v>
      </c>
      <c r="I409" s="36">
        <f ca="1">SUMIFS(СВЦЭМ!$L$40:$L$783,СВЦЭМ!$A$40:$A$783,$A409,СВЦЭМ!$B$39:$B$782,I$401)+'СЕТ СН'!$F$16</f>
        <v>0</v>
      </c>
      <c r="J409" s="36">
        <f ca="1">SUMIFS(СВЦЭМ!$L$40:$L$783,СВЦЭМ!$A$40:$A$783,$A409,СВЦЭМ!$B$39:$B$782,J$401)+'СЕТ СН'!$F$16</f>
        <v>0</v>
      </c>
      <c r="K409" s="36">
        <f ca="1">SUMIFS(СВЦЭМ!$L$40:$L$783,СВЦЭМ!$A$40:$A$783,$A409,СВЦЭМ!$B$39:$B$782,K$401)+'СЕТ СН'!$F$16</f>
        <v>0</v>
      </c>
      <c r="L409" s="36">
        <f ca="1">SUMIFS(СВЦЭМ!$L$40:$L$783,СВЦЭМ!$A$40:$A$783,$A409,СВЦЭМ!$B$39:$B$782,L$401)+'СЕТ СН'!$F$16</f>
        <v>0</v>
      </c>
      <c r="M409" s="36">
        <f ca="1">SUMIFS(СВЦЭМ!$L$40:$L$783,СВЦЭМ!$A$40:$A$783,$A409,СВЦЭМ!$B$39:$B$782,M$401)+'СЕТ СН'!$F$16</f>
        <v>0</v>
      </c>
      <c r="N409" s="36">
        <f ca="1">SUMIFS(СВЦЭМ!$L$40:$L$783,СВЦЭМ!$A$40:$A$783,$A409,СВЦЭМ!$B$39:$B$782,N$401)+'СЕТ СН'!$F$16</f>
        <v>0</v>
      </c>
      <c r="O409" s="36">
        <f ca="1">SUMIFS(СВЦЭМ!$L$40:$L$783,СВЦЭМ!$A$40:$A$783,$A409,СВЦЭМ!$B$39:$B$782,O$401)+'СЕТ СН'!$F$16</f>
        <v>0</v>
      </c>
      <c r="P409" s="36">
        <f ca="1">SUMIFS(СВЦЭМ!$L$40:$L$783,СВЦЭМ!$A$40:$A$783,$A409,СВЦЭМ!$B$39:$B$782,P$401)+'СЕТ СН'!$F$16</f>
        <v>0</v>
      </c>
      <c r="Q409" s="36">
        <f ca="1">SUMIFS(СВЦЭМ!$L$40:$L$783,СВЦЭМ!$A$40:$A$783,$A409,СВЦЭМ!$B$39:$B$782,Q$401)+'СЕТ СН'!$F$16</f>
        <v>0</v>
      </c>
      <c r="R409" s="36">
        <f ca="1">SUMIFS(СВЦЭМ!$L$40:$L$783,СВЦЭМ!$A$40:$A$783,$A409,СВЦЭМ!$B$39:$B$782,R$401)+'СЕТ СН'!$F$16</f>
        <v>0</v>
      </c>
      <c r="S409" s="36">
        <f ca="1">SUMIFS(СВЦЭМ!$L$40:$L$783,СВЦЭМ!$A$40:$A$783,$A409,СВЦЭМ!$B$39:$B$782,S$401)+'СЕТ СН'!$F$16</f>
        <v>0</v>
      </c>
      <c r="T409" s="36">
        <f ca="1">SUMIFS(СВЦЭМ!$L$40:$L$783,СВЦЭМ!$A$40:$A$783,$A409,СВЦЭМ!$B$39:$B$782,T$401)+'СЕТ СН'!$F$16</f>
        <v>0</v>
      </c>
      <c r="U409" s="36">
        <f ca="1">SUMIFS(СВЦЭМ!$L$40:$L$783,СВЦЭМ!$A$40:$A$783,$A409,СВЦЭМ!$B$39:$B$782,U$401)+'СЕТ СН'!$F$16</f>
        <v>0</v>
      </c>
      <c r="V409" s="36">
        <f ca="1">SUMIFS(СВЦЭМ!$L$40:$L$783,СВЦЭМ!$A$40:$A$783,$A409,СВЦЭМ!$B$39:$B$782,V$401)+'СЕТ СН'!$F$16</f>
        <v>0</v>
      </c>
      <c r="W409" s="36">
        <f ca="1">SUMIFS(СВЦЭМ!$L$40:$L$783,СВЦЭМ!$A$40:$A$783,$A409,СВЦЭМ!$B$39:$B$782,W$401)+'СЕТ СН'!$F$16</f>
        <v>0</v>
      </c>
      <c r="X409" s="36">
        <f ca="1">SUMIFS(СВЦЭМ!$L$40:$L$783,СВЦЭМ!$A$40:$A$783,$A409,СВЦЭМ!$B$39:$B$782,X$401)+'СЕТ СН'!$F$16</f>
        <v>0</v>
      </c>
      <c r="Y409" s="36">
        <f ca="1">SUMIFS(СВЦЭМ!$L$40:$L$783,СВЦЭМ!$A$40:$A$783,$A409,СВЦЭМ!$B$39:$B$782,Y$401)+'СЕТ СН'!$F$16</f>
        <v>0</v>
      </c>
    </row>
    <row r="410" spans="1:27" ht="15.75" hidden="1" x14ac:dyDescent="0.2">
      <c r="A410" s="35">
        <f t="shared" si="11"/>
        <v>45421</v>
      </c>
      <c r="B410" s="36">
        <f ca="1">SUMIFS(СВЦЭМ!$L$40:$L$783,СВЦЭМ!$A$40:$A$783,$A410,СВЦЭМ!$B$39:$B$782,B$401)+'СЕТ СН'!$F$16</f>
        <v>0</v>
      </c>
      <c r="C410" s="36">
        <f ca="1">SUMIFS(СВЦЭМ!$L$40:$L$783,СВЦЭМ!$A$40:$A$783,$A410,СВЦЭМ!$B$39:$B$782,C$401)+'СЕТ СН'!$F$16</f>
        <v>0</v>
      </c>
      <c r="D410" s="36">
        <f ca="1">SUMIFS(СВЦЭМ!$L$40:$L$783,СВЦЭМ!$A$40:$A$783,$A410,СВЦЭМ!$B$39:$B$782,D$401)+'СЕТ СН'!$F$16</f>
        <v>0</v>
      </c>
      <c r="E410" s="36">
        <f ca="1">SUMIFS(СВЦЭМ!$L$40:$L$783,СВЦЭМ!$A$40:$A$783,$A410,СВЦЭМ!$B$39:$B$782,E$401)+'СЕТ СН'!$F$16</f>
        <v>0</v>
      </c>
      <c r="F410" s="36">
        <f ca="1">SUMIFS(СВЦЭМ!$L$40:$L$783,СВЦЭМ!$A$40:$A$783,$A410,СВЦЭМ!$B$39:$B$782,F$401)+'СЕТ СН'!$F$16</f>
        <v>0</v>
      </c>
      <c r="G410" s="36">
        <f ca="1">SUMIFS(СВЦЭМ!$L$40:$L$783,СВЦЭМ!$A$40:$A$783,$A410,СВЦЭМ!$B$39:$B$782,G$401)+'СЕТ СН'!$F$16</f>
        <v>0</v>
      </c>
      <c r="H410" s="36">
        <f ca="1">SUMIFS(СВЦЭМ!$L$40:$L$783,СВЦЭМ!$A$40:$A$783,$A410,СВЦЭМ!$B$39:$B$782,H$401)+'СЕТ СН'!$F$16</f>
        <v>0</v>
      </c>
      <c r="I410" s="36">
        <f ca="1">SUMIFS(СВЦЭМ!$L$40:$L$783,СВЦЭМ!$A$40:$A$783,$A410,СВЦЭМ!$B$39:$B$782,I$401)+'СЕТ СН'!$F$16</f>
        <v>0</v>
      </c>
      <c r="J410" s="36">
        <f ca="1">SUMIFS(СВЦЭМ!$L$40:$L$783,СВЦЭМ!$A$40:$A$783,$A410,СВЦЭМ!$B$39:$B$782,J$401)+'СЕТ СН'!$F$16</f>
        <v>0</v>
      </c>
      <c r="K410" s="36">
        <f ca="1">SUMIFS(СВЦЭМ!$L$40:$L$783,СВЦЭМ!$A$40:$A$783,$A410,СВЦЭМ!$B$39:$B$782,K$401)+'СЕТ СН'!$F$16</f>
        <v>0</v>
      </c>
      <c r="L410" s="36">
        <f ca="1">SUMIFS(СВЦЭМ!$L$40:$L$783,СВЦЭМ!$A$40:$A$783,$A410,СВЦЭМ!$B$39:$B$782,L$401)+'СЕТ СН'!$F$16</f>
        <v>0</v>
      </c>
      <c r="M410" s="36">
        <f ca="1">SUMIFS(СВЦЭМ!$L$40:$L$783,СВЦЭМ!$A$40:$A$783,$A410,СВЦЭМ!$B$39:$B$782,M$401)+'СЕТ СН'!$F$16</f>
        <v>0</v>
      </c>
      <c r="N410" s="36">
        <f ca="1">SUMIFS(СВЦЭМ!$L$40:$L$783,СВЦЭМ!$A$40:$A$783,$A410,СВЦЭМ!$B$39:$B$782,N$401)+'СЕТ СН'!$F$16</f>
        <v>0</v>
      </c>
      <c r="O410" s="36">
        <f ca="1">SUMIFS(СВЦЭМ!$L$40:$L$783,СВЦЭМ!$A$40:$A$783,$A410,СВЦЭМ!$B$39:$B$782,O$401)+'СЕТ СН'!$F$16</f>
        <v>0</v>
      </c>
      <c r="P410" s="36">
        <f ca="1">SUMIFS(СВЦЭМ!$L$40:$L$783,СВЦЭМ!$A$40:$A$783,$A410,СВЦЭМ!$B$39:$B$782,P$401)+'СЕТ СН'!$F$16</f>
        <v>0</v>
      </c>
      <c r="Q410" s="36">
        <f ca="1">SUMIFS(СВЦЭМ!$L$40:$L$783,СВЦЭМ!$A$40:$A$783,$A410,СВЦЭМ!$B$39:$B$782,Q$401)+'СЕТ СН'!$F$16</f>
        <v>0</v>
      </c>
      <c r="R410" s="36">
        <f ca="1">SUMIFS(СВЦЭМ!$L$40:$L$783,СВЦЭМ!$A$40:$A$783,$A410,СВЦЭМ!$B$39:$B$782,R$401)+'СЕТ СН'!$F$16</f>
        <v>0</v>
      </c>
      <c r="S410" s="36">
        <f ca="1">SUMIFS(СВЦЭМ!$L$40:$L$783,СВЦЭМ!$A$40:$A$783,$A410,СВЦЭМ!$B$39:$B$782,S$401)+'СЕТ СН'!$F$16</f>
        <v>0</v>
      </c>
      <c r="T410" s="36">
        <f ca="1">SUMIFS(СВЦЭМ!$L$40:$L$783,СВЦЭМ!$A$40:$A$783,$A410,СВЦЭМ!$B$39:$B$782,T$401)+'СЕТ СН'!$F$16</f>
        <v>0</v>
      </c>
      <c r="U410" s="36">
        <f ca="1">SUMIFS(СВЦЭМ!$L$40:$L$783,СВЦЭМ!$A$40:$A$783,$A410,СВЦЭМ!$B$39:$B$782,U$401)+'СЕТ СН'!$F$16</f>
        <v>0</v>
      </c>
      <c r="V410" s="36">
        <f ca="1">SUMIFS(СВЦЭМ!$L$40:$L$783,СВЦЭМ!$A$40:$A$783,$A410,СВЦЭМ!$B$39:$B$782,V$401)+'СЕТ СН'!$F$16</f>
        <v>0</v>
      </c>
      <c r="W410" s="36">
        <f ca="1">SUMIFS(СВЦЭМ!$L$40:$L$783,СВЦЭМ!$A$40:$A$783,$A410,СВЦЭМ!$B$39:$B$782,W$401)+'СЕТ СН'!$F$16</f>
        <v>0</v>
      </c>
      <c r="X410" s="36">
        <f ca="1">SUMIFS(СВЦЭМ!$L$40:$L$783,СВЦЭМ!$A$40:$A$783,$A410,СВЦЭМ!$B$39:$B$782,X$401)+'СЕТ СН'!$F$16</f>
        <v>0</v>
      </c>
      <c r="Y410" s="36">
        <f ca="1">SUMIFS(СВЦЭМ!$L$40:$L$783,СВЦЭМ!$A$40:$A$783,$A410,СВЦЭМ!$B$39:$B$782,Y$401)+'СЕТ СН'!$F$16</f>
        <v>0</v>
      </c>
    </row>
    <row r="411" spans="1:27" ht="15.75" hidden="1" x14ac:dyDescent="0.2">
      <c r="A411" s="35">
        <f t="shared" si="11"/>
        <v>45422</v>
      </c>
      <c r="B411" s="36">
        <f ca="1">SUMIFS(СВЦЭМ!$L$40:$L$783,СВЦЭМ!$A$40:$A$783,$A411,СВЦЭМ!$B$39:$B$782,B$401)+'СЕТ СН'!$F$16</f>
        <v>0</v>
      </c>
      <c r="C411" s="36">
        <f ca="1">SUMIFS(СВЦЭМ!$L$40:$L$783,СВЦЭМ!$A$40:$A$783,$A411,СВЦЭМ!$B$39:$B$782,C$401)+'СЕТ СН'!$F$16</f>
        <v>0</v>
      </c>
      <c r="D411" s="36">
        <f ca="1">SUMIFS(СВЦЭМ!$L$40:$L$783,СВЦЭМ!$A$40:$A$783,$A411,СВЦЭМ!$B$39:$B$782,D$401)+'СЕТ СН'!$F$16</f>
        <v>0</v>
      </c>
      <c r="E411" s="36">
        <f ca="1">SUMIFS(СВЦЭМ!$L$40:$L$783,СВЦЭМ!$A$40:$A$783,$A411,СВЦЭМ!$B$39:$B$782,E$401)+'СЕТ СН'!$F$16</f>
        <v>0</v>
      </c>
      <c r="F411" s="36">
        <f ca="1">SUMIFS(СВЦЭМ!$L$40:$L$783,СВЦЭМ!$A$40:$A$783,$A411,СВЦЭМ!$B$39:$B$782,F$401)+'СЕТ СН'!$F$16</f>
        <v>0</v>
      </c>
      <c r="G411" s="36">
        <f ca="1">SUMIFS(СВЦЭМ!$L$40:$L$783,СВЦЭМ!$A$40:$A$783,$A411,СВЦЭМ!$B$39:$B$782,G$401)+'СЕТ СН'!$F$16</f>
        <v>0</v>
      </c>
      <c r="H411" s="36">
        <f ca="1">SUMIFS(СВЦЭМ!$L$40:$L$783,СВЦЭМ!$A$40:$A$783,$A411,СВЦЭМ!$B$39:$B$782,H$401)+'СЕТ СН'!$F$16</f>
        <v>0</v>
      </c>
      <c r="I411" s="36">
        <f ca="1">SUMIFS(СВЦЭМ!$L$40:$L$783,СВЦЭМ!$A$40:$A$783,$A411,СВЦЭМ!$B$39:$B$782,I$401)+'СЕТ СН'!$F$16</f>
        <v>0</v>
      </c>
      <c r="J411" s="36">
        <f ca="1">SUMIFS(СВЦЭМ!$L$40:$L$783,СВЦЭМ!$A$40:$A$783,$A411,СВЦЭМ!$B$39:$B$782,J$401)+'СЕТ СН'!$F$16</f>
        <v>0</v>
      </c>
      <c r="K411" s="36">
        <f ca="1">SUMIFS(СВЦЭМ!$L$40:$L$783,СВЦЭМ!$A$40:$A$783,$A411,СВЦЭМ!$B$39:$B$782,K$401)+'СЕТ СН'!$F$16</f>
        <v>0</v>
      </c>
      <c r="L411" s="36">
        <f ca="1">SUMIFS(СВЦЭМ!$L$40:$L$783,СВЦЭМ!$A$40:$A$783,$A411,СВЦЭМ!$B$39:$B$782,L$401)+'СЕТ СН'!$F$16</f>
        <v>0</v>
      </c>
      <c r="M411" s="36">
        <f ca="1">SUMIFS(СВЦЭМ!$L$40:$L$783,СВЦЭМ!$A$40:$A$783,$A411,СВЦЭМ!$B$39:$B$782,M$401)+'СЕТ СН'!$F$16</f>
        <v>0</v>
      </c>
      <c r="N411" s="36">
        <f ca="1">SUMIFS(СВЦЭМ!$L$40:$L$783,СВЦЭМ!$A$40:$A$783,$A411,СВЦЭМ!$B$39:$B$782,N$401)+'СЕТ СН'!$F$16</f>
        <v>0</v>
      </c>
      <c r="O411" s="36">
        <f ca="1">SUMIFS(СВЦЭМ!$L$40:$L$783,СВЦЭМ!$A$40:$A$783,$A411,СВЦЭМ!$B$39:$B$782,O$401)+'СЕТ СН'!$F$16</f>
        <v>0</v>
      </c>
      <c r="P411" s="36">
        <f ca="1">SUMIFS(СВЦЭМ!$L$40:$L$783,СВЦЭМ!$A$40:$A$783,$A411,СВЦЭМ!$B$39:$B$782,P$401)+'СЕТ СН'!$F$16</f>
        <v>0</v>
      </c>
      <c r="Q411" s="36">
        <f ca="1">SUMIFS(СВЦЭМ!$L$40:$L$783,СВЦЭМ!$A$40:$A$783,$A411,СВЦЭМ!$B$39:$B$782,Q$401)+'СЕТ СН'!$F$16</f>
        <v>0</v>
      </c>
      <c r="R411" s="36">
        <f ca="1">SUMIFS(СВЦЭМ!$L$40:$L$783,СВЦЭМ!$A$40:$A$783,$A411,СВЦЭМ!$B$39:$B$782,R$401)+'СЕТ СН'!$F$16</f>
        <v>0</v>
      </c>
      <c r="S411" s="36">
        <f ca="1">SUMIFS(СВЦЭМ!$L$40:$L$783,СВЦЭМ!$A$40:$A$783,$A411,СВЦЭМ!$B$39:$B$782,S$401)+'СЕТ СН'!$F$16</f>
        <v>0</v>
      </c>
      <c r="T411" s="36">
        <f ca="1">SUMIFS(СВЦЭМ!$L$40:$L$783,СВЦЭМ!$A$40:$A$783,$A411,СВЦЭМ!$B$39:$B$782,T$401)+'СЕТ СН'!$F$16</f>
        <v>0</v>
      </c>
      <c r="U411" s="36">
        <f ca="1">SUMIFS(СВЦЭМ!$L$40:$L$783,СВЦЭМ!$A$40:$A$783,$A411,СВЦЭМ!$B$39:$B$782,U$401)+'СЕТ СН'!$F$16</f>
        <v>0</v>
      </c>
      <c r="V411" s="36">
        <f ca="1">SUMIFS(СВЦЭМ!$L$40:$L$783,СВЦЭМ!$A$40:$A$783,$A411,СВЦЭМ!$B$39:$B$782,V$401)+'СЕТ СН'!$F$16</f>
        <v>0</v>
      </c>
      <c r="W411" s="36">
        <f ca="1">SUMIFS(СВЦЭМ!$L$40:$L$783,СВЦЭМ!$A$40:$A$783,$A411,СВЦЭМ!$B$39:$B$782,W$401)+'СЕТ СН'!$F$16</f>
        <v>0</v>
      </c>
      <c r="X411" s="36">
        <f ca="1">SUMIFS(СВЦЭМ!$L$40:$L$783,СВЦЭМ!$A$40:$A$783,$A411,СВЦЭМ!$B$39:$B$782,X$401)+'СЕТ СН'!$F$16</f>
        <v>0</v>
      </c>
      <c r="Y411" s="36">
        <f ca="1">SUMIFS(СВЦЭМ!$L$40:$L$783,СВЦЭМ!$A$40:$A$783,$A411,СВЦЭМ!$B$39:$B$782,Y$401)+'СЕТ СН'!$F$16</f>
        <v>0</v>
      </c>
    </row>
    <row r="412" spans="1:27" ht="15.75" hidden="1" x14ac:dyDescent="0.2">
      <c r="A412" s="35">
        <f t="shared" si="11"/>
        <v>45423</v>
      </c>
      <c r="B412" s="36">
        <f ca="1">SUMIFS(СВЦЭМ!$L$40:$L$783,СВЦЭМ!$A$40:$A$783,$A412,СВЦЭМ!$B$39:$B$782,B$401)+'СЕТ СН'!$F$16</f>
        <v>0</v>
      </c>
      <c r="C412" s="36">
        <f ca="1">SUMIFS(СВЦЭМ!$L$40:$L$783,СВЦЭМ!$A$40:$A$783,$A412,СВЦЭМ!$B$39:$B$782,C$401)+'СЕТ СН'!$F$16</f>
        <v>0</v>
      </c>
      <c r="D412" s="36">
        <f ca="1">SUMIFS(СВЦЭМ!$L$40:$L$783,СВЦЭМ!$A$40:$A$783,$A412,СВЦЭМ!$B$39:$B$782,D$401)+'СЕТ СН'!$F$16</f>
        <v>0</v>
      </c>
      <c r="E412" s="36">
        <f ca="1">SUMIFS(СВЦЭМ!$L$40:$L$783,СВЦЭМ!$A$40:$A$783,$A412,СВЦЭМ!$B$39:$B$782,E$401)+'СЕТ СН'!$F$16</f>
        <v>0</v>
      </c>
      <c r="F412" s="36">
        <f ca="1">SUMIFS(СВЦЭМ!$L$40:$L$783,СВЦЭМ!$A$40:$A$783,$A412,СВЦЭМ!$B$39:$B$782,F$401)+'СЕТ СН'!$F$16</f>
        <v>0</v>
      </c>
      <c r="G412" s="36">
        <f ca="1">SUMIFS(СВЦЭМ!$L$40:$L$783,СВЦЭМ!$A$40:$A$783,$A412,СВЦЭМ!$B$39:$B$782,G$401)+'СЕТ СН'!$F$16</f>
        <v>0</v>
      </c>
      <c r="H412" s="36">
        <f ca="1">SUMIFS(СВЦЭМ!$L$40:$L$783,СВЦЭМ!$A$40:$A$783,$A412,СВЦЭМ!$B$39:$B$782,H$401)+'СЕТ СН'!$F$16</f>
        <v>0</v>
      </c>
      <c r="I412" s="36">
        <f ca="1">SUMIFS(СВЦЭМ!$L$40:$L$783,СВЦЭМ!$A$40:$A$783,$A412,СВЦЭМ!$B$39:$B$782,I$401)+'СЕТ СН'!$F$16</f>
        <v>0</v>
      </c>
      <c r="J412" s="36">
        <f ca="1">SUMIFS(СВЦЭМ!$L$40:$L$783,СВЦЭМ!$A$40:$A$783,$A412,СВЦЭМ!$B$39:$B$782,J$401)+'СЕТ СН'!$F$16</f>
        <v>0</v>
      </c>
      <c r="K412" s="36">
        <f ca="1">SUMIFS(СВЦЭМ!$L$40:$L$783,СВЦЭМ!$A$40:$A$783,$A412,СВЦЭМ!$B$39:$B$782,K$401)+'СЕТ СН'!$F$16</f>
        <v>0</v>
      </c>
      <c r="L412" s="36">
        <f ca="1">SUMIFS(СВЦЭМ!$L$40:$L$783,СВЦЭМ!$A$40:$A$783,$A412,СВЦЭМ!$B$39:$B$782,L$401)+'СЕТ СН'!$F$16</f>
        <v>0</v>
      </c>
      <c r="M412" s="36">
        <f ca="1">SUMIFS(СВЦЭМ!$L$40:$L$783,СВЦЭМ!$A$40:$A$783,$A412,СВЦЭМ!$B$39:$B$782,M$401)+'СЕТ СН'!$F$16</f>
        <v>0</v>
      </c>
      <c r="N412" s="36">
        <f ca="1">SUMIFS(СВЦЭМ!$L$40:$L$783,СВЦЭМ!$A$40:$A$783,$A412,СВЦЭМ!$B$39:$B$782,N$401)+'СЕТ СН'!$F$16</f>
        <v>0</v>
      </c>
      <c r="O412" s="36">
        <f ca="1">SUMIFS(СВЦЭМ!$L$40:$L$783,СВЦЭМ!$A$40:$A$783,$A412,СВЦЭМ!$B$39:$B$782,O$401)+'СЕТ СН'!$F$16</f>
        <v>0</v>
      </c>
      <c r="P412" s="36">
        <f ca="1">SUMIFS(СВЦЭМ!$L$40:$L$783,СВЦЭМ!$A$40:$A$783,$A412,СВЦЭМ!$B$39:$B$782,P$401)+'СЕТ СН'!$F$16</f>
        <v>0</v>
      </c>
      <c r="Q412" s="36">
        <f ca="1">SUMIFS(СВЦЭМ!$L$40:$L$783,СВЦЭМ!$A$40:$A$783,$A412,СВЦЭМ!$B$39:$B$782,Q$401)+'СЕТ СН'!$F$16</f>
        <v>0</v>
      </c>
      <c r="R412" s="36">
        <f ca="1">SUMIFS(СВЦЭМ!$L$40:$L$783,СВЦЭМ!$A$40:$A$783,$A412,СВЦЭМ!$B$39:$B$782,R$401)+'СЕТ СН'!$F$16</f>
        <v>0</v>
      </c>
      <c r="S412" s="36">
        <f ca="1">SUMIFS(СВЦЭМ!$L$40:$L$783,СВЦЭМ!$A$40:$A$783,$A412,СВЦЭМ!$B$39:$B$782,S$401)+'СЕТ СН'!$F$16</f>
        <v>0</v>
      </c>
      <c r="T412" s="36">
        <f ca="1">SUMIFS(СВЦЭМ!$L$40:$L$783,СВЦЭМ!$A$40:$A$783,$A412,СВЦЭМ!$B$39:$B$782,T$401)+'СЕТ СН'!$F$16</f>
        <v>0</v>
      </c>
      <c r="U412" s="36">
        <f ca="1">SUMIFS(СВЦЭМ!$L$40:$L$783,СВЦЭМ!$A$40:$A$783,$A412,СВЦЭМ!$B$39:$B$782,U$401)+'СЕТ СН'!$F$16</f>
        <v>0</v>
      </c>
      <c r="V412" s="36">
        <f ca="1">SUMIFS(СВЦЭМ!$L$40:$L$783,СВЦЭМ!$A$40:$A$783,$A412,СВЦЭМ!$B$39:$B$782,V$401)+'СЕТ СН'!$F$16</f>
        <v>0</v>
      </c>
      <c r="W412" s="36">
        <f ca="1">SUMIFS(СВЦЭМ!$L$40:$L$783,СВЦЭМ!$A$40:$A$783,$A412,СВЦЭМ!$B$39:$B$782,W$401)+'СЕТ СН'!$F$16</f>
        <v>0</v>
      </c>
      <c r="X412" s="36">
        <f ca="1">SUMIFS(СВЦЭМ!$L$40:$L$783,СВЦЭМ!$A$40:$A$783,$A412,СВЦЭМ!$B$39:$B$782,X$401)+'СЕТ СН'!$F$16</f>
        <v>0</v>
      </c>
      <c r="Y412" s="36">
        <f ca="1">SUMIFS(СВЦЭМ!$L$40:$L$783,СВЦЭМ!$A$40:$A$783,$A412,СВЦЭМ!$B$39:$B$782,Y$401)+'СЕТ СН'!$F$16</f>
        <v>0</v>
      </c>
    </row>
    <row r="413" spans="1:27" ht="15.75" hidden="1" x14ac:dyDescent="0.2">
      <c r="A413" s="35">
        <f t="shared" si="11"/>
        <v>45424</v>
      </c>
      <c r="B413" s="36">
        <f ca="1">SUMIFS(СВЦЭМ!$L$40:$L$783,СВЦЭМ!$A$40:$A$783,$A413,СВЦЭМ!$B$39:$B$782,B$401)+'СЕТ СН'!$F$16</f>
        <v>0</v>
      </c>
      <c r="C413" s="36">
        <f ca="1">SUMIFS(СВЦЭМ!$L$40:$L$783,СВЦЭМ!$A$40:$A$783,$A413,СВЦЭМ!$B$39:$B$782,C$401)+'СЕТ СН'!$F$16</f>
        <v>0</v>
      </c>
      <c r="D413" s="36">
        <f ca="1">SUMIFS(СВЦЭМ!$L$40:$L$783,СВЦЭМ!$A$40:$A$783,$A413,СВЦЭМ!$B$39:$B$782,D$401)+'СЕТ СН'!$F$16</f>
        <v>0</v>
      </c>
      <c r="E413" s="36">
        <f ca="1">SUMIFS(СВЦЭМ!$L$40:$L$783,СВЦЭМ!$A$40:$A$783,$A413,СВЦЭМ!$B$39:$B$782,E$401)+'СЕТ СН'!$F$16</f>
        <v>0</v>
      </c>
      <c r="F413" s="36">
        <f ca="1">SUMIFS(СВЦЭМ!$L$40:$L$783,СВЦЭМ!$A$40:$A$783,$A413,СВЦЭМ!$B$39:$B$782,F$401)+'СЕТ СН'!$F$16</f>
        <v>0</v>
      </c>
      <c r="G413" s="36">
        <f ca="1">SUMIFS(СВЦЭМ!$L$40:$L$783,СВЦЭМ!$A$40:$A$783,$A413,СВЦЭМ!$B$39:$B$782,G$401)+'СЕТ СН'!$F$16</f>
        <v>0</v>
      </c>
      <c r="H413" s="36">
        <f ca="1">SUMIFS(СВЦЭМ!$L$40:$L$783,СВЦЭМ!$A$40:$A$783,$A413,СВЦЭМ!$B$39:$B$782,H$401)+'СЕТ СН'!$F$16</f>
        <v>0</v>
      </c>
      <c r="I413" s="36">
        <f ca="1">SUMIFS(СВЦЭМ!$L$40:$L$783,СВЦЭМ!$A$40:$A$783,$A413,СВЦЭМ!$B$39:$B$782,I$401)+'СЕТ СН'!$F$16</f>
        <v>0</v>
      </c>
      <c r="J413" s="36">
        <f ca="1">SUMIFS(СВЦЭМ!$L$40:$L$783,СВЦЭМ!$A$40:$A$783,$A413,СВЦЭМ!$B$39:$B$782,J$401)+'СЕТ СН'!$F$16</f>
        <v>0</v>
      </c>
      <c r="K413" s="36">
        <f ca="1">SUMIFS(СВЦЭМ!$L$40:$L$783,СВЦЭМ!$A$40:$A$783,$A413,СВЦЭМ!$B$39:$B$782,K$401)+'СЕТ СН'!$F$16</f>
        <v>0</v>
      </c>
      <c r="L413" s="36">
        <f ca="1">SUMIFS(СВЦЭМ!$L$40:$L$783,СВЦЭМ!$A$40:$A$783,$A413,СВЦЭМ!$B$39:$B$782,L$401)+'СЕТ СН'!$F$16</f>
        <v>0</v>
      </c>
      <c r="M413" s="36">
        <f ca="1">SUMIFS(СВЦЭМ!$L$40:$L$783,СВЦЭМ!$A$40:$A$783,$A413,СВЦЭМ!$B$39:$B$782,M$401)+'СЕТ СН'!$F$16</f>
        <v>0</v>
      </c>
      <c r="N413" s="36">
        <f ca="1">SUMIFS(СВЦЭМ!$L$40:$L$783,СВЦЭМ!$A$40:$A$783,$A413,СВЦЭМ!$B$39:$B$782,N$401)+'СЕТ СН'!$F$16</f>
        <v>0</v>
      </c>
      <c r="O413" s="36">
        <f ca="1">SUMIFS(СВЦЭМ!$L$40:$L$783,СВЦЭМ!$A$40:$A$783,$A413,СВЦЭМ!$B$39:$B$782,O$401)+'СЕТ СН'!$F$16</f>
        <v>0</v>
      </c>
      <c r="P413" s="36">
        <f ca="1">SUMIFS(СВЦЭМ!$L$40:$L$783,СВЦЭМ!$A$40:$A$783,$A413,СВЦЭМ!$B$39:$B$782,P$401)+'СЕТ СН'!$F$16</f>
        <v>0</v>
      </c>
      <c r="Q413" s="36">
        <f ca="1">SUMIFS(СВЦЭМ!$L$40:$L$783,СВЦЭМ!$A$40:$A$783,$A413,СВЦЭМ!$B$39:$B$782,Q$401)+'СЕТ СН'!$F$16</f>
        <v>0</v>
      </c>
      <c r="R413" s="36">
        <f ca="1">SUMIFS(СВЦЭМ!$L$40:$L$783,СВЦЭМ!$A$40:$A$783,$A413,СВЦЭМ!$B$39:$B$782,R$401)+'СЕТ СН'!$F$16</f>
        <v>0</v>
      </c>
      <c r="S413" s="36">
        <f ca="1">SUMIFS(СВЦЭМ!$L$40:$L$783,СВЦЭМ!$A$40:$A$783,$A413,СВЦЭМ!$B$39:$B$782,S$401)+'СЕТ СН'!$F$16</f>
        <v>0</v>
      </c>
      <c r="T413" s="36">
        <f ca="1">SUMIFS(СВЦЭМ!$L$40:$L$783,СВЦЭМ!$A$40:$A$783,$A413,СВЦЭМ!$B$39:$B$782,T$401)+'СЕТ СН'!$F$16</f>
        <v>0</v>
      </c>
      <c r="U413" s="36">
        <f ca="1">SUMIFS(СВЦЭМ!$L$40:$L$783,СВЦЭМ!$A$40:$A$783,$A413,СВЦЭМ!$B$39:$B$782,U$401)+'СЕТ СН'!$F$16</f>
        <v>0</v>
      </c>
      <c r="V413" s="36">
        <f ca="1">SUMIFS(СВЦЭМ!$L$40:$L$783,СВЦЭМ!$A$40:$A$783,$A413,СВЦЭМ!$B$39:$B$782,V$401)+'СЕТ СН'!$F$16</f>
        <v>0</v>
      </c>
      <c r="W413" s="36">
        <f ca="1">SUMIFS(СВЦЭМ!$L$40:$L$783,СВЦЭМ!$A$40:$A$783,$A413,СВЦЭМ!$B$39:$B$782,W$401)+'СЕТ СН'!$F$16</f>
        <v>0</v>
      </c>
      <c r="X413" s="36">
        <f ca="1">SUMIFS(СВЦЭМ!$L$40:$L$783,СВЦЭМ!$A$40:$A$783,$A413,СВЦЭМ!$B$39:$B$782,X$401)+'СЕТ СН'!$F$16</f>
        <v>0</v>
      </c>
      <c r="Y413" s="36">
        <f ca="1">SUMIFS(СВЦЭМ!$L$40:$L$783,СВЦЭМ!$A$40:$A$783,$A413,СВЦЭМ!$B$39:$B$782,Y$401)+'СЕТ СН'!$F$16</f>
        <v>0</v>
      </c>
    </row>
    <row r="414" spans="1:27" ht="15.75" hidden="1" x14ac:dyDescent="0.2">
      <c r="A414" s="35">
        <f t="shared" si="11"/>
        <v>45425</v>
      </c>
      <c r="B414" s="36">
        <f ca="1">SUMIFS(СВЦЭМ!$L$40:$L$783,СВЦЭМ!$A$40:$A$783,$A414,СВЦЭМ!$B$39:$B$782,B$401)+'СЕТ СН'!$F$16</f>
        <v>0</v>
      </c>
      <c r="C414" s="36">
        <f ca="1">SUMIFS(СВЦЭМ!$L$40:$L$783,СВЦЭМ!$A$40:$A$783,$A414,СВЦЭМ!$B$39:$B$782,C$401)+'СЕТ СН'!$F$16</f>
        <v>0</v>
      </c>
      <c r="D414" s="36">
        <f ca="1">SUMIFS(СВЦЭМ!$L$40:$L$783,СВЦЭМ!$A$40:$A$783,$A414,СВЦЭМ!$B$39:$B$782,D$401)+'СЕТ СН'!$F$16</f>
        <v>0</v>
      </c>
      <c r="E414" s="36">
        <f ca="1">SUMIFS(СВЦЭМ!$L$40:$L$783,СВЦЭМ!$A$40:$A$783,$A414,СВЦЭМ!$B$39:$B$782,E$401)+'СЕТ СН'!$F$16</f>
        <v>0</v>
      </c>
      <c r="F414" s="36">
        <f ca="1">SUMIFS(СВЦЭМ!$L$40:$L$783,СВЦЭМ!$A$40:$A$783,$A414,СВЦЭМ!$B$39:$B$782,F$401)+'СЕТ СН'!$F$16</f>
        <v>0</v>
      </c>
      <c r="G414" s="36">
        <f ca="1">SUMIFS(СВЦЭМ!$L$40:$L$783,СВЦЭМ!$A$40:$A$783,$A414,СВЦЭМ!$B$39:$B$782,G$401)+'СЕТ СН'!$F$16</f>
        <v>0</v>
      </c>
      <c r="H414" s="36">
        <f ca="1">SUMIFS(СВЦЭМ!$L$40:$L$783,СВЦЭМ!$A$40:$A$783,$A414,СВЦЭМ!$B$39:$B$782,H$401)+'СЕТ СН'!$F$16</f>
        <v>0</v>
      </c>
      <c r="I414" s="36">
        <f ca="1">SUMIFS(СВЦЭМ!$L$40:$L$783,СВЦЭМ!$A$40:$A$783,$A414,СВЦЭМ!$B$39:$B$782,I$401)+'СЕТ СН'!$F$16</f>
        <v>0</v>
      </c>
      <c r="J414" s="36">
        <f ca="1">SUMIFS(СВЦЭМ!$L$40:$L$783,СВЦЭМ!$A$40:$A$783,$A414,СВЦЭМ!$B$39:$B$782,J$401)+'СЕТ СН'!$F$16</f>
        <v>0</v>
      </c>
      <c r="K414" s="36">
        <f ca="1">SUMIFS(СВЦЭМ!$L$40:$L$783,СВЦЭМ!$A$40:$A$783,$A414,СВЦЭМ!$B$39:$B$782,K$401)+'СЕТ СН'!$F$16</f>
        <v>0</v>
      </c>
      <c r="L414" s="36">
        <f ca="1">SUMIFS(СВЦЭМ!$L$40:$L$783,СВЦЭМ!$A$40:$A$783,$A414,СВЦЭМ!$B$39:$B$782,L$401)+'СЕТ СН'!$F$16</f>
        <v>0</v>
      </c>
      <c r="M414" s="36">
        <f ca="1">SUMIFS(СВЦЭМ!$L$40:$L$783,СВЦЭМ!$A$40:$A$783,$A414,СВЦЭМ!$B$39:$B$782,M$401)+'СЕТ СН'!$F$16</f>
        <v>0</v>
      </c>
      <c r="N414" s="36">
        <f ca="1">SUMIFS(СВЦЭМ!$L$40:$L$783,СВЦЭМ!$A$40:$A$783,$A414,СВЦЭМ!$B$39:$B$782,N$401)+'СЕТ СН'!$F$16</f>
        <v>0</v>
      </c>
      <c r="O414" s="36">
        <f ca="1">SUMIFS(СВЦЭМ!$L$40:$L$783,СВЦЭМ!$A$40:$A$783,$A414,СВЦЭМ!$B$39:$B$782,O$401)+'СЕТ СН'!$F$16</f>
        <v>0</v>
      </c>
      <c r="P414" s="36">
        <f ca="1">SUMIFS(СВЦЭМ!$L$40:$L$783,СВЦЭМ!$A$40:$A$783,$A414,СВЦЭМ!$B$39:$B$782,P$401)+'СЕТ СН'!$F$16</f>
        <v>0</v>
      </c>
      <c r="Q414" s="36">
        <f ca="1">SUMIFS(СВЦЭМ!$L$40:$L$783,СВЦЭМ!$A$40:$A$783,$A414,СВЦЭМ!$B$39:$B$782,Q$401)+'СЕТ СН'!$F$16</f>
        <v>0</v>
      </c>
      <c r="R414" s="36">
        <f ca="1">SUMIFS(СВЦЭМ!$L$40:$L$783,СВЦЭМ!$A$40:$A$783,$A414,СВЦЭМ!$B$39:$B$782,R$401)+'СЕТ СН'!$F$16</f>
        <v>0</v>
      </c>
      <c r="S414" s="36">
        <f ca="1">SUMIFS(СВЦЭМ!$L$40:$L$783,СВЦЭМ!$A$40:$A$783,$A414,СВЦЭМ!$B$39:$B$782,S$401)+'СЕТ СН'!$F$16</f>
        <v>0</v>
      </c>
      <c r="T414" s="36">
        <f ca="1">SUMIFS(СВЦЭМ!$L$40:$L$783,СВЦЭМ!$A$40:$A$783,$A414,СВЦЭМ!$B$39:$B$782,T$401)+'СЕТ СН'!$F$16</f>
        <v>0</v>
      </c>
      <c r="U414" s="36">
        <f ca="1">SUMIFS(СВЦЭМ!$L$40:$L$783,СВЦЭМ!$A$40:$A$783,$A414,СВЦЭМ!$B$39:$B$782,U$401)+'СЕТ СН'!$F$16</f>
        <v>0</v>
      </c>
      <c r="V414" s="36">
        <f ca="1">SUMIFS(СВЦЭМ!$L$40:$L$783,СВЦЭМ!$A$40:$A$783,$A414,СВЦЭМ!$B$39:$B$782,V$401)+'СЕТ СН'!$F$16</f>
        <v>0</v>
      </c>
      <c r="W414" s="36">
        <f ca="1">SUMIFS(СВЦЭМ!$L$40:$L$783,СВЦЭМ!$A$40:$A$783,$A414,СВЦЭМ!$B$39:$B$782,W$401)+'СЕТ СН'!$F$16</f>
        <v>0</v>
      </c>
      <c r="X414" s="36">
        <f ca="1">SUMIFS(СВЦЭМ!$L$40:$L$783,СВЦЭМ!$A$40:$A$783,$A414,СВЦЭМ!$B$39:$B$782,X$401)+'СЕТ СН'!$F$16</f>
        <v>0</v>
      </c>
      <c r="Y414" s="36">
        <f ca="1">SUMIFS(СВЦЭМ!$L$40:$L$783,СВЦЭМ!$A$40:$A$783,$A414,СВЦЭМ!$B$39:$B$782,Y$401)+'СЕТ СН'!$F$16</f>
        <v>0</v>
      </c>
    </row>
    <row r="415" spans="1:27" ht="15.75" hidden="1" x14ac:dyDescent="0.2">
      <c r="A415" s="35">
        <f t="shared" si="11"/>
        <v>45426</v>
      </c>
      <c r="B415" s="36">
        <f ca="1">SUMIFS(СВЦЭМ!$L$40:$L$783,СВЦЭМ!$A$40:$A$783,$A415,СВЦЭМ!$B$39:$B$782,B$401)+'СЕТ СН'!$F$16</f>
        <v>0</v>
      </c>
      <c r="C415" s="36">
        <f ca="1">SUMIFS(СВЦЭМ!$L$40:$L$783,СВЦЭМ!$A$40:$A$783,$A415,СВЦЭМ!$B$39:$B$782,C$401)+'СЕТ СН'!$F$16</f>
        <v>0</v>
      </c>
      <c r="D415" s="36">
        <f ca="1">SUMIFS(СВЦЭМ!$L$40:$L$783,СВЦЭМ!$A$40:$A$783,$A415,СВЦЭМ!$B$39:$B$782,D$401)+'СЕТ СН'!$F$16</f>
        <v>0</v>
      </c>
      <c r="E415" s="36">
        <f ca="1">SUMIFS(СВЦЭМ!$L$40:$L$783,СВЦЭМ!$A$40:$A$783,$A415,СВЦЭМ!$B$39:$B$782,E$401)+'СЕТ СН'!$F$16</f>
        <v>0</v>
      </c>
      <c r="F415" s="36">
        <f ca="1">SUMIFS(СВЦЭМ!$L$40:$L$783,СВЦЭМ!$A$40:$A$783,$A415,СВЦЭМ!$B$39:$B$782,F$401)+'СЕТ СН'!$F$16</f>
        <v>0</v>
      </c>
      <c r="G415" s="36">
        <f ca="1">SUMIFS(СВЦЭМ!$L$40:$L$783,СВЦЭМ!$A$40:$A$783,$A415,СВЦЭМ!$B$39:$B$782,G$401)+'СЕТ СН'!$F$16</f>
        <v>0</v>
      </c>
      <c r="H415" s="36">
        <f ca="1">SUMIFS(СВЦЭМ!$L$40:$L$783,СВЦЭМ!$A$40:$A$783,$A415,СВЦЭМ!$B$39:$B$782,H$401)+'СЕТ СН'!$F$16</f>
        <v>0</v>
      </c>
      <c r="I415" s="36">
        <f ca="1">SUMIFS(СВЦЭМ!$L$40:$L$783,СВЦЭМ!$A$40:$A$783,$A415,СВЦЭМ!$B$39:$B$782,I$401)+'СЕТ СН'!$F$16</f>
        <v>0</v>
      </c>
      <c r="J415" s="36">
        <f ca="1">SUMIFS(СВЦЭМ!$L$40:$L$783,СВЦЭМ!$A$40:$A$783,$A415,СВЦЭМ!$B$39:$B$782,J$401)+'СЕТ СН'!$F$16</f>
        <v>0</v>
      </c>
      <c r="K415" s="36">
        <f ca="1">SUMIFS(СВЦЭМ!$L$40:$L$783,СВЦЭМ!$A$40:$A$783,$A415,СВЦЭМ!$B$39:$B$782,K$401)+'СЕТ СН'!$F$16</f>
        <v>0</v>
      </c>
      <c r="L415" s="36">
        <f ca="1">SUMIFS(СВЦЭМ!$L$40:$L$783,СВЦЭМ!$A$40:$A$783,$A415,СВЦЭМ!$B$39:$B$782,L$401)+'СЕТ СН'!$F$16</f>
        <v>0</v>
      </c>
      <c r="M415" s="36">
        <f ca="1">SUMIFS(СВЦЭМ!$L$40:$L$783,СВЦЭМ!$A$40:$A$783,$A415,СВЦЭМ!$B$39:$B$782,M$401)+'СЕТ СН'!$F$16</f>
        <v>0</v>
      </c>
      <c r="N415" s="36">
        <f ca="1">SUMIFS(СВЦЭМ!$L$40:$L$783,СВЦЭМ!$A$40:$A$783,$A415,СВЦЭМ!$B$39:$B$782,N$401)+'СЕТ СН'!$F$16</f>
        <v>0</v>
      </c>
      <c r="O415" s="36">
        <f ca="1">SUMIFS(СВЦЭМ!$L$40:$L$783,СВЦЭМ!$A$40:$A$783,$A415,СВЦЭМ!$B$39:$B$782,O$401)+'СЕТ СН'!$F$16</f>
        <v>0</v>
      </c>
      <c r="P415" s="36">
        <f ca="1">SUMIFS(СВЦЭМ!$L$40:$L$783,СВЦЭМ!$A$40:$A$783,$A415,СВЦЭМ!$B$39:$B$782,P$401)+'СЕТ СН'!$F$16</f>
        <v>0</v>
      </c>
      <c r="Q415" s="36">
        <f ca="1">SUMIFS(СВЦЭМ!$L$40:$L$783,СВЦЭМ!$A$40:$A$783,$A415,СВЦЭМ!$B$39:$B$782,Q$401)+'СЕТ СН'!$F$16</f>
        <v>0</v>
      </c>
      <c r="R415" s="36">
        <f ca="1">SUMIFS(СВЦЭМ!$L$40:$L$783,СВЦЭМ!$A$40:$A$783,$A415,СВЦЭМ!$B$39:$B$782,R$401)+'СЕТ СН'!$F$16</f>
        <v>0</v>
      </c>
      <c r="S415" s="36">
        <f ca="1">SUMIFS(СВЦЭМ!$L$40:$L$783,СВЦЭМ!$A$40:$A$783,$A415,СВЦЭМ!$B$39:$B$782,S$401)+'СЕТ СН'!$F$16</f>
        <v>0</v>
      </c>
      <c r="T415" s="36">
        <f ca="1">SUMIFS(СВЦЭМ!$L$40:$L$783,СВЦЭМ!$A$40:$A$783,$A415,СВЦЭМ!$B$39:$B$782,T$401)+'СЕТ СН'!$F$16</f>
        <v>0</v>
      </c>
      <c r="U415" s="36">
        <f ca="1">SUMIFS(СВЦЭМ!$L$40:$L$783,СВЦЭМ!$A$40:$A$783,$A415,СВЦЭМ!$B$39:$B$782,U$401)+'СЕТ СН'!$F$16</f>
        <v>0</v>
      </c>
      <c r="V415" s="36">
        <f ca="1">SUMIFS(СВЦЭМ!$L$40:$L$783,СВЦЭМ!$A$40:$A$783,$A415,СВЦЭМ!$B$39:$B$782,V$401)+'СЕТ СН'!$F$16</f>
        <v>0</v>
      </c>
      <c r="W415" s="36">
        <f ca="1">SUMIFS(СВЦЭМ!$L$40:$L$783,СВЦЭМ!$A$40:$A$783,$A415,СВЦЭМ!$B$39:$B$782,W$401)+'СЕТ СН'!$F$16</f>
        <v>0</v>
      </c>
      <c r="X415" s="36">
        <f ca="1">SUMIFS(СВЦЭМ!$L$40:$L$783,СВЦЭМ!$A$40:$A$783,$A415,СВЦЭМ!$B$39:$B$782,X$401)+'СЕТ СН'!$F$16</f>
        <v>0</v>
      </c>
      <c r="Y415" s="36">
        <f ca="1">SUMIFS(СВЦЭМ!$L$40:$L$783,СВЦЭМ!$A$40:$A$783,$A415,СВЦЭМ!$B$39:$B$782,Y$401)+'СЕТ СН'!$F$16</f>
        <v>0</v>
      </c>
    </row>
    <row r="416" spans="1:27" ht="15.75" hidden="1" x14ac:dyDescent="0.2">
      <c r="A416" s="35">
        <f t="shared" si="11"/>
        <v>45427</v>
      </c>
      <c r="B416" s="36">
        <f ca="1">SUMIFS(СВЦЭМ!$L$40:$L$783,СВЦЭМ!$A$40:$A$783,$A416,СВЦЭМ!$B$39:$B$782,B$401)+'СЕТ СН'!$F$16</f>
        <v>0</v>
      </c>
      <c r="C416" s="36">
        <f ca="1">SUMIFS(СВЦЭМ!$L$40:$L$783,СВЦЭМ!$A$40:$A$783,$A416,СВЦЭМ!$B$39:$B$782,C$401)+'СЕТ СН'!$F$16</f>
        <v>0</v>
      </c>
      <c r="D416" s="36">
        <f ca="1">SUMIFS(СВЦЭМ!$L$40:$L$783,СВЦЭМ!$A$40:$A$783,$A416,СВЦЭМ!$B$39:$B$782,D$401)+'СЕТ СН'!$F$16</f>
        <v>0</v>
      </c>
      <c r="E416" s="36">
        <f ca="1">SUMIFS(СВЦЭМ!$L$40:$L$783,СВЦЭМ!$A$40:$A$783,$A416,СВЦЭМ!$B$39:$B$782,E$401)+'СЕТ СН'!$F$16</f>
        <v>0</v>
      </c>
      <c r="F416" s="36">
        <f ca="1">SUMIFS(СВЦЭМ!$L$40:$L$783,СВЦЭМ!$A$40:$A$783,$A416,СВЦЭМ!$B$39:$B$782,F$401)+'СЕТ СН'!$F$16</f>
        <v>0</v>
      </c>
      <c r="G416" s="36">
        <f ca="1">SUMIFS(СВЦЭМ!$L$40:$L$783,СВЦЭМ!$A$40:$A$783,$A416,СВЦЭМ!$B$39:$B$782,G$401)+'СЕТ СН'!$F$16</f>
        <v>0</v>
      </c>
      <c r="H416" s="36">
        <f ca="1">SUMIFS(СВЦЭМ!$L$40:$L$783,СВЦЭМ!$A$40:$A$783,$A416,СВЦЭМ!$B$39:$B$782,H$401)+'СЕТ СН'!$F$16</f>
        <v>0</v>
      </c>
      <c r="I416" s="36">
        <f ca="1">SUMIFS(СВЦЭМ!$L$40:$L$783,СВЦЭМ!$A$40:$A$783,$A416,СВЦЭМ!$B$39:$B$782,I$401)+'СЕТ СН'!$F$16</f>
        <v>0</v>
      </c>
      <c r="J416" s="36">
        <f ca="1">SUMIFS(СВЦЭМ!$L$40:$L$783,СВЦЭМ!$A$40:$A$783,$A416,СВЦЭМ!$B$39:$B$782,J$401)+'СЕТ СН'!$F$16</f>
        <v>0</v>
      </c>
      <c r="K416" s="36">
        <f ca="1">SUMIFS(СВЦЭМ!$L$40:$L$783,СВЦЭМ!$A$40:$A$783,$A416,СВЦЭМ!$B$39:$B$782,K$401)+'СЕТ СН'!$F$16</f>
        <v>0</v>
      </c>
      <c r="L416" s="36">
        <f ca="1">SUMIFS(СВЦЭМ!$L$40:$L$783,СВЦЭМ!$A$40:$A$783,$A416,СВЦЭМ!$B$39:$B$782,L$401)+'СЕТ СН'!$F$16</f>
        <v>0</v>
      </c>
      <c r="M416" s="36">
        <f ca="1">SUMIFS(СВЦЭМ!$L$40:$L$783,СВЦЭМ!$A$40:$A$783,$A416,СВЦЭМ!$B$39:$B$782,M$401)+'СЕТ СН'!$F$16</f>
        <v>0</v>
      </c>
      <c r="N416" s="36">
        <f ca="1">SUMIFS(СВЦЭМ!$L$40:$L$783,СВЦЭМ!$A$40:$A$783,$A416,СВЦЭМ!$B$39:$B$782,N$401)+'СЕТ СН'!$F$16</f>
        <v>0</v>
      </c>
      <c r="O416" s="36">
        <f ca="1">SUMIFS(СВЦЭМ!$L$40:$L$783,СВЦЭМ!$A$40:$A$783,$A416,СВЦЭМ!$B$39:$B$782,O$401)+'СЕТ СН'!$F$16</f>
        <v>0</v>
      </c>
      <c r="P416" s="36">
        <f ca="1">SUMIFS(СВЦЭМ!$L$40:$L$783,СВЦЭМ!$A$40:$A$783,$A416,СВЦЭМ!$B$39:$B$782,P$401)+'СЕТ СН'!$F$16</f>
        <v>0</v>
      </c>
      <c r="Q416" s="36">
        <f ca="1">SUMIFS(СВЦЭМ!$L$40:$L$783,СВЦЭМ!$A$40:$A$783,$A416,СВЦЭМ!$B$39:$B$782,Q$401)+'СЕТ СН'!$F$16</f>
        <v>0</v>
      </c>
      <c r="R416" s="36">
        <f ca="1">SUMIFS(СВЦЭМ!$L$40:$L$783,СВЦЭМ!$A$40:$A$783,$A416,СВЦЭМ!$B$39:$B$782,R$401)+'СЕТ СН'!$F$16</f>
        <v>0</v>
      </c>
      <c r="S416" s="36">
        <f ca="1">SUMIFS(СВЦЭМ!$L$40:$L$783,СВЦЭМ!$A$40:$A$783,$A416,СВЦЭМ!$B$39:$B$782,S$401)+'СЕТ СН'!$F$16</f>
        <v>0</v>
      </c>
      <c r="T416" s="36">
        <f ca="1">SUMIFS(СВЦЭМ!$L$40:$L$783,СВЦЭМ!$A$40:$A$783,$A416,СВЦЭМ!$B$39:$B$782,T$401)+'СЕТ СН'!$F$16</f>
        <v>0</v>
      </c>
      <c r="U416" s="36">
        <f ca="1">SUMIFS(СВЦЭМ!$L$40:$L$783,СВЦЭМ!$A$40:$A$783,$A416,СВЦЭМ!$B$39:$B$782,U$401)+'СЕТ СН'!$F$16</f>
        <v>0</v>
      </c>
      <c r="V416" s="36">
        <f ca="1">SUMIFS(СВЦЭМ!$L$40:$L$783,СВЦЭМ!$A$40:$A$783,$A416,СВЦЭМ!$B$39:$B$782,V$401)+'СЕТ СН'!$F$16</f>
        <v>0</v>
      </c>
      <c r="W416" s="36">
        <f ca="1">SUMIFS(СВЦЭМ!$L$40:$L$783,СВЦЭМ!$A$40:$A$783,$A416,СВЦЭМ!$B$39:$B$782,W$401)+'СЕТ СН'!$F$16</f>
        <v>0</v>
      </c>
      <c r="X416" s="36">
        <f ca="1">SUMIFS(СВЦЭМ!$L$40:$L$783,СВЦЭМ!$A$40:$A$783,$A416,СВЦЭМ!$B$39:$B$782,X$401)+'СЕТ СН'!$F$16</f>
        <v>0</v>
      </c>
      <c r="Y416" s="36">
        <f ca="1">SUMIFS(СВЦЭМ!$L$40:$L$783,СВЦЭМ!$A$40:$A$783,$A416,СВЦЭМ!$B$39:$B$782,Y$401)+'СЕТ СН'!$F$16</f>
        <v>0</v>
      </c>
    </row>
    <row r="417" spans="1:25" ht="15.75" hidden="1" x14ac:dyDescent="0.2">
      <c r="A417" s="35">
        <f t="shared" si="11"/>
        <v>45428</v>
      </c>
      <c r="B417" s="36">
        <f ca="1">SUMIFS(СВЦЭМ!$L$40:$L$783,СВЦЭМ!$A$40:$A$783,$A417,СВЦЭМ!$B$39:$B$782,B$401)+'СЕТ СН'!$F$16</f>
        <v>0</v>
      </c>
      <c r="C417" s="36">
        <f ca="1">SUMIFS(СВЦЭМ!$L$40:$L$783,СВЦЭМ!$A$40:$A$783,$A417,СВЦЭМ!$B$39:$B$782,C$401)+'СЕТ СН'!$F$16</f>
        <v>0</v>
      </c>
      <c r="D417" s="36">
        <f ca="1">SUMIFS(СВЦЭМ!$L$40:$L$783,СВЦЭМ!$A$40:$A$783,$A417,СВЦЭМ!$B$39:$B$782,D$401)+'СЕТ СН'!$F$16</f>
        <v>0</v>
      </c>
      <c r="E417" s="36">
        <f ca="1">SUMIFS(СВЦЭМ!$L$40:$L$783,СВЦЭМ!$A$40:$A$783,$A417,СВЦЭМ!$B$39:$B$782,E$401)+'СЕТ СН'!$F$16</f>
        <v>0</v>
      </c>
      <c r="F417" s="36">
        <f ca="1">SUMIFS(СВЦЭМ!$L$40:$L$783,СВЦЭМ!$A$40:$A$783,$A417,СВЦЭМ!$B$39:$B$782,F$401)+'СЕТ СН'!$F$16</f>
        <v>0</v>
      </c>
      <c r="G417" s="36">
        <f ca="1">SUMIFS(СВЦЭМ!$L$40:$L$783,СВЦЭМ!$A$40:$A$783,$A417,СВЦЭМ!$B$39:$B$782,G$401)+'СЕТ СН'!$F$16</f>
        <v>0</v>
      </c>
      <c r="H417" s="36">
        <f ca="1">SUMIFS(СВЦЭМ!$L$40:$L$783,СВЦЭМ!$A$40:$A$783,$A417,СВЦЭМ!$B$39:$B$782,H$401)+'СЕТ СН'!$F$16</f>
        <v>0</v>
      </c>
      <c r="I417" s="36">
        <f ca="1">SUMIFS(СВЦЭМ!$L$40:$L$783,СВЦЭМ!$A$40:$A$783,$A417,СВЦЭМ!$B$39:$B$782,I$401)+'СЕТ СН'!$F$16</f>
        <v>0</v>
      </c>
      <c r="J417" s="36">
        <f ca="1">SUMIFS(СВЦЭМ!$L$40:$L$783,СВЦЭМ!$A$40:$A$783,$A417,СВЦЭМ!$B$39:$B$782,J$401)+'СЕТ СН'!$F$16</f>
        <v>0</v>
      </c>
      <c r="K417" s="36">
        <f ca="1">SUMIFS(СВЦЭМ!$L$40:$L$783,СВЦЭМ!$A$40:$A$783,$A417,СВЦЭМ!$B$39:$B$782,K$401)+'СЕТ СН'!$F$16</f>
        <v>0</v>
      </c>
      <c r="L417" s="36">
        <f ca="1">SUMIFS(СВЦЭМ!$L$40:$L$783,СВЦЭМ!$A$40:$A$783,$A417,СВЦЭМ!$B$39:$B$782,L$401)+'СЕТ СН'!$F$16</f>
        <v>0</v>
      </c>
      <c r="M417" s="36">
        <f ca="1">SUMIFS(СВЦЭМ!$L$40:$L$783,СВЦЭМ!$A$40:$A$783,$A417,СВЦЭМ!$B$39:$B$782,M$401)+'СЕТ СН'!$F$16</f>
        <v>0</v>
      </c>
      <c r="N417" s="36">
        <f ca="1">SUMIFS(СВЦЭМ!$L$40:$L$783,СВЦЭМ!$A$40:$A$783,$A417,СВЦЭМ!$B$39:$B$782,N$401)+'СЕТ СН'!$F$16</f>
        <v>0</v>
      </c>
      <c r="O417" s="36">
        <f ca="1">SUMIFS(СВЦЭМ!$L$40:$L$783,СВЦЭМ!$A$40:$A$783,$A417,СВЦЭМ!$B$39:$B$782,O$401)+'СЕТ СН'!$F$16</f>
        <v>0</v>
      </c>
      <c r="P417" s="36">
        <f ca="1">SUMIFS(СВЦЭМ!$L$40:$L$783,СВЦЭМ!$A$40:$A$783,$A417,СВЦЭМ!$B$39:$B$782,P$401)+'СЕТ СН'!$F$16</f>
        <v>0</v>
      </c>
      <c r="Q417" s="36">
        <f ca="1">SUMIFS(СВЦЭМ!$L$40:$L$783,СВЦЭМ!$A$40:$A$783,$A417,СВЦЭМ!$B$39:$B$782,Q$401)+'СЕТ СН'!$F$16</f>
        <v>0</v>
      </c>
      <c r="R417" s="36">
        <f ca="1">SUMIFS(СВЦЭМ!$L$40:$L$783,СВЦЭМ!$A$40:$A$783,$A417,СВЦЭМ!$B$39:$B$782,R$401)+'СЕТ СН'!$F$16</f>
        <v>0</v>
      </c>
      <c r="S417" s="36">
        <f ca="1">SUMIFS(СВЦЭМ!$L$40:$L$783,СВЦЭМ!$A$40:$A$783,$A417,СВЦЭМ!$B$39:$B$782,S$401)+'СЕТ СН'!$F$16</f>
        <v>0</v>
      </c>
      <c r="T417" s="36">
        <f ca="1">SUMIFS(СВЦЭМ!$L$40:$L$783,СВЦЭМ!$A$40:$A$783,$A417,СВЦЭМ!$B$39:$B$782,T$401)+'СЕТ СН'!$F$16</f>
        <v>0</v>
      </c>
      <c r="U417" s="36">
        <f ca="1">SUMIFS(СВЦЭМ!$L$40:$L$783,СВЦЭМ!$A$40:$A$783,$A417,СВЦЭМ!$B$39:$B$782,U$401)+'СЕТ СН'!$F$16</f>
        <v>0</v>
      </c>
      <c r="V417" s="36">
        <f ca="1">SUMIFS(СВЦЭМ!$L$40:$L$783,СВЦЭМ!$A$40:$A$783,$A417,СВЦЭМ!$B$39:$B$782,V$401)+'СЕТ СН'!$F$16</f>
        <v>0</v>
      </c>
      <c r="W417" s="36">
        <f ca="1">SUMIFS(СВЦЭМ!$L$40:$L$783,СВЦЭМ!$A$40:$A$783,$A417,СВЦЭМ!$B$39:$B$782,W$401)+'СЕТ СН'!$F$16</f>
        <v>0</v>
      </c>
      <c r="X417" s="36">
        <f ca="1">SUMIFS(СВЦЭМ!$L$40:$L$783,СВЦЭМ!$A$40:$A$783,$A417,СВЦЭМ!$B$39:$B$782,X$401)+'СЕТ СН'!$F$16</f>
        <v>0</v>
      </c>
      <c r="Y417" s="36">
        <f ca="1">SUMIFS(СВЦЭМ!$L$40:$L$783,СВЦЭМ!$A$40:$A$783,$A417,СВЦЭМ!$B$39:$B$782,Y$401)+'СЕТ СН'!$F$16</f>
        <v>0</v>
      </c>
    </row>
    <row r="418" spans="1:25" ht="15.75" hidden="1" x14ac:dyDescent="0.2">
      <c r="A418" s="35">
        <f t="shared" si="11"/>
        <v>45429</v>
      </c>
      <c r="B418" s="36">
        <f ca="1">SUMIFS(СВЦЭМ!$L$40:$L$783,СВЦЭМ!$A$40:$A$783,$A418,СВЦЭМ!$B$39:$B$782,B$401)+'СЕТ СН'!$F$16</f>
        <v>0</v>
      </c>
      <c r="C418" s="36">
        <f ca="1">SUMIFS(СВЦЭМ!$L$40:$L$783,СВЦЭМ!$A$40:$A$783,$A418,СВЦЭМ!$B$39:$B$782,C$401)+'СЕТ СН'!$F$16</f>
        <v>0</v>
      </c>
      <c r="D418" s="36">
        <f ca="1">SUMIFS(СВЦЭМ!$L$40:$L$783,СВЦЭМ!$A$40:$A$783,$A418,СВЦЭМ!$B$39:$B$782,D$401)+'СЕТ СН'!$F$16</f>
        <v>0</v>
      </c>
      <c r="E418" s="36">
        <f ca="1">SUMIFS(СВЦЭМ!$L$40:$L$783,СВЦЭМ!$A$40:$A$783,$A418,СВЦЭМ!$B$39:$B$782,E$401)+'СЕТ СН'!$F$16</f>
        <v>0</v>
      </c>
      <c r="F418" s="36">
        <f ca="1">SUMIFS(СВЦЭМ!$L$40:$L$783,СВЦЭМ!$A$40:$A$783,$A418,СВЦЭМ!$B$39:$B$782,F$401)+'СЕТ СН'!$F$16</f>
        <v>0</v>
      </c>
      <c r="G418" s="36">
        <f ca="1">SUMIFS(СВЦЭМ!$L$40:$L$783,СВЦЭМ!$A$40:$A$783,$A418,СВЦЭМ!$B$39:$B$782,G$401)+'СЕТ СН'!$F$16</f>
        <v>0</v>
      </c>
      <c r="H418" s="36">
        <f ca="1">SUMIFS(СВЦЭМ!$L$40:$L$783,СВЦЭМ!$A$40:$A$783,$A418,СВЦЭМ!$B$39:$B$782,H$401)+'СЕТ СН'!$F$16</f>
        <v>0</v>
      </c>
      <c r="I418" s="36">
        <f ca="1">SUMIFS(СВЦЭМ!$L$40:$L$783,СВЦЭМ!$A$40:$A$783,$A418,СВЦЭМ!$B$39:$B$782,I$401)+'СЕТ СН'!$F$16</f>
        <v>0</v>
      </c>
      <c r="J418" s="36">
        <f ca="1">SUMIFS(СВЦЭМ!$L$40:$L$783,СВЦЭМ!$A$40:$A$783,$A418,СВЦЭМ!$B$39:$B$782,J$401)+'СЕТ СН'!$F$16</f>
        <v>0</v>
      </c>
      <c r="K418" s="36">
        <f ca="1">SUMIFS(СВЦЭМ!$L$40:$L$783,СВЦЭМ!$A$40:$A$783,$A418,СВЦЭМ!$B$39:$B$782,K$401)+'СЕТ СН'!$F$16</f>
        <v>0</v>
      </c>
      <c r="L418" s="36">
        <f ca="1">SUMIFS(СВЦЭМ!$L$40:$L$783,СВЦЭМ!$A$40:$A$783,$A418,СВЦЭМ!$B$39:$B$782,L$401)+'СЕТ СН'!$F$16</f>
        <v>0</v>
      </c>
      <c r="M418" s="36">
        <f ca="1">SUMIFS(СВЦЭМ!$L$40:$L$783,СВЦЭМ!$A$40:$A$783,$A418,СВЦЭМ!$B$39:$B$782,M$401)+'СЕТ СН'!$F$16</f>
        <v>0</v>
      </c>
      <c r="N418" s="36">
        <f ca="1">SUMIFS(СВЦЭМ!$L$40:$L$783,СВЦЭМ!$A$40:$A$783,$A418,СВЦЭМ!$B$39:$B$782,N$401)+'СЕТ СН'!$F$16</f>
        <v>0</v>
      </c>
      <c r="O418" s="36">
        <f ca="1">SUMIFS(СВЦЭМ!$L$40:$L$783,СВЦЭМ!$A$40:$A$783,$A418,СВЦЭМ!$B$39:$B$782,O$401)+'СЕТ СН'!$F$16</f>
        <v>0</v>
      </c>
      <c r="P418" s="36">
        <f ca="1">SUMIFS(СВЦЭМ!$L$40:$L$783,СВЦЭМ!$A$40:$A$783,$A418,СВЦЭМ!$B$39:$B$782,P$401)+'СЕТ СН'!$F$16</f>
        <v>0</v>
      </c>
      <c r="Q418" s="36">
        <f ca="1">SUMIFS(СВЦЭМ!$L$40:$L$783,СВЦЭМ!$A$40:$A$783,$A418,СВЦЭМ!$B$39:$B$782,Q$401)+'СЕТ СН'!$F$16</f>
        <v>0</v>
      </c>
      <c r="R418" s="36">
        <f ca="1">SUMIFS(СВЦЭМ!$L$40:$L$783,СВЦЭМ!$A$40:$A$783,$A418,СВЦЭМ!$B$39:$B$782,R$401)+'СЕТ СН'!$F$16</f>
        <v>0</v>
      </c>
      <c r="S418" s="36">
        <f ca="1">SUMIFS(СВЦЭМ!$L$40:$L$783,СВЦЭМ!$A$40:$A$783,$A418,СВЦЭМ!$B$39:$B$782,S$401)+'СЕТ СН'!$F$16</f>
        <v>0</v>
      </c>
      <c r="T418" s="36">
        <f ca="1">SUMIFS(СВЦЭМ!$L$40:$L$783,СВЦЭМ!$A$40:$A$783,$A418,СВЦЭМ!$B$39:$B$782,T$401)+'СЕТ СН'!$F$16</f>
        <v>0</v>
      </c>
      <c r="U418" s="36">
        <f ca="1">SUMIFS(СВЦЭМ!$L$40:$L$783,СВЦЭМ!$A$40:$A$783,$A418,СВЦЭМ!$B$39:$B$782,U$401)+'СЕТ СН'!$F$16</f>
        <v>0</v>
      </c>
      <c r="V418" s="36">
        <f ca="1">SUMIFS(СВЦЭМ!$L$40:$L$783,СВЦЭМ!$A$40:$A$783,$A418,СВЦЭМ!$B$39:$B$782,V$401)+'СЕТ СН'!$F$16</f>
        <v>0</v>
      </c>
      <c r="W418" s="36">
        <f ca="1">SUMIFS(СВЦЭМ!$L$40:$L$783,СВЦЭМ!$A$40:$A$783,$A418,СВЦЭМ!$B$39:$B$782,W$401)+'СЕТ СН'!$F$16</f>
        <v>0</v>
      </c>
      <c r="X418" s="36">
        <f ca="1">SUMIFS(СВЦЭМ!$L$40:$L$783,СВЦЭМ!$A$40:$A$783,$A418,СВЦЭМ!$B$39:$B$782,X$401)+'СЕТ СН'!$F$16</f>
        <v>0</v>
      </c>
      <c r="Y418" s="36">
        <f ca="1">SUMIFS(СВЦЭМ!$L$40:$L$783,СВЦЭМ!$A$40:$A$783,$A418,СВЦЭМ!$B$39:$B$782,Y$401)+'СЕТ СН'!$F$16</f>
        <v>0</v>
      </c>
    </row>
    <row r="419" spans="1:25" ht="15.75" hidden="1" x14ac:dyDescent="0.2">
      <c r="A419" s="35">
        <f t="shared" si="11"/>
        <v>45430</v>
      </c>
      <c r="B419" s="36">
        <f ca="1">SUMIFS(СВЦЭМ!$L$40:$L$783,СВЦЭМ!$A$40:$A$783,$A419,СВЦЭМ!$B$39:$B$782,B$401)+'СЕТ СН'!$F$16</f>
        <v>0</v>
      </c>
      <c r="C419" s="36">
        <f ca="1">SUMIFS(СВЦЭМ!$L$40:$L$783,СВЦЭМ!$A$40:$A$783,$A419,СВЦЭМ!$B$39:$B$782,C$401)+'СЕТ СН'!$F$16</f>
        <v>0</v>
      </c>
      <c r="D419" s="36">
        <f ca="1">SUMIFS(СВЦЭМ!$L$40:$L$783,СВЦЭМ!$A$40:$A$783,$A419,СВЦЭМ!$B$39:$B$782,D$401)+'СЕТ СН'!$F$16</f>
        <v>0</v>
      </c>
      <c r="E419" s="36">
        <f ca="1">SUMIFS(СВЦЭМ!$L$40:$L$783,СВЦЭМ!$A$40:$A$783,$A419,СВЦЭМ!$B$39:$B$782,E$401)+'СЕТ СН'!$F$16</f>
        <v>0</v>
      </c>
      <c r="F419" s="36">
        <f ca="1">SUMIFS(СВЦЭМ!$L$40:$L$783,СВЦЭМ!$A$40:$A$783,$A419,СВЦЭМ!$B$39:$B$782,F$401)+'СЕТ СН'!$F$16</f>
        <v>0</v>
      </c>
      <c r="G419" s="36">
        <f ca="1">SUMIFS(СВЦЭМ!$L$40:$L$783,СВЦЭМ!$A$40:$A$783,$A419,СВЦЭМ!$B$39:$B$782,G$401)+'СЕТ СН'!$F$16</f>
        <v>0</v>
      </c>
      <c r="H419" s="36">
        <f ca="1">SUMIFS(СВЦЭМ!$L$40:$L$783,СВЦЭМ!$A$40:$A$783,$A419,СВЦЭМ!$B$39:$B$782,H$401)+'СЕТ СН'!$F$16</f>
        <v>0</v>
      </c>
      <c r="I419" s="36">
        <f ca="1">SUMIFS(СВЦЭМ!$L$40:$L$783,СВЦЭМ!$A$40:$A$783,$A419,СВЦЭМ!$B$39:$B$782,I$401)+'СЕТ СН'!$F$16</f>
        <v>0</v>
      </c>
      <c r="J419" s="36">
        <f ca="1">SUMIFS(СВЦЭМ!$L$40:$L$783,СВЦЭМ!$A$40:$A$783,$A419,СВЦЭМ!$B$39:$B$782,J$401)+'СЕТ СН'!$F$16</f>
        <v>0</v>
      </c>
      <c r="K419" s="36">
        <f ca="1">SUMIFS(СВЦЭМ!$L$40:$L$783,СВЦЭМ!$A$40:$A$783,$A419,СВЦЭМ!$B$39:$B$782,K$401)+'СЕТ СН'!$F$16</f>
        <v>0</v>
      </c>
      <c r="L419" s="36">
        <f ca="1">SUMIFS(СВЦЭМ!$L$40:$L$783,СВЦЭМ!$A$40:$A$783,$A419,СВЦЭМ!$B$39:$B$782,L$401)+'СЕТ СН'!$F$16</f>
        <v>0</v>
      </c>
      <c r="M419" s="36">
        <f ca="1">SUMIFS(СВЦЭМ!$L$40:$L$783,СВЦЭМ!$A$40:$A$783,$A419,СВЦЭМ!$B$39:$B$782,M$401)+'СЕТ СН'!$F$16</f>
        <v>0</v>
      </c>
      <c r="N419" s="36">
        <f ca="1">SUMIFS(СВЦЭМ!$L$40:$L$783,СВЦЭМ!$A$40:$A$783,$A419,СВЦЭМ!$B$39:$B$782,N$401)+'СЕТ СН'!$F$16</f>
        <v>0</v>
      </c>
      <c r="O419" s="36">
        <f ca="1">SUMIFS(СВЦЭМ!$L$40:$L$783,СВЦЭМ!$A$40:$A$783,$A419,СВЦЭМ!$B$39:$B$782,O$401)+'СЕТ СН'!$F$16</f>
        <v>0</v>
      </c>
      <c r="P419" s="36">
        <f ca="1">SUMIFS(СВЦЭМ!$L$40:$L$783,СВЦЭМ!$A$40:$A$783,$A419,СВЦЭМ!$B$39:$B$782,P$401)+'СЕТ СН'!$F$16</f>
        <v>0</v>
      </c>
      <c r="Q419" s="36">
        <f ca="1">SUMIFS(СВЦЭМ!$L$40:$L$783,СВЦЭМ!$A$40:$A$783,$A419,СВЦЭМ!$B$39:$B$782,Q$401)+'СЕТ СН'!$F$16</f>
        <v>0</v>
      </c>
      <c r="R419" s="36">
        <f ca="1">SUMIFS(СВЦЭМ!$L$40:$L$783,СВЦЭМ!$A$40:$A$783,$A419,СВЦЭМ!$B$39:$B$782,R$401)+'СЕТ СН'!$F$16</f>
        <v>0</v>
      </c>
      <c r="S419" s="36">
        <f ca="1">SUMIFS(СВЦЭМ!$L$40:$L$783,СВЦЭМ!$A$40:$A$783,$A419,СВЦЭМ!$B$39:$B$782,S$401)+'СЕТ СН'!$F$16</f>
        <v>0</v>
      </c>
      <c r="T419" s="36">
        <f ca="1">SUMIFS(СВЦЭМ!$L$40:$L$783,СВЦЭМ!$A$40:$A$783,$A419,СВЦЭМ!$B$39:$B$782,T$401)+'СЕТ СН'!$F$16</f>
        <v>0</v>
      </c>
      <c r="U419" s="36">
        <f ca="1">SUMIFS(СВЦЭМ!$L$40:$L$783,СВЦЭМ!$A$40:$A$783,$A419,СВЦЭМ!$B$39:$B$782,U$401)+'СЕТ СН'!$F$16</f>
        <v>0</v>
      </c>
      <c r="V419" s="36">
        <f ca="1">SUMIFS(СВЦЭМ!$L$40:$L$783,СВЦЭМ!$A$40:$A$783,$A419,СВЦЭМ!$B$39:$B$782,V$401)+'СЕТ СН'!$F$16</f>
        <v>0</v>
      </c>
      <c r="W419" s="36">
        <f ca="1">SUMIFS(СВЦЭМ!$L$40:$L$783,СВЦЭМ!$A$40:$A$783,$A419,СВЦЭМ!$B$39:$B$782,W$401)+'СЕТ СН'!$F$16</f>
        <v>0</v>
      </c>
      <c r="X419" s="36">
        <f ca="1">SUMIFS(СВЦЭМ!$L$40:$L$783,СВЦЭМ!$A$40:$A$783,$A419,СВЦЭМ!$B$39:$B$782,X$401)+'СЕТ СН'!$F$16</f>
        <v>0</v>
      </c>
      <c r="Y419" s="36">
        <f ca="1">SUMIFS(СВЦЭМ!$L$40:$L$783,СВЦЭМ!$A$40:$A$783,$A419,СВЦЭМ!$B$39:$B$782,Y$401)+'СЕТ СН'!$F$16</f>
        <v>0</v>
      </c>
    </row>
    <row r="420" spans="1:25" ht="15.75" hidden="1" x14ac:dyDescent="0.2">
      <c r="A420" s="35">
        <f t="shared" si="11"/>
        <v>45431</v>
      </c>
      <c r="B420" s="36">
        <f ca="1">SUMIFS(СВЦЭМ!$L$40:$L$783,СВЦЭМ!$A$40:$A$783,$A420,СВЦЭМ!$B$39:$B$782,B$401)+'СЕТ СН'!$F$16</f>
        <v>0</v>
      </c>
      <c r="C420" s="36">
        <f ca="1">SUMIFS(СВЦЭМ!$L$40:$L$783,СВЦЭМ!$A$40:$A$783,$A420,СВЦЭМ!$B$39:$B$782,C$401)+'СЕТ СН'!$F$16</f>
        <v>0</v>
      </c>
      <c r="D420" s="36">
        <f ca="1">SUMIFS(СВЦЭМ!$L$40:$L$783,СВЦЭМ!$A$40:$A$783,$A420,СВЦЭМ!$B$39:$B$782,D$401)+'СЕТ СН'!$F$16</f>
        <v>0</v>
      </c>
      <c r="E420" s="36">
        <f ca="1">SUMIFS(СВЦЭМ!$L$40:$L$783,СВЦЭМ!$A$40:$A$783,$A420,СВЦЭМ!$B$39:$B$782,E$401)+'СЕТ СН'!$F$16</f>
        <v>0</v>
      </c>
      <c r="F420" s="36">
        <f ca="1">SUMIFS(СВЦЭМ!$L$40:$L$783,СВЦЭМ!$A$40:$A$783,$A420,СВЦЭМ!$B$39:$B$782,F$401)+'СЕТ СН'!$F$16</f>
        <v>0</v>
      </c>
      <c r="G420" s="36">
        <f ca="1">SUMIFS(СВЦЭМ!$L$40:$L$783,СВЦЭМ!$A$40:$A$783,$A420,СВЦЭМ!$B$39:$B$782,G$401)+'СЕТ СН'!$F$16</f>
        <v>0</v>
      </c>
      <c r="H420" s="36">
        <f ca="1">SUMIFS(СВЦЭМ!$L$40:$L$783,СВЦЭМ!$A$40:$A$783,$A420,СВЦЭМ!$B$39:$B$782,H$401)+'СЕТ СН'!$F$16</f>
        <v>0</v>
      </c>
      <c r="I420" s="36">
        <f ca="1">SUMIFS(СВЦЭМ!$L$40:$L$783,СВЦЭМ!$A$40:$A$783,$A420,СВЦЭМ!$B$39:$B$782,I$401)+'СЕТ СН'!$F$16</f>
        <v>0</v>
      </c>
      <c r="J420" s="36">
        <f ca="1">SUMIFS(СВЦЭМ!$L$40:$L$783,СВЦЭМ!$A$40:$A$783,$A420,СВЦЭМ!$B$39:$B$782,J$401)+'СЕТ СН'!$F$16</f>
        <v>0</v>
      </c>
      <c r="K420" s="36">
        <f ca="1">SUMIFS(СВЦЭМ!$L$40:$L$783,СВЦЭМ!$A$40:$A$783,$A420,СВЦЭМ!$B$39:$B$782,K$401)+'СЕТ СН'!$F$16</f>
        <v>0</v>
      </c>
      <c r="L420" s="36">
        <f ca="1">SUMIFS(СВЦЭМ!$L$40:$L$783,СВЦЭМ!$A$40:$A$783,$A420,СВЦЭМ!$B$39:$B$782,L$401)+'СЕТ СН'!$F$16</f>
        <v>0</v>
      </c>
      <c r="M420" s="36">
        <f ca="1">SUMIFS(СВЦЭМ!$L$40:$L$783,СВЦЭМ!$A$40:$A$783,$A420,СВЦЭМ!$B$39:$B$782,M$401)+'СЕТ СН'!$F$16</f>
        <v>0</v>
      </c>
      <c r="N420" s="36">
        <f ca="1">SUMIFS(СВЦЭМ!$L$40:$L$783,СВЦЭМ!$A$40:$A$783,$A420,СВЦЭМ!$B$39:$B$782,N$401)+'СЕТ СН'!$F$16</f>
        <v>0</v>
      </c>
      <c r="O420" s="36">
        <f ca="1">SUMIFS(СВЦЭМ!$L$40:$L$783,СВЦЭМ!$A$40:$A$783,$A420,СВЦЭМ!$B$39:$B$782,O$401)+'СЕТ СН'!$F$16</f>
        <v>0</v>
      </c>
      <c r="P420" s="36">
        <f ca="1">SUMIFS(СВЦЭМ!$L$40:$L$783,СВЦЭМ!$A$40:$A$783,$A420,СВЦЭМ!$B$39:$B$782,P$401)+'СЕТ СН'!$F$16</f>
        <v>0</v>
      </c>
      <c r="Q420" s="36">
        <f ca="1">SUMIFS(СВЦЭМ!$L$40:$L$783,СВЦЭМ!$A$40:$A$783,$A420,СВЦЭМ!$B$39:$B$782,Q$401)+'СЕТ СН'!$F$16</f>
        <v>0</v>
      </c>
      <c r="R420" s="36">
        <f ca="1">SUMIFS(СВЦЭМ!$L$40:$L$783,СВЦЭМ!$A$40:$A$783,$A420,СВЦЭМ!$B$39:$B$782,R$401)+'СЕТ СН'!$F$16</f>
        <v>0</v>
      </c>
      <c r="S420" s="36">
        <f ca="1">SUMIFS(СВЦЭМ!$L$40:$L$783,СВЦЭМ!$A$40:$A$783,$A420,СВЦЭМ!$B$39:$B$782,S$401)+'СЕТ СН'!$F$16</f>
        <v>0</v>
      </c>
      <c r="T420" s="36">
        <f ca="1">SUMIFS(СВЦЭМ!$L$40:$L$783,СВЦЭМ!$A$40:$A$783,$A420,СВЦЭМ!$B$39:$B$782,T$401)+'СЕТ СН'!$F$16</f>
        <v>0</v>
      </c>
      <c r="U420" s="36">
        <f ca="1">SUMIFS(СВЦЭМ!$L$40:$L$783,СВЦЭМ!$A$40:$A$783,$A420,СВЦЭМ!$B$39:$B$782,U$401)+'СЕТ СН'!$F$16</f>
        <v>0</v>
      </c>
      <c r="V420" s="36">
        <f ca="1">SUMIFS(СВЦЭМ!$L$40:$L$783,СВЦЭМ!$A$40:$A$783,$A420,СВЦЭМ!$B$39:$B$782,V$401)+'СЕТ СН'!$F$16</f>
        <v>0</v>
      </c>
      <c r="W420" s="36">
        <f ca="1">SUMIFS(СВЦЭМ!$L$40:$L$783,СВЦЭМ!$A$40:$A$783,$A420,СВЦЭМ!$B$39:$B$782,W$401)+'СЕТ СН'!$F$16</f>
        <v>0</v>
      </c>
      <c r="X420" s="36">
        <f ca="1">SUMIFS(СВЦЭМ!$L$40:$L$783,СВЦЭМ!$A$40:$A$783,$A420,СВЦЭМ!$B$39:$B$782,X$401)+'СЕТ СН'!$F$16</f>
        <v>0</v>
      </c>
      <c r="Y420" s="36">
        <f ca="1">SUMIFS(СВЦЭМ!$L$40:$L$783,СВЦЭМ!$A$40:$A$783,$A420,СВЦЭМ!$B$39:$B$782,Y$401)+'СЕТ СН'!$F$16</f>
        <v>0</v>
      </c>
    </row>
    <row r="421" spans="1:25" ht="15.75" hidden="1" x14ac:dyDescent="0.2">
      <c r="A421" s="35">
        <f t="shared" si="11"/>
        <v>45432</v>
      </c>
      <c r="B421" s="36">
        <f ca="1">SUMIFS(СВЦЭМ!$L$40:$L$783,СВЦЭМ!$A$40:$A$783,$A421,СВЦЭМ!$B$39:$B$782,B$401)+'СЕТ СН'!$F$16</f>
        <v>0</v>
      </c>
      <c r="C421" s="36">
        <f ca="1">SUMIFS(СВЦЭМ!$L$40:$L$783,СВЦЭМ!$A$40:$A$783,$A421,СВЦЭМ!$B$39:$B$782,C$401)+'СЕТ СН'!$F$16</f>
        <v>0</v>
      </c>
      <c r="D421" s="36">
        <f ca="1">SUMIFS(СВЦЭМ!$L$40:$L$783,СВЦЭМ!$A$40:$A$783,$A421,СВЦЭМ!$B$39:$B$782,D$401)+'СЕТ СН'!$F$16</f>
        <v>0</v>
      </c>
      <c r="E421" s="36">
        <f ca="1">SUMIFS(СВЦЭМ!$L$40:$L$783,СВЦЭМ!$A$40:$A$783,$A421,СВЦЭМ!$B$39:$B$782,E$401)+'СЕТ СН'!$F$16</f>
        <v>0</v>
      </c>
      <c r="F421" s="36">
        <f ca="1">SUMIFS(СВЦЭМ!$L$40:$L$783,СВЦЭМ!$A$40:$A$783,$A421,СВЦЭМ!$B$39:$B$782,F$401)+'СЕТ СН'!$F$16</f>
        <v>0</v>
      </c>
      <c r="G421" s="36">
        <f ca="1">SUMIFS(СВЦЭМ!$L$40:$L$783,СВЦЭМ!$A$40:$A$783,$A421,СВЦЭМ!$B$39:$B$782,G$401)+'СЕТ СН'!$F$16</f>
        <v>0</v>
      </c>
      <c r="H421" s="36">
        <f ca="1">SUMIFS(СВЦЭМ!$L$40:$L$783,СВЦЭМ!$A$40:$A$783,$A421,СВЦЭМ!$B$39:$B$782,H$401)+'СЕТ СН'!$F$16</f>
        <v>0</v>
      </c>
      <c r="I421" s="36">
        <f ca="1">SUMIFS(СВЦЭМ!$L$40:$L$783,СВЦЭМ!$A$40:$A$783,$A421,СВЦЭМ!$B$39:$B$782,I$401)+'СЕТ СН'!$F$16</f>
        <v>0</v>
      </c>
      <c r="J421" s="36">
        <f ca="1">SUMIFS(СВЦЭМ!$L$40:$L$783,СВЦЭМ!$A$40:$A$783,$A421,СВЦЭМ!$B$39:$B$782,J$401)+'СЕТ СН'!$F$16</f>
        <v>0</v>
      </c>
      <c r="K421" s="36">
        <f ca="1">SUMIFS(СВЦЭМ!$L$40:$L$783,СВЦЭМ!$A$40:$A$783,$A421,СВЦЭМ!$B$39:$B$782,K$401)+'СЕТ СН'!$F$16</f>
        <v>0</v>
      </c>
      <c r="L421" s="36">
        <f ca="1">SUMIFS(СВЦЭМ!$L$40:$L$783,СВЦЭМ!$A$40:$A$783,$A421,СВЦЭМ!$B$39:$B$782,L$401)+'СЕТ СН'!$F$16</f>
        <v>0</v>
      </c>
      <c r="M421" s="36">
        <f ca="1">SUMIFS(СВЦЭМ!$L$40:$L$783,СВЦЭМ!$A$40:$A$783,$A421,СВЦЭМ!$B$39:$B$782,M$401)+'СЕТ СН'!$F$16</f>
        <v>0</v>
      </c>
      <c r="N421" s="36">
        <f ca="1">SUMIFS(СВЦЭМ!$L$40:$L$783,СВЦЭМ!$A$40:$A$783,$A421,СВЦЭМ!$B$39:$B$782,N$401)+'СЕТ СН'!$F$16</f>
        <v>0</v>
      </c>
      <c r="O421" s="36">
        <f ca="1">SUMIFS(СВЦЭМ!$L$40:$L$783,СВЦЭМ!$A$40:$A$783,$A421,СВЦЭМ!$B$39:$B$782,O$401)+'СЕТ СН'!$F$16</f>
        <v>0</v>
      </c>
      <c r="P421" s="36">
        <f ca="1">SUMIFS(СВЦЭМ!$L$40:$L$783,СВЦЭМ!$A$40:$A$783,$A421,СВЦЭМ!$B$39:$B$782,P$401)+'СЕТ СН'!$F$16</f>
        <v>0</v>
      </c>
      <c r="Q421" s="36">
        <f ca="1">SUMIFS(СВЦЭМ!$L$40:$L$783,СВЦЭМ!$A$40:$A$783,$A421,СВЦЭМ!$B$39:$B$782,Q$401)+'СЕТ СН'!$F$16</f>
        <v>0</v>
      </c>
      <c r="R421" s="36">
        <f ca="1">SUMIFS(СВЦЭМ!$L$40:$L$783,СВЦЭМ!$A$40:$A$783,$A421,СВЦЭМ!$B$39:$B$782,R$401)+'СЕТ СН'!$F$16</f>
        <v>0</v>
      </c>
      <c r="S421" s="36">
        <f ca="1">SUMIFS(СВЦЭМ!$L$40:$L$783,СВЦЭМ!$A$40:$A$783,$A421,СВЦЭМ!$B$39:$B$782,S$401)+'СЕТ СН'!$F$16</f>
        <v>0</v>
      </c>
      <c r="T421" s="36">
        <f ca="1">SUMIFS(СВЦЭМ!$L$40:$L$783,СВЦЭМ!$A$40:$A$783,$A421,СВЦЭМ!$B$39:$B$782,T$401)+'СЕТ СН'!$F$16</f>
        <v>0</v>
      </c>
      <c r="U421" s="36">
        <f ca="1">SUMIFS(СВЦЭМ!$L$40:$L$783,СВЦЭМ!$A$40:$A$783,$A421,СВЦЭМ!$B$39:$B$782,U$401)+'СЕТ СН'!$F$16</f>
        <v>0</v>
      </c>
      <c r="V421" s="36">
        <f ca="1">SUMIFS(СВЦЭМ!$L$40:$L$783,СВЦЭМ!$A$40:$A$783,$A421,СВЦЭМ!$B$39:$B$782,V$401)+'СЕТ СН'!$F$16</f>
        <v>0</v>
      </c>
      <c r="W421" s="36">
        <f ca="1">SUMIFS(СВЦЭМ!$L$40:$L$783,СВЦЭМ!$A$40:$A$783,$A421,СВЦЭМ!$B$39:$B$782,W$401)+'СЕТ СН'!$F$16</f>
        <v>0</v>
      </c>
      <c r="X421" s="36">
        <f ca="1">SUMIFS(СВЦЭМ!$L$40:$L$783,СВЦЭМ!$A$40:$A$783,$A421,СВЦЭМ!$B$39:$B$782,X$401)+'СЕТ СН'!$F$16</f>
        <v>0</v>
      </c>
      <c r="Y421" s="36">
        <f ca="1">SUMIFS(СВЦЭМ!$L$40:$L$783,СВЦЭМ!$A$40:$A$783,$A421,СВЦЭМ!$B$39:$B$782,Y$401)+'СЕТ СН'!$F$16</f>
        <v>0</v>
      </c>
    </row>
    <row r="422" spans="1:25" ht="15.75" hidden="1" x14ac:dyDescent="0.2">
      <c r="A422" s="35">
        <f t="shared" si="11"/>
        <v>45433</v>
      </c>
      <c r="B422" s="36">
        <f ca="1">SUMIFS(СВЦЭМ!$L$40:$L$783,СВЦЭМ!$A$40:$A$783,$A422,СВЦЭМ!$B$39:$B$782,B$401)+'СЕТ СН'!$F$16</f>
        <v>0</v>
      </c>
      <c r="C422" s="36">
        <f ca="1">SUMIFS(СВЦЭМ!$L$40:$L$783,СВЦЭМ!$A$40:$A$783,$A422,СВЦЭМ!$B$39:$B$782,C$401)+'СЕТ СН'!$F$16</f>
        <v>0</v>
      </c>
      <c r="D422" s="36">
        <f ca="1">SUMIFS(СВЦЭМ!$L$40:$L$783,СВЦЭМ!$A$40:$A$783,$A422,СВЦЭМ!$B$39:$B$782,D$401)+'СЕТ СН'!$F$16</f>
        <v>0</v>
      </c>
      <c r="E422" s="36">
        <f ca="1">SUMIFS(СВЦЭМ!$L$40:$L$783,СВЦЭМ!$A$40:$A$783,$A422,СВЦЭМ!$B$39:$B$782,E$401)+'СЕТ СН'!$F$16</f>
        <v>0</v>
      </c>
      <c r="F422" s="36">
        <f ca="1">SUMIFS(СВЦЭМ!$L$40:$L$783,СВЦЭМ!$A$40:$A$783,$A422,СВЦЭМ!$B$39:$B$782,F$401)+'СЕТ СН'!$F$16</f>
        <v>0</v>
      </c>
      <c r="G422" s="36">
        <f ca="1">SUMIFS(СВЦЭМ!$L$40:$L$783,СВЦЭМ!$A$40:$A$783,$A422,СВЦЭМ!$B$39:$B$782,G$401)+'СЕТ СН'!$F$16</f>
        <v>0</v>
      </c>
      <c r="H422" s="36">
        <f ca="1">SUMIFS(СВЦЭМ!$L$40:$L$783,СВЦЭМ!$A$40:$A$783,$A422,СВЦЭМ!$B$39:$B$782,H$401)+'СЕТ СН'!$F$16</f>
        <v>0</v>
      </c>
      <c r="I422" s="36">
        <f ca="1">SUMIFS(СВЦЭМ!$L$40:$L$783,СВЦЭМ!$A$40:$A$783,$A422,СВЦЭМ!$B$39:$B$782,I$401)+'СЕТ СН'!$F$16</f>
        <v>0</v>
      </c>
      <c r="J422" s="36">
        <f ca="1">SUMIFS(СВЦЭМ!$L$40:$L$783,СВЦЭМ!$A$40:$A$783,$A422,СВЦЭМ!$B$39:$B$782,J$401)+'СЕТ СН'!$F$16</f>
        <v>0</v>
      </c>
      <c r="K422" s="36">
        <f ca="1">SUMIFS(СВЦЭМ!$L$40:$L$783,СВЦЭМ!$A$40:$A$783,$A422,СВЦЭМ!$B$39:$B$782,K$401)+'СЕТ СН'!$F$16</f>
        <v>0</v>
      </c>
      <c r="L422" s="36">
        <f ca="1">SUMIFS(СВЦЭМ!$L$40:$L$783,СВЦЭМ!$A$40:$A$783,$A422,СВЦЭМ!$B$39:$B$782,L$401)+'СЕТ СН'!$F$16</f>
        <v>0</v>
      </c>
      <c r="M422" s="36">
        <f ca="1">SUMIFS(СВЦЭМ!$L$40:$L$783,СВЦЭМ!$A$40:$A$783,$A422,СВЦЭМ!$B$39:$B$782,M$401)+'СЕТ СН'!$F$16</f>
        <v>0</v>
      </c>
      <c r="N422" s="36">
        <f ca="1">SUMIFS(СВЦЭМ!$L$40:$L$783,СВЦЭМ!$A$40:$A$783,$A422,СВЦЭМ!$B$39:$B$782,N$401)+'СЕТ СН'!$F$16</f>
        <v>0</v>
      </c>
      <c r="O422" s="36">
        <f ca="1">SUMIFS(СВЦЭМ!$L$40:$L$783,СВЦЭМ!$A$40:$A$783,$A422,СВЦЭМ!$B$39:$B$782,O$401)+'СЕТ СН'!$F$16</f>
        <v>0</v>
      </c>
      <c r="P422" s="36">
        <f ca="1">SUMIFS(СВЦЭМ!$L$40:$L$783,СВЦЭМ!$A$40:$A$783,$A422,СВЦЭМ!$B$39:$B$782,P$401)+'СЕТ СН'!$F$16</f>
        <v>0</v>
      </c>
      <c r="Q422" s="36">
        <f ca="1">SUMIFS(СВЦЭМ!$L$40:$L$783,СВЦЭМ!$A$40:$A$783,$A422,СВЦЭМ!$B$39:$B$782,Q$401)+'СЕТ СН'!$F$16</f>
        <v>0</v>
      </c>
      <c r="R422" s="36">
        <f ca="1">SUMIFS(СВЦЭМ!$L$40:$L$783,СВЦЭМ!$A$40:$A$783,$A422,СВЦЭМ!$B$39:$B$782,R$401)+'СЕТ СН'!$F$16</f>
        <v>0</v>
      </c>
      <c r="S422" s="36">
        <f ca="1">SUMIFS(СВЦЭМ!$L$40:$L$783,СВЦЭМ!$A$40:$A$783,$A422,СВЦЭМ!$B$39:$B$782,S$401)+'СЕТ СН'!$F$16</f>
        <v>0</v>
      </c>
      <c r="T422" s="36">
        <f ca="1">SUMIFS(СВЦЭМ!$L$40:$L$783,СВЦЭМ!$A$40:$A$783,$A422,СВЦЭМ!$B$39:$B$782,T$401)+'СЕТ СН'!$F$16</f>
        <v>0</v>
      </c>
      <c r="U422" s="36">
        <f ca="1">SUMIFS(СВЦЭМ!$L$40:$L$783,СВЦЭМ!$A$40:$A$783,$A422,СВЦЭМ!$B$39:$B$782,U$401)+'СЕТ СН'!$F$16</f>
        <v>0</v>
      </c>
      <c r="V422" s="36">
        <f ca="1">SUMIFS(СВЦЭМ!$L$40:$L$783,СВЦЭМ!$A$40:$A$783,$A422,СВЦЭМ!$B$39:$B$782,V$401)+'СЕТ СН'!$F$16</f>
        <v>0</v>
      </c>
      <c r="W422" s="36">
        <f ca="1">SUMIFS(СВЦЭМ!$L$40:$L$783,СВЦЭМ!$A$40:$A$783,$A422,СВЦЭМ!$B$39:$B$782,W$401)+'СЕТ СН'!$F$16</f>
        <v>0</v>
      </c>
      <c r="X422" s="36">
        <f ca="1">SUMIFS(СВЦЭМ!$L$40:$L$783,СВЦЭМ!$A$40:$A$783,$A422,СВЦЭМ!$B$39:$B$782,X$401)+'СЕТ СН'!$F$16</f>
        <v>0</v>
      </c>
      <c r="Y422" s="36">
        <f ca="1">SUMIFS(СВЦЭМ!$L$40:$L$783,СВЦЭМ!$A$40:$A$783,$A422,СВЦЭМ!$B$39:$B$782,Y$401)+'СЕТ СН'!$F$16</f>
        <v>0</v>
      </c>
    </row>
    <row r="423" spans="1:25" ht="15.75" hidden="1" x14ac:dyDescent="0.2">
      <c r="A423" s="35">
        <f t="shared" si="11"/>
        <v>45434</v>
      </c>
      <c r="B423" s="36">
        <f ca="1">SUMIFS(СВЦЭМ!$L$40:$L$783,СВЦЭМ!$A$40:$A$783,$A423,СВЦЭМ!$B$39:$B$782,B$401)+'СЕТ СН'!$F$16</f>
        <v>0</v>
      </c>
      <c r="C423" s="36">
        <f ca="1">SUMIFS(СВЦЭМ!$L$40:$L$783,СВЦЭМ!$A$40:$A$783,$A423,СВЦЭМ!$B$39:$B$782,C$401)+'СЕТ СН'!$F$16</f>
        <v>0</v>
      </c>
      <c r="D423" s="36">
        <f ca="1">SUMIFS(СВЦЭМ!$L$40:$L$783,СВЦЭМ!$A$40:$A$783,$A423,СВЦЭМ!$B$39:$B$782,D$401)+'СЕТ СН'!$F$16</f>
        <v>0</v>
      </c>
      <c r="E423" s="36">
        <f ca="1">SUMIFS(СВЦЭМ!$L$40:$L$783,СВЦЭМ!$A$40:$A$783,$A423,СВЦЭМ!$B$39:$B$782,E$401)+'СЕТ СН'!$F$16</f>
        <v>0</v>
      </c>
      <c r="F423" s="36">
        <f ca="1">SUMIFS(СВЦЭМ!$L$40:$L$783,СВЦЭМ!$A$40:$A$783,$A423,СВЦЭМ!$B$39:$B$782,F$401)+'СЕТ СН'!$F$16</f>
        <v>0</v>
      </c>
      <c r="G423" s="36">
        <f ca="1">SUMIFS(СВЦЭМ!$L$40:$L$783,СВЦЭМ!$A$40:$A$783,$A423,СВЦЭМ!$B$39:$B$782,G$401)+'СЕТ СН'!$F$16</f>
        <v>0</v>
      </c>
      <c r="H423" s="36">
        <f ca="1">SUMIFS(СВЦЭМ!$L$40:$L$783,СВЦЭМ!$A$40:$A$783,$A423,СВЦЭМ!$B$39:$B$782,H$401)+'СЕТ СН'!$F$16</f>
        <v>0</v>
      </c>
      <c r="I423" s="36">
        <f ca="1">SUMIFS(СВЦЭМ!$L$40:$L$783,СВЦЭМ!$A$40:$A$783,$A423,СВЦЭМ!$B$39:$B$782,I$401)+'СЕТ СН'!$F$16</f>
        <v>0</v>
      </c>
      <c r="J423" s="36">
        <f ca="1">SUMIFS(СВЦЭМ!$L$40:$L$783,СВЦЭМ!$A$40:$A$783,$A423,СВЦЭМ!$B$39:$B$782,J$401)+'СЕТ СН'!$F$16</f>
        <v>0</v>
      </c>
      <c r="K423" s="36">
        <f ca="1">SUMIFS(СВЦЭМ!$L$40:$L$783,СВЦЭМ!$A$40:$A$783,$A423,СВЦЭМ!$B$39:$B$782,K$401)+'СЕТ СН'!$F$16</f>
        <v>0</v>
      </c>
      <c r="L423" s="36">
        <f ca="1">SUMIFS(СВЦЭМ!$L$40:$L$783,СВЦЭМ!$A$40:$A$783,$A423,СВЦЭМ!$B$39:$B$782,L$401)+'СЕТ СН'!$F$16</f>
        <v>0</v>
      </c>
      <c r="M423" s="36">
        <f ca="1">SUMIFS(СВЦЭМ!$L$40:$L$783,СВЦЭМ!$A$40:$A$783,$A423,СВЦЭМ!$B$39:$B$782,M$401)+'СЕТ СН'!$F$16</f>
        <v>0</v>
      </c>
      <c r="N423" s="36">
        <f ca="1">SUMIFS(СВЦЭМ!$L$40:$L$783,СВЦЭМ!$A$40:$A$783,$A423,СВЦЭМ!$B$39:$B$782,N$401)+'СЕТ СН'!$F$16</f>
        <v>0</v>
      </c>
      <c r="O423" s="36">
        <f ca="1">SUMIFS(СВЦЭМ!$L$40:$L$783,СВЦЭМ!$A$40:$A$783,$A423,СВЦЭМ!$B$39:$B$782,O$401)+'СЕТ СН'!$F$16</f>
        <v>0</v>
      </c>
      <c r="P423" s="36">
        <f ca="1">SUMIFS(СВЦЭМ!$L$40:$L$783,СВЦЭМ!$A$40:$A$783,$A423,СВЦЭМ!$B$39:$B$782,P$401)+'СЕТ СН'!$F$16</f>
        <v>0</v>
      </c>
      <c r="Q423" s="36">
        <f ca="1">SUMIFS(СВЦЭМ!$L$40:$L$783,СВЦЭМ!$A$40:$A$783,$A423,СВЦЭМ!$B$39:$B$782,Q$401)+'СЕТ СН'!$F$16</f>
        <v>0</v>
      </c>
      <c r="R423" s="36">
        <f ca="1">SUMIFS(СВЦЭМ!$L$40:$L$783,СВЦЭМ!$A$40:$A$783,$A423,СВЦЭМ!$B$39:$B$782,R$401)+'СЕТ СН'!$F$16</f>
        <v>0</v>
      </c>
      <c r="S423" s="36">
        <f ca="1">SUMIFS(СВЦЭМ!$L$40:$L$783,СВЦЭМ!$A$40:$A$783,$A423,СВЦЭМ!$B$39:$B$782,S$401)+'СЕТ СН'!$F$16</f>
        <v>0</v>
      </c>
      <c r="T423" s="36">
        <f ca="1">SUMIFS(СВЦЭМ!$L$40:$L$783,СВЦЭМ!$A$40:$A$783,$A423,СВЦЭМ!$B$39:$B$782,T$401)+'СЕТ СН'!$F$16</f>
        <v>0</v>
      </c>
      <c r="U423" s="36">
        <f ca="1">SUMIFS(СВЦЭМ!$L$40:$L$783,СВЦЭМ!$A$40:$A$783,$A423,СВЦЭМ!$B$39:$B$782,U$401)+'СЕТ СН'!$F$16</f>
        <v>0</v>
      </c>
      <c r="V423" s="36">
        <f ca="1">SUMIFS(СВЦЭМ!$L$40:$L$783,СВЦЭМ!$A$40:$A$783,$A423,СВЦЭМ!$B$39:$B$782,V$401)+'СЕТ СН'!$F$16</f>
        <v>0</v>
      </c>
      <c r="W423" s="36">
        <f ca="1">SUMIFS(СВЦЭМ!$L$40:$L$783,СВЦЭМ!$A$40:$A$783,$A423,СВЦЭМ!$B$39:$B$782,W$401)+'СЕТ СН'!$F$16</f>
        <v>0</v>
      </c>
      <c r="X423" s="36">
        <f ca="1">SUMIFS(СВЦЭМ!$L$40:$L$783,СВЦЭМ!$A$40:$A$783,$A423,СВЦЭМ!$B$39:$B$782,X$401)+'СЕТ СН'!$F$16</f>
        <v>0</v>
      </c>
      <c r="Y423" s="36">
        <f ca="1">SUMIFS(СВЦЭМ!$L$40:$L$783,СВЦЭМ!$A$40:$A$783,$A423,СВЦЭМ!$B$39:$B$782,Y$401)+'СЕТ СН'!$F$16</f>
        <v>0</v>
      </c>
    </row>
    <row r="424" spans="1:25" ht="15.75" hidden="1" x14ac:dyDescent="0.2">
      <c r="A424" s="35">
        <f t="shared" si="11"/>
        <v>45435</v>
      </c>
      <c r="B424" s="36">
        <f ca="1">SUMIFS(СВЦЭМ!$L$40:$L$783,СВЦЭМ!$A$40:$A$783,$A424,СВЦЭМ!$B$39:$B$782,B$401)+'СЕТ СН'!$F$16</f>
        <v>0</v>
      </c>
      <c r="C424" s="36">
        <f ca="1">SUMIFS(СВЦЭМ!$L$40:$L$783,СВЦЭМ!$A$40:$A$783,$A424,СВЦЭМ!$B$39:$B$782,C$401)+'СЕТ СН'!$F$16</f>
        <v>0</v>
      </c>
      <c r="D424" s="36">
        <f ca="1">SUMIFS(СВЦЭМ!$L$40:$L$783,СВЦЭМ!$A$40:$A$783,$A424,СВЦЭМ!$B$39:$B$782,D$401)+'СЕТ СН'!$F$16</f>
        <v>0</v>
      </c>
      <c r="E424" s="36">
        <f ca="1">SUMIFS(СВЦЭМ!$L$40:$L$783,СВЦЭМ!$A$40:$A$783,$A424,СВЦЭМ!$B$39:$B$782,E$401)+'СЕТ СН'!$F$16</f>
        <v>0</v>
      </c>
      <c r="F424" s="36">
        <f ca="1">SUMIFS(СВЦЭМ!$L$40:$L$783,СВЦЭМ!$A$40:$A$783,$A424,СВЦЭМ!$B$39:$B$782,F$401)+'СЕТ СН'!$F$16</f>
        <v>0</v>
      </c>
      <c r="G424" s="36">
        <f ca="1">SUMIFS(СВЦЭМ!$L$40:$L$783,СВЦЭМ!$A$40:$A$783,$A424,СВЦЭМ!$B$39:$B$782,G$401)+'СЕТ СН'!$F$16</f>
        <v>0</v>
      </c>
      <c r="H424" s="36">
        <f ca="1">SUMIFS(СВЦЭМ!$L$40:$L$783,СВЦЭМ!$A$40:$A$783,$A424,СВЦЭМ!$B$39:$B$782,H$401)+'СЕТ СН'!$F$16</f>
        <v>0</v>
      </c>
      <c r="I424" s="36">
        <f ca="1">SUMIFS(СВЦЭМ!$L$40:$L$783,СВЦЭМ!$A$40:$A$783,$A424,СВЦЭМ!$B$39:$B$782,I$401)+'СЕТ СН'!$F$16</f>
        <v>0</v>
      </c>
      <c r="J424" s="36">
        <f ca="1">SUMIFS(СВЦЭМ!$L$40:$L$783,СВЦЭМ!$A$40:$A$783,$A424,СВЦЭМ!$B$39:$B$782,J$401)+'СЕТ СН'!$F$16</f>
        <v>0</v>
      </c>
      <c r="K424" s="36">
        <f ca="1">SUMIFS(СВЦЭМ!$L$40:$L$783,СВЦЭМ!$A$40:$A$783,$A424,СВЦЭМ!$B$39:$B$782,K$401)+'СЕТ СН'!$F$16</f>
        <v>0</v>
      </c>
      <c r="L424" s="36">
        <f ca="1">SUMIFS(СВЦЭМ!$L$40:$L$783,СВЦЭМ!$A$40:$A$783,$A424,СВЦЭМ!$B$39:$B$782,L$401)+'СЕТ СН'!$F$16</f>
        <v>0</v>
      </c>
      <c r="M424" s="36">
        <f ca="1">SUMIFS(СВЦЭМ!$L$40:$L$783,СВЦЭМ!$A$40:$A$783,$A424,СВЦЭМ!$B$39:$B$782,M$401)+'СЕТ СН'!$F$16</f>
        <v>0</v>
      </c>
      <c r="N424" s="36">
        <f ca="1">SUMIFS(СВЦЭМ!$L$40:$L$783,СВЦЭМ!$A$40:$A$783,$A424,СВЦЭМ!$B$39:$B$782,N$401)+'СЕТ СН'!$F$16</f>
        <v>0</v>
      </c>
      <c r="O424" s="36">
        <f ca="1">SUMIFS(СВЦЭМ!$L$40:$L$783,СВЦЭМ!$A$40:$A$783,$A424,СВЦЭМ!$B$39:$B$782,O$401)+'СЕТ СН'!$F$16</f>
        <v>0</v>
      </c>
      <c r="P424" s="36">
        <f ca="1">SUMIFS(СВЦЭМ!$L$40:$L$783,СВЦЭМ!$A$40:$A$783,$A424,СВЦЭМ!$B$39:$B$782,P$401)+'СЕТ СН'!$F$16</f>
        <v>0</v>
      </c>
      <c r="Q424" s="36">
        <f ca="1">SUMIFS(СВЦЭМ!$L$40:$L$783,СВЦЭМ!$A$40:$A$783,$A424,СВЦЭМ!$B$39:$B$782,Q$401)+'СЕТ СН'!$F$16</f>
        <v>0</v>
      </c>
      <c r="R424" s="36">
        <f ca="1">SUMIFS(СВЦЭМ!$L$40:$L$783,СВЦЭМ!$A$40:$A$783,$A424,СВЦЭМ!$B$39:$B$782,R$401)+'СЕТ СН'!$F$16</f>
        <v>0</v>
      </c>
      <c r="S424" s="36">
        <f ca="1">SUMIFS(СВЦЭМ!$L$40:$L$783,СВЦЭМ!$A$40:$A$783,$A424,СВЦЭМ!$B$39:$B$782,S$401)+'СЕТ СН'!$F$16</f>
        <v>0</v>
      </c>
      <c r="T424" s="36">
        <f ca="1">SUMIFS(СВЦЭМ!$L$40:$L$783,СВЦЭМ!$A$40:$A$783,$A424,СВЦЭМ!$B$39:$B$782,T$401)+'СЕТ СН'!$F$16</f>
        <v>0</v>
      </c>
      <c r="U424" s="36">
        <f ca="1">SUMIFS(СВЦЭМ!$L$40:$L$783,СВЦЭМ!$A$40:$A$783,$A424,СВЦЭМ!$B$39:$B$782,U$401)+'СЕТ СН'!$F$16</f>
        <v>0</v>
      </c>
      <c r="V424" s="36">
        <f ca="1">SUMIFS(СВЦЭМ!$L$40:$L$783,СВЦЭМ!$A$40:$A$783,$A424,СВЦЭМ!$B$39:$B$782,V$401)+'СЕТ СН'!$F$16</f>
        <v>0</v>
      </c>
      <c r="W424" s="36">
        <f ca="1">SUMIFS(СВЦЭМ!$L$40:$L$783,СВЦЭМ!$A$40:$A$783,$A424,СВЦЭМ!$B$39:$B$782,W$401)+'СЕТ СН'!$F$16</f>
        <v>0</v>
      </c>
      <c r="X424" s="36">
        <f ca="1">SUMIFS(СВЦЭМ!$L$40:$L$783,СВЦЭМ!$A$40:$A$783,$A424,СВЦЭМ!$B$39:$B$782,X$401)+'СЕТ СН'!$F$16</f>
        <v>0</v>
      </c>
      <c r="Y424" s="36">
        <f ca="1">SUMIFS(СВЦЭМ!$L$40:$L$783,СВЦЭМ!$A$40:$A$783,$A424,СВЦЭМ!$B$39:$B$782,Y$401)+'СЕТ СН'!$F$16</f>
        <v>0</v>
      </c>
    </row>
    <row r="425" spans="1:25" ht="15.75" hidden="1" x14ac:dyDescent="0.2">
      <c r="A425" s="35">
        <f t="shared" si="11"/>
        <v>45436</v>
      </c>
      <c r="B425" s="36">
        <f ca="1">SUMIFS(СВЦЭМ!$L$40:$L$783,СВЦЭМ!$A$40:$A$783,$A425,СВЦЭМ!$B$39:$B$782,B$401)+'СЕТ СН'!$F$16</f>
        <v>0</v>
      </c>
      <c r="C425" s="36">
        <f ca="1">SUMIFS(СВЦЭМ!$L$40:$L$783,СВЦЭМ!$A$40:$A$783,$A425,СВЦЭМ!$B$39:$B$782,C$401)+'СЕТ СН'!$F$16</f>
        <v>0</v>
      </c>
      <c r="D425" s="36">
        <f ca="1">SUMIFS(СВЦЭМ!$L$40:$L$783,СВЦЭМ!$A$40:$A$783,$A425,СВЦЭМ!$B$39:$B$782,D$401)+'СЕТ СН'!$F$16</f>
        <v>0</v>
      </c>
      <c r="E425" s="36">
        <f ca="1">SUMIFS(СВЦЭМ!$L$40:$L$783,СВЦЭМ!$A$40:$A$783,$A425,СВЦЭМ!$B$39:$B$782,E$401)+'СЕТ СН'!$F$16</f>
        <v>0</v>
      </c>
      <c r="F425" s="36">
        <f ca="1">SUMIFS(СВЦЭМ!$L$40:$L$783,СВЦЭМ!$A$40:$A$783,$A425,СВЦЭМ!$B$39:$B$782,F$401)+'СЕТ СН'!$F$16</f>
        <v>0</v>
      </c>
      <c r="G425" s="36">
        <f ca="1">SUMIFS(СВЦЭМ!$L$40:$L$783,СВЦЭМ!$A$40:$A$783,$A425,СВЦЭМ!$B$39:$B$782,G$401)+'СЕТ СН'!$F$16</f>
        <v>0</v>
      </c>
      <c r="H425" s="36">
        <f ca="1">SUMIFS(СВЦЭМ!$L$40:$L$783,СВЦЭМ!$A$40:$A$783,$A425,СВЦЭМ!$B$39:$B$782,H$401)+'СЕТ СН'!$F$16</f>
        <v>0</v>
      </c>
      <c r="I425" s="36">
        <f ca="1">SUMIFS(СВЦЭМ!$L$40:$L$783,СВЦЭМ!$A$40:$A$783,$A425,СВЦЭМ!$B$39:$B$782,I$401)+'СЕТ СН'!$F$16</f>
        <v>0</v>
      </c>
      <c r="J425" s="36">
        <f ca="1">SUMIFS(СВЦЭМ!$L$40:$L$783,СВЦЭМ!$A$40:$A$783,$A425,СВЦЭМ!$B$39:$B$782,J$401)+'СЕТ СН'!$F$16</f>
        <v>0</v>
      </c>
      <c r="K425" s="36">
        <f ca="1">SUMIFS(СВЦЭМ!$L$40:$L$783,СВЦЭМ!$A$40:$A$783,$A425,СВЦЭМ!$B$39:$B$782,K$401)+'СЕТ СН'!$F$16</f>
        <v>0</v>
      </c>
      <c r="L425" s="36">
        <f ca="1">SUMIFS(СВЦЭМ!$L$40:$L$783,СВЦЭМ!$A$40:$A$783,$A425,СВЦЭМ!$B$39:$B$782,L$401)+'СЕТ СН'!$F$16</f>
        <v>0</v>
      </c>
      <c r="M425" s="36">
        <f ca="1">SUMIFS(СВЦЭМ!$L$40:$L$783,СВЦЭМ!$A$40:$A$783,$A425,СВЦЭМ!$B$39:$B$782,M$401)+'СЕТ СН'!$F$16</f>
        <v>0</v>
      </c>
      <c r="N425" s="36">
        <f ca="1">SUMIFS(СВЦЭМ!$L$40:$L$783,СВЦЭМ!$A$40:$A$783,$A425,СВЦЭМ!$B$39:$B$782,N$401)+'СЕТ СН'!$F$16</f>
        <v>0</v>
      </c>
      <c r="O425" s="36">
        <f ca="1">SUMIFS(СВЦЭМ!$L$40:$L$783,СВЦЭМ!$A$40:$A$783,$A425,СВЦЭМ!$B$39:$B$782,O$401)+'СЕТ СН'!$F$16</f>
        <v>0</v>
      </c>
      <c r="P425" s="36">
        <f ca="1">SUMIFS(СВЦЭМ!$L$40:$L$783,СВЦЭМ!$A$40:$A$783,$A425,СВЦЭМ!$B$39:$B$782,P$401)+'СЕТ СН'!$F$16</f>
        <v>0</v>
      </c>
      <c r="Q425" s="36">
        <f ca="1">SUMIFS(СВЦЭМ!$L$40:$L$783,СВЦЭМ!$A$40:$A$783,$A425,СВЦЭМ!$B$39:$B$782,Q$401)+'СЕТ СН'!$F$16</f>
        <v>0</v>
      </c>
      <c r="R425" s="36">
        <f ca="1">SUMIFS(СВЦЭМ!$L$40:$L$783,СВЦЭМ!$A$40:$A$783,$A425,СВЦЭМ!$B$39:$B$782,R$401)+'СЕТ СН'!$F$16</f>
        <v>0</v>
      </c>
      <c r="S425" s="36">
        <f ca="1">SUMIFS(СВЦЭМ!$L$40:$L$783,СВЦЭМ!$A$40:$A$783,$A425,СВЦЭМ!$B$39:$B$782,S$401)+'СЕТ СН'!$F$16</f>
        <v>0</v>
      </c>
      <c r="T425" s="36">
        <f ca="1">SUMIFS(СВЦЭМ!$L$40:$L$783,СВЦЭМ!$A$40:$A$783,$A425,СВЦЭМ!$B$39:$B$782,T$401)+'СЕТ СН'!$F$16</f>
        <v>0</v>
      </c>
      <c r="U425" s="36">
        <f ca="1">SUMIFS(СВЦЭМ!$L$40:$L$783,СВЦЭМ!$A$40:$A$783,$A425,СВЦЭМ!$B$39:$B$782,U$401)+'СЕТ СН'!$F$16</f>
        <v>0</v>
      </c>
      <c r="V425" s="36">
        <f ca="1">SUMIFS(СВЦЭМ!$L$40:$L$783,СВЦЭМ!$A$40:$A$783,$A425,СВЦЭМ!$B$39:$B$782,V$401)+'СЕТ СН'!$F$16</f>
        <v>0</v>
      </c>
      <c r="W425" s="36">
        <f ca="1">SUMIFS(СВЦЭМ!$L$40:$L$783,СВЦЭМ!$A$40:$A$783,$A425,СВЦЭМ!$B$39:$B$782,W$401)+'СЕТ СН'!$F$16</f>
        <v>0</v>
      </c>
      <c r="X425" s="36">
        <f ca="1">SUMIFS(СВЦЭМ!$L$40:$L$783,СВЦЭМ!$A$40:$A$783,$A425,СВЦЭМ!$B$39:$B$782,X$401)+'СЕТ СН'!$F$16</f>
        <v>0</v>
      </c>
      <c r="Y425" s="36">
        <f ca="1">SUMIFS(СВЦЭМ!$L$40:$L$783,СВЦЭМ!$A$40:$A$783,$A425,СВЦЭМ!$B$39:$B$782,Y$401)+'СЕТ СН'!$F$16</f>
        <v>0</v>
      </c>
    </row>
    <row r="426" spans="1:25" ht="15.75" hidden="1" x14ac:dyDescent="0.2">
      <c r="A426" s="35">
        <f t="shared" si="11"/>
        <v>45437</v>
      </c>
      <c r="B426" s="36">
        <f ca="1">SUMIFS(СВЦЭМ!$L$40:$L$783,СВЦЭМ!$A$40:$A$783,$A426,СВЦЭМ!$B$39:$B$782,B$401)+'СЕТ СН'!$F$16</f>
        <v>0</v>
      </c>
      <c r="C426" s="36">
        <f ca="1">SUMIFS(СВЦЭМ!$L$40:$L$783,СВЦЭМ!$A$40:$A$783,$A426,СВЦЭМ!$B$39:$B$782,C$401)+'СЕТ СН'!$F$16</f>
        <v>0</v>
      </c>
      <c r="D426" s="36">
        <f ca="1">SUMIFS(СВЦЭМ!$L$40:$L$783,СВЦЭМ!$A$40:$A$783,$A426,СВЦЭМ!$B$39:$B$782,D$401)+'СЕТ СН'!$F$16</f>
        <v>0</v>
      </c>
      <c r="E426" s="36">
        <f ca="1">SUMIFS(СВЦЭМ!$L$40:$L$783,СВЦЭМ!$A$40:$A$783,$A426,СВЦЭМ!$B$39:$B$782,E$401)+'СЕТ СН'!$F$16</f>
        <v>0</v>
      </c>
      <c r="F426" s="36">
        <f ca="1">SUMIFS(СВЦЭМ!$L$40:$L$783,СВЦЭМ!$A$40:$A$783,$A426,СВЦЭМ!$B$39:$B$782,F$401)+'СЕТ СН'!$F$16</f>
        <v>0</v>
      </c>
      <c r="G426" s="36">
        <f ca="1">SUMIFS(СВЦЭМ!$L$40:$L$783,СВЦЭМ!$A$40:$A$783,$A426,СВЦЭМ!$B$39:$B$782,G$401)+'СЕТ СН'!$F$16</f>
        <v>0</v>
      </c>
      <c r="H426" s="36">
        <f ca="1">SUMIFS(СВЦЭМ!$L$40:$L$783,СВЦЭМ!$A$40:$A$783,$A426,СВЦЭМ!$B$39:$B$782,H$401)+'СЕТ СН'!$F$16</f>
        <v>0</v>
      </c>
      <c r="I426" s="36">
        <f ca="1">SUMIFS(СВЦЭМ!$L$40:$L$783,СВЦЭМ!$A$40:$A$783,$A426,СВЦЭМ!$B$39:$B$782,I$401)+'СЕТ СН'!$F$16</f>
        <v>0</v>
      </c>
      <c r="J426" s="36">
        <f ca="1">SUMIFS(СВЦЭМ!$L$40:$L$783,СВЦЭМ!$A$40:$A$783,$A426,СВЦЭМ!$B$39:$B$782,J$401)+'СЕТ СН'!$F$16</f>
        <v>0</v>
      </c>
      <c r="K426" s="36">
        <f ca="1">SUMIFS(СВЦЭМ!$L$40:$L$783,СВЦЭМ!$A$40:$A$783,$A426,СВЦЭМ!$B$39:$B$782,K$401)+'СЕТ СН'!$F$16</f>
        <v>0</v>
      </c>
      <c r="L426" s="36">
        <f ca="1">SUMIFS(СВЦЭМ!$L$40:$L$783,СВЦЭМ!$A$40:$A$783,$A426,СВЦЭМ!$B$39:$B$782,L$401)+'СЕТ СН'!$F$16</f>
        <v>0</v>
      </c>
      <c r="M426" s="36">
        <f ca="1">SUMIFS(СВЦЭМ!$L$40:$L$783,СВЦЭМ!$A$40:$A$783,$A426,СВЦЭМ!$B$39:$B$782,M$401)+'СЕТ СН'!$F$16</f>
        <v>0</v>
      </c>
      <c r="N426" s="36">
        <f ca="1">SUMIFS(СВЦЭМ!$L$40:$L$783,СВЦЭМ!$A$40:$A$783,$A426,СВЦЭМ!$B$39:$B$782,N$401)+'СЕТ СН'!$F$16</f>
        <v>0</v>
      </c>
      <c r="O426" s="36">
        <f ca="1">SUMIFS(СВЦЭМ!$L$40:$L$783,СВЦЭМ!$A$40:$A$783,$A426,СВЦЭМ!$B$39:$B$782,O$401)+'СЕТ СН'!$F$16</f>
        <v>0</v>
      </c>
      <c r="P426" s="36">
        <f ca="1">SUMIFS(СВЦЭМ!$L$40:$L$783,СВЦЭМ!$A$40:$A$783,$A426,СВЦЭМ!$B$39:$B$782,P$401)+'СЕТ СН'!$F$16</f>
        <v>0</v>
      </c>
      <c r="Q426" s="36">
        <f ca="1">SUMIFS(СВЦЭМ!$L$40:$L$783,СВЦЭМ!$A$40:$A$783,$A426,СВЦЭМ!$B$39:$B$782,Q$401)+'СЕТ СН'!$F$16</f>
        <v>0</v>
      </c>
      <c r="R426" s="36">
        <f ca="1">SUMIFS(СВЦЭМ!$L$40:$L$783,СВЦЭМ!$A$40:$A$783,$A426,СВЦЭМ!$B$39:$B$782,R$401)+'СЕТ СН'!$F$16</f>
        <v>0</v>
      </c>
      <c r="S426" s="36">
        <f ca="1">SUMIFS(СВЦЭМ!$L$40:$L$783,СВЦЭМ!$A$40:$A$783,$A426,СВЦЭМ!$B$39:$B$782,S$401)+'СЕТ СН'!$F$16</f>
        <v>0</v>
      </c>
      <c r="T426" s="36">
        <f ca="1">SUMIFS(СВЦЭМ!$L$40:$L$783,СВЦЭМ!$A$40:$A$783,$A426,СВЦЭМ!$B$39:$B$782,T$401)+'СЕТ СН'!$F$16</f>
        <v>0</v>
      </c>
      <c r="U426" s="36">
        <f ca="1">SUMIFS(СВЦЭМ!$L$40:$L$783,СВЦЭМ!$A$40:$A$783,$A426,СВЦЭМ!$B$39:$B$782,U$401)+'СЕТ СН'!$F$16</f>
        <v>0</v>
      </c>
      <c r="V426" s="36">
        <f ca="1">SUMIFS(СВЦЭМ!$L$40:$L$783,СВЦЭМ!$A$40:$A$783,$A426,СВЦЭМ!$B$39:$B$782,V$401)+'СЕТ СН'!$F$16</f>
        <v>0</v>
      </c>
      <c r="W426" s="36">
        <f ca="1">SUMIFS(СВЦЭМ!$L$40:$L$783,СВЦЭМ!$A$40:$A$783,$A426,СВЦЭМ!$B$39:$B$782,W$401)+'СЕТ СН'!$F$16</f>
        <v>0</v>
      </c>
      <c r="X426" s="36">
        <f ca="1">SUMIFS(СВЦЭМ!$L$40:$L$783,СВЦЭМ!$A$40:$A$783,$A426,СВЦЭМ!$B$39:$B$782,X$401)+'СЕТ СН'!$F$16</f>
        <v>0</v>
      </c>
      <c r="Y426" s="36">
        <f ca="1">SUMIFS(СВЦЭМ!$L$40:$L$783,СВЦЭМ!$A$40:$A$783,$A426,СВЦЭМ!$B$39:$B$782,Y$401)+'СЕТ СН'!$F$16</f>
        <v>0</v>
      </c>
    </row>
    <row r="427" spans="1:25" ht="15.75" hidden="1" x14ac:dyDescent="0.2">
      <c r="A427" s="35">
        <f t="shared" si="11"/>
        <v>45438</v>
      </c>
      <c r="B427" s="36">
        <f ca="1">SUMIFS(СВЦЭМ!$L$40:$L$783,СВЦЭМ!$A$40:$A$783,$A427,СВЦЭМ!$B$39:$B$782,B$401)+'СЕТ СН'!$F$16</f>
        <v>0</v>
      </c>
      <c r="C427" s="36">
        <f ca="1">SUMIFS(СВЦЭМ!$L$40:$L$783,СВЦЭМ!$A$40:$A$783,$A427,СВЦЭМ!$B$39:$B$782,C$401)+'СЕТ СН'!$F$16</f>
        <v>0</v>
      </c>
      <c r="D427" s="36">
        <f ca="1">SUMIFS(СВЦЭМ!$L$40:$L$783,СВЦЭМ!$A$40:$A$783,$A427,СВЦЭМ!$B$39:$B$782,D$401)+'СЕТ СН'!$F$16</f>
        <v>0</v>
      </c>
      <c r="E427" s="36">
        <f ca="1">SUMIFS(СВЦЭМ!$L$40:$L$783,СВЦЭМ!$A$40:$A$783,$A427,СВЦЭМ!$B$39:$B$782,E$401)+'СЕТ СН'!$F$16</f>
        <v>0</v>
      </c>
      <c r="F427" s="36">
        <f ca="1">SUMIFS(СВЦЭМ!$L$40:$L$783,СВЦЭМ!$A$40:$A$783,$A427,СВЦЭМ!$B$39:$B$782,F$401)+'СЕТ СН'!$F$16</f>
        <v>0</v>
      </c>
      <c r="G427" s="36">
        <f ca="1">SUMIFS(СВЦЭМ!$L$40:$L$783,СВЦЭМ!$A$40:$A$783,$A427,СВЦЭМ!$B$39:$B$782,G$401)+'СЕТ СН'!$F$16</f>
        <v>0</v>
      </c>
      <c r="H427" s="36">
        <f ca="1">SUMIFS(СВЦЭМ!$L$40:$L$783,СВЦЭМ!$A$40:$A$783,$A427,СВЦЭМ!$B$39:$B$782,H$401)+'СЕТ СН'!$F$16</f>
        <v>0</v>
      </c>
      <c r="I427" s="36">
        <f ca="1">SUMIFS(СВЦЭМ!$L$40:$L$783,СВЦЭМ!$A$40:$A$783,$A427,СВЦЭМ!$B$39:$B$782,I$401)+'СЕТ СН'!$F$16</f>
        <v>0</v>
      </c>
      <c r="J427" s="36">
        <f ca="1">SUMIFS(СВЦЭМ!$L$40:$L$783,СВЦЭМ!$A$40:$A$783,$A427,СВЦЭМ!$B$39:$B$782,J$401)+'СЕТ СН'!$F$16</f>
        <v>0</v>
      </c>
      <c r="K427" s="36">
        <f ca="1">SUMIFS(СВЦЭМ!$L$40:$L$783,СВЦЭМ!$A$40:$A$783,$A427,СВЦЭМ!$B$39:$B$782,K$401)+'СЕТ СН'!$F$16</f>
        <v>0</v>
      </c>
      <c r="L427" s="36">
        <f ca="1">SUMIFS(СВЦЭМ!$L$40:$L$783,СВЦЭМ!$A$40:$A$783,$A427,СВЦЭМ!$B$39:$B$782,L$401)+'СЕТ СН'!$F$16</f>
        <v>0</v>
      </c>
      <c r="M427" s="36">
        <f ca="1">SUMIFS(СВЦЭМ!$L$40:$L$783,СВЦЭМ!$A$40:$A$783,$A427,СВЦЭМ!$B$39:$B$782,M$401)+'СЕТ СН'!$F$16</f>
        <v>0</v>
      </c>
      <c r="N427" s="36">
        <f ca="1">SUMIFS(СВЦЭМ!$L$40:$L$783,СВЦЭМ!$A$40:$A$783,$A427,СВЦЭМ!$B$39:$B$782,N$401)+'СЕТ СН'!$F$16</f>
        <v>0</v>
      </c>
      <c r="O427" s="36">
        <f ca="1">SUMIFS(СВЦЭМ!$L$40:$L$783,СВЦЭМ!$A$40:$A$783,$A427,СВЦЭМ!$B$39:$B$782,O$401)+'СЕТ СН'!$F$16</f>
        <v>0</v>
      </c>
      <c r="P427" s="36">
        <f ca="1">SUMIFS(СВЦЭМ!$L$40:$L$783,СВЦЭМ!$A$40:$A$783,$A427,СВЦЭМ!$B$39:$B$782,P$401)+'СЕТ СН'!$F$16</f>
        <v>0</v>
      </c>
      <c r="Q427" s="36">
        <f ca="1">SUMIFS(СВЦЭМ!$L$40:$L$783,СВЦЭМ!$A$40:$A$783,$A427,СВЦЭМ!$B$39:$B$782,Q$401)+'СЕТ СН'!$F$16</f>
        <v>0</v>
      </c>
      <c r="R427" s="36">
        <f ca="1">SUMIFS(СВЦЭМ!$L$40:$L$783,СВЦЭМ!$A$40:$A$783,$A427,СВЦЭМ!$B$39:$B$782,R$401)+'СЕТ СН'!$F$16</f>
        <v>0</v>
      </c>
      <c r="S427" s="36">
        <f ca="1">SUMIFS(СВЦЭМ!$L$40:$L$783,СВЦЭМ!$A$40:$A$783,$A427,СВЦЭМ!$B$39:$B$782,S$401)+'СЕТ СН'!$F$16</f>
        <v>0</v>
      </c>
      <c r="T427" s="36">
        <f ca="1">SUMIFS(СВЦЭМ!$L$40:$L$783,СВЦЭМ!$A$40:$A$783,$A427,СВЦЭМ!$B$39:$B$782,T$401)+'СЕТ СН'!$F$16</f>
        <v>0</v>
      </c>
      <c r="U427" s="36">
        <f ca="1">SUMIFS(СВЦЭМ!$L$40:$L$783,СВЦЭМ!$A$40:$A$783,$A427,СВЦЭМ!$B$39:$B$782,U$401)+'СЕТ СН'!$F$16</f>
        <v>0</v>
      </c>
      <c r="V427" s="36">
        <f ca="1">SUMIFS(СВЦЭМ!$L$40:$L$783,СВЦЭМ!$A$40:$A$783,$A427,СВЦЭМ!$B$39:$B$782,V$401)+'СЕТ СН'!$F$16</f>
        <v>0</v>
      </c>
      <c r="W427" s="36">
        <f ca="1">SUMIFS(СВЦЭМ!$L$40:$L$783,СВЦЭМ!$A$40:$A$783,$A427,СВЦЭМ!$B$39:$B$782,W$401)+'СЕТ СН'!$F$16</f>
        <v>0</v>
      </c>
      <c r="X427" s="36">
        <f ca="1">SUMIFS(СВЦЭМ!$L$40:$L$783,СВЦЭМ!$A$40:$A$783,$A427,СВЦЭМ!$B$39:$B$782,X$401)+'СЕТ СН'!$F$16</f>
        <v>0</v>
      </c>
      <c r="Y427" s="36">
        <f ca="1">SUMIFS(СВЦЭМ!$L$40:$L$783,СВЦЭМ!$A$40:$A$783,$A427,СВЦЭМ!$B$39:$B$782,Y$401)+'СЕТ СН'!$F$16</f>
        <v>0</v>
      </c>
    </row>
    <row r="428" spans="1:25" ht="15.75" hidden="1" x14ac:dyDescent="0.2">
      <c r="A428" s="35">
        <f t="shared" si="11"/>
        <v>45439</v>
      </c>
      <c r="B428" s="36">
        <f ca="1">SUMIFS(СВЦЭМ!$L$40:$L$783,СВЦЭМ!$A$40:$A$783,$A428,СВЦЭМ!$B$39:$B$782,B$401)+'СЕТ СН'!$F$16</f>
        <v>0</v>
      </c>
      <c r="C428" s="36">
        <f ca="1">SUMIFS(СВЦЭМ!$L$40:$L$783,СВЦЭМ!$A$40:$A$783,$A428,СВЦЭМ!$B$39:$B$782,C$401)+'СЕТ СН'!$F$16</f>
        <v>0</v>
      </c>
      <c r="D428" s="36">
        <f ca="1">SUMIFS(СВЦЭМ!$L$40:$L$783,СВЦЭМ!$A$40:$A$783,$A428,СВЦЭМ!$B$39:$B$782,D$401)+'СЕТ СН'!$F$16</f>
        <v>0</v>
      </c>
      <c r="E428" s="36">
        <f ca="1">SUMIFS(СВЦЭМ!$L$40:$L$783,СВЦЭМ!$A$40:$A$783,$A428,СВЦЭМ!$B$39:$B$782,E$401)+'СЕТ СН'!$F$16</f>
        <v>0</v>
      </c>
      <c r="F428" s="36">
        <f ca="1">SUMIFS(СВЦЭМ!$L$40:$L$783,СВЦЭМ!$A$40:$A$783,$A428,СВЦЭМ!$B$39:$B$782,F$401)+'СЕТ СН'!$F$16</f>
        <v>0</v>
      </c>
      <c r="G428" s="36">
        <f ca="1">SUMIFS(СВЦЭМ!$L$40:$L$783,СВЦЭМ!$A$40:$A$783,$A428,СВЦЭМ!$B$39:$B$782,G$401)+'СЕТ СН'!$F$16</f>
        <v>0</v>
      </c>
      <c r="H428" s="36">
        <f ca="1">SUMIFS(СВЦЭМ!$L$40:$L$783,СВЦЭМ!$A$40:$A$783,$A428,СВЦЭМ!$B$39:$B$782,H$401)+'СЕТ СН'!$F$16</f>
        <v>0</v>
      </c>
      <c r="I428" s="36">
        <f ca="1">SUMIFS(СВЦЭМ!$L$40:$L$783,СВЦЭМ!$A$40:$A$783,$A428,СВЦЭМ!$B$39:$B$782,I$401)+'СЕТ СН'!$F$16</f>
        <v>0</v>
      </c>
      <c r="J428" s="36">
        <f ca="1">SUMIFS(СВЦЭМ!$L$40:$L$783,СВЦЭМ!$A$40:$A$783,$A428,СВЦЭМ!$B$39:$B$782,J$401)+'СЕТ СН'!$F$16</f>
        <v>0</v>
      </c>
      <c r="K428" s="36">
        <f ca="1">SUMIFS(СВЦЭМ!$L$40:$L$783,СВЦЭМ!$A$40:$A$783,$A428,СВЦЭМ!$B$39:$B$782,K$401)+'СЕТ СН'!$F$16</f>
        <v>0</v>
      </c>
      <c r="L428" s="36">
        <f ca="1">SUMIFS(СВЦЭМ!$L$40:$L$783,СВЦЭМ!$A$40:$A$783,$A428,СВЦЭМ!$B$39:$B$782,L$401)+'СЕТ СН'!$F$16</f>
        <v>0</v>
      </c>
      <c r="M428" s="36">
        <f ca="1">SUMIFS(СВЦЭМ!$L$40:$L$783,СВЦЭМ!$A$40:$A$783,$A428,СВЦЭМ!$B$39:$B$782,M$401)+'СЕТ СН'!$F$16</f>
        <v>0</v>
      </c>
      <c r="N428" s="36">
        <f ca="1">SUMIFS(СВЦЭМ!$L$40:$L$783,СВЦЭМ!$A$40:$A$783,$A428,СВЦЭМ!$B$39:$B$782,N$401)+'СЕТ СН'!$F$16</f>
        <v>0</v>
      </c>
      <c r="O428" s="36">
        <f ca="1">SUMIFS(СВЦЭМ!$L$40:$L$783,СВЦЭМ!$A$40:$A$783,$A428,СВЦЭМ!$B$39:$B$782,O$401)+'СЕТ СН'!$F$16</f>
        <v>0</v>
      </c>
      <c r="P428" s="36">
        <f ca="1">SUMIFS(СВЦЭМ!$L$40:$L$783,СВЦЭМ!$A$40:$A$783,$A428,СВЦЭМ!$B$39:$B$782,P$401)+'СЕТ СН'!$F$16</f>
        <v>0</v>
      </c>
      <c r="Q428" s="36">
        <f ca="1">SUMIFS(СВЦЭМ!$L$40:$L$783,СВЦЭМ!$A$40:$A$783,$A428,СВЦЭМ!$B$39:$B$782,Q$401)+'СЕТ СН'!$F$16</f>
        <v>0</v>
      </c>
      <c r="R428" s="36">
        <f ca="1">SUMIFS(СВЦЭМ!$L$40:$L$783,СВЦЭМ!$A$40:$A$783,$A428,СВЦЭМ!$B$39:$B$782,R$401)+'СЕТ СН'!$F$16</f>
        <v>0</v>
      </c>
      <c r="S428" s="36">
        <f ca="1">SUMIFS(СВЦЭМ!$L$40:$L$783,СВЦЭМ!$A$40:$A$783,$A428,СВЦЭМ!$B$39:$B$782,S$401)+'СЕТ СН'!$F$16</f>
        <v>0</v>
      </c>
      <c r="T428" s="36">
        <f ca="1">SUMIFS(СВЦЭМ!$L$40:$L$783,СВЦЭМ!$A$40:$A$783,$A428,СВЦЭМ!$B$39:$B$782,T$401)+'СЕТ СН'!$F$16</f>
        <v>0</v>
      </c>
      <c r="U428" s="36">
        <f ca="1">SUMIFS(СВЦЭМ!$L$40:$L$783,СВЦЭМ!$A$40:$A$783,$A428,СВЦЭМ!$B$39:$B$782,U$401)+'СЕТ СН'!$F$16</f>
        <v>0</v>
      </c>
      <c r="V428" s="36">
        <f ca="1">SUMIFS(СВЦЭМ!$L$40:$L$783,СВЦЭМ!$A$40:$A$783,$A428,СВЦЭМ!$B$39:$B$782,V$401)+'СЕТ СН'!$F$16</f>
        <v>0</v>
      </c>
      <c r="W428" s="36">
        <f ca="1">SUMIFS(СВЦЭМ!$L$40:$L$783,СВЦЭМ!$A$40:$A$783,$A428,СВЦЭМ!$B$39:$B$782,W$401)+'СЕТ СН'!$F$16</f>
        <v>0</v>
      </c>
      <c r="X428" s="36">
        <f ca="1">SUMIFS(СВЦЭМ!$L$40:$L$783,СВЦЭМ!$A$40:$A$783,$A428,СВЦЭМ!$B$39:$B$782,X$401)+'СЕТ СН'!$F$16</f>
        <v>0</v>
      </c>
      <c r="Y428" s="36">
        <f ca="1">SUMIFS(СВЦЭМ!$L$40:$L$783,СВЦЭМ!$A$40:$A$783,$A428,СВЦЭМ!$B$39:$B$782,Y$401)+'СЕТ СН'!$F$16</f>
        <v>0</v>
      </c>
    </row>
    <row r="429" spans="1:25" ht="15.75" hidden="1" x14ac:dyDescent="0.2">
      <c r="A429" s="35">
        <f t="shared" si="11"/>
        <v>45440</v>
      </c>
      <c r="B429" s="36">
        <f ca="1">SUMIFS(СВЦЭМ!$L$40:$L$783,СВЦЭМ!$A$40:$A$783,$A429,СВЦЭМ!$B$39:$B$782,B$401)+'СЕТ СН'!$F$16</f>
        <v>0</v>
      </c>
      <c r="C429" s="36">
        <f ca="1">SUMIFS(СВЦЭМ!$L$40:$L$783,СВЦЭМ!$A$40:$A$783,$A429,СВЦЭМ!$B$39:$B$782,C$401)+'СЕТ СН'!$F$16</f>
        <v>0</v>
      </c>
      <c r="D429" s="36">
        <f ca="1">SUMIFS(СВЦЭМ!$L$40:$L$783,СВЦЭМ!$A$40:$A$783,$A429,СВЦЭМ!$B$39:$B$782,D$401)+'СЕТ СН'!$F$16</f>
        <v>0</v>
      </c>
      <c r="E429" s="36">
        <f ca="1">SUMIFS(СВЦЭМ!$L$40:$L$783,СВЦЭМ!$A$40:$A$783,$A429,СВЦЭМ!$B$39:$B$782,E$401)+'СЕТ СН'!$F$16</f>
        <v>0</v>
      </c>
      <c r="F429" s="36">
        <f ca="1">SUMIFS(СВЦЭМ!$L$40:$L$783,СВЦЭМ!$A$40:$A$783,$A429,СВЦЭМ!$B$39:$B$782,F$401)+'СЕТ СН'!$F$16</f>
        <v>0</v>
      </c>
      <c r="G429" s="36">
        <f ca="1">SUMIFS(СВЦЭМ!$L$40:$L$783,СВЦЭМ!$A$40:$A$783,$A429,СВЦЭМ!$B$39:$B$782,G$401)+'СЕТ СН'!$F$16</f>
        <v>0</v>
      </c>
      <c r="H429" s="36">
        <f ca="1">SUMIFS(СВЦЭМ!$L$40:$L$783,СВЦЭМ!$A$40:$A$783,$A429,СВЦЭМ!$B$39:$B$782,H$401)+'СЕТ СН'!$F$16</f>
        <v>0</v>
      </c>
      <c r="I429" s="36">
        <f ca="1">SUMIFS(СВЦЭМ!$L$40:$L$783,СВЦЭМ!$A$40:$A$783,$A429,СВЦЭМ!$B$39:$B$782,I$401)+'СЕТ СН'!$F$16</f>
        <v>0</v>
      </c>
      <c r="J429" s="36">
        <f ca="1">SUMIFS(СВЦЭМ!$L$40:$L$783,СВЦЭМ!$A$40:$A$783,$A429,СВЦЭМ!$B$39:$B$782,J$401)+'СЕТ СН'!$F$16</f>
        <v>0</v>
      </c>
      <c r="K429" s="36">
        <f ca="1">SUMIFS(СВЦЭМ!$L$40:$L$783,СВЦЭМ!$A$40:$A$783,$A429,СВЦЭМ!$B$39:$B$782,K$401)+'СЕТ СН'!$F$16</f>
        <v>0</v>
      </c>
      <c r="L429" s="36">
        <f ca="1">SUMIFS(СВЦЭМ!$L$40:$L$783,СВЦЭМ!$A$40:$A$783,$A429,СВЦЭМ!$B$39:$B$782,L$401)+'СЕТ СН'!$F$16</f>
        <v>0</v>
      </c>
      <c r="M429" s="36">
        <f ca="1">SUMIFS(СВЦЭМ!$L$40:$L$783,СВЦЭМ!$A$40:$A$783,$A429,СВЦЭМ!$B$39:$B$782,M$401)+'СЕТ СН'!$F$16</f>
        <v>0</v>
      </c>
      <c r="N429" s="36">
        <f ca="1">SUMIFS(СВЦЭМ!$L$40:$L$783,СВЦЭМ!$A$40:$A$783,$A429,СВЦЭМ!$B$39:$B$782,N$401)+'СЕТ СН'!$F$16</f>
        <v>0</v>
      </c>
      <c r="O429" s="36">
        <f ca="1">SUMIFS(СВЦЭМ!$L$40:$L$783,СВЦЭМ!$A$40:$A$783,$A429,СВЦЭМ!$B$39:$B$782,O$401)+'СЕТ СН'!$F$16</f>
        <v>0</v>
      </c>
      <c r="P429" s="36">
        <f ca="1">SUMIFS(СВЦЭМ!$L$40:$L$783,СВЦЭМ!$A$40:$A$783,$A429,СВЦЭМ!$B$39:$B$782,P$401)+'СЕТ СН'!$F$16</f>
        <v>0</v>
      </c>
      <c r="Q429" s="36">
        <f ca="1">SUMIFS(СВЦЭМ!$L$40:$L$783,СВЦЭМ!$A$40:$A$783,$A429,СВЦЭМ!$B$39:$B$782,Q$401)+'СЕТ СН'!$F$16</f>
        <v>0</v>
      </c>
      <c r="R429" s="36">
        <f ca="1">SUMIFS(СВЦЭМ!$L$40:$L$783,СВЦЭМ!$A$40:$A$783,$A429,СВЦЭМ!$B$39:$B$782,R$401)+'СЕТ СН'!$F$16</f>
        <v>0</v>
      </c>
      <c r="S429" s="36">
        <f ca="1">SUMIFS(СВЦЭМ!$L$40:$L$783,СВЦЭМ!$A$40:$A$783,$A429,СВЦЭМ!$B$39:$B$782,S$401)+'СЕТ СН'!$F$16</f>
        <v>0</v>
      </c>
      <c r="T429" s="36">
        <f ca="1">SUMIFS(СВЦЭМ!$L$40:$L$783,СВЦЭМ!$A$40:$A$783,$A429,СВЦЭМ!$B$39:$B$782,T$401)+'СЕТ СН'!$F$16</f>
        <v>0</v>
      </c>
      <c r="U429" s="36">
        <f ca="1">SUMIFS(СВЦЭМ!$L$40:$L$783,СВЦЭМ!$A$40:$A$783,$A429,СВЦЭМ!$B$39:$B$782,U$401)+'СЕТ СН'!$F$16</f>
        <v>0</v>
      </c>
      <c r="V429" s="36">
        <f ca="1">SUMIFS(СВЦЭМ!$L$40:$L$783,СВЦЭМ!$A$40:$A$783,$A429,СВЦЭМ!$B$39:$B$782,V$401)+'СЕТ СН'!$F$16</f>
        <v>0</v>
      </c>
      <c r="W429" s="36">
        <f ca="1">SUMIFS(СВЦЭМ!$L$40:$L$783,СВЦЭМ!$A$40:$A$783,$A429,СВЦЭМ!$B$39:$B$782,W$401)+'СЕТ СН'!$F$16</f>
        <v>0</v>
      </c>
      <c r="X429" s="36">
        <f ca="1">SUMIFS(СВЦЭМ!$L$40:$L$783,СВЦЭМ!$A$40:$A$783,$A429,СВЦЭМ!$B$39:$B$782,X$401)+'СЕТ СН'!$F$16</f>
        <v>0</v>
      </c>
      <c r="Y429" s="36">
        <f ca="1">SUMIFS(СВЦЭМ!$L$40:$L$783,СВЦЭМ!$A$40:$A$783,$A429,СВЦЭМ!$B$39:$B$782,Y$401)+'СЕТ СН'!$F$16</f>
        <v>0</v>
      </c>
    </row>
    <row r="430" spans="1:25" ht="15.75" hidden="1" x14ac:dyDescent="0.2">
      <c r="A430" s="35">
        <f t="shared" si="11"/>
        <v>45441</v>
      </c>
      <c r="B430" s="36">
        <f ca="1">SUMIFS(СВЦЭМ!$L$40:$L$783,СВЦЭМ!$A$40:$A$783,$A430,СВЦЭМ!$B$39:$B$782,B$401)+'СЕТ СН'!$F$16</f>
        <v>0</v>
      </c>
      <c r="C430" s="36">
        <f ca="1">SUMIFS(СВЦЭМ!$L$40:$L$783,СВЦЭМ!$A$40:$A$783,$A430,СВЦЭМ!$B$39:$B$782,C$401)+'СЕТ СН'!$F$16</f>
        <v>0</v>
      </c>
      <c r="D430" s="36">
        <f ca="1">SUMIFS(СВЦЭМ!$L$40:$L$783,СВЦЭМ!$A$40:$A$783,$A430,СВЦЭМ!$B$39:$B$782,D$401)+'СЕТ СН'!$F$16</f>
        <v>0</v>
      </c>
      <c r="E430" s="36">
        <f ca="1">SUMIFS(СВЦЭМ!$L$40:$L$783,СВЦЭМ!$A$40:$A$783,$A430,СВЦЭМ!$B$39:$B$782,E$401)+'СЕТ СН'!$F$16</f>
        <v>0</v>
      </c>
      <c r="F430" s="36">
        <f ca="1">SUMIFS(СВЦЭМ!$L$40:$L$783,СВЦЭМ!$A$40:$A$783,$A430,СВЦЭМ!$B$39:$B$782,F$401)+'СЕТ СН'!$F$16</f>
        <v>0</v>
      </c>
      <c r="G430" s="36">
        <f ca="1">SUMIFS(СВЦЭМ!$L$40:$L$783,СВЦЭМ!$A$40:$A$783,$A430,СВЦЭМ!$B$39:$B$782,G$401)+'СЕТ СН'!$F$16</f>
        <v>0</v>
      </c>
      <c r="H430" s="36">
        <f ca="1">SUMIFS(СВЦЭМ!$L$40:$L$783,СВЦЭМ!$A$40:$A$783,$A430,СВЦЭМ!$B$39:$B$782,H$401)+'СЕТ СН'!$F$16</f>
        <v>0</v>
      </c>
      <c r="I430" s="36">
        <f ca="1">SUMIFS(СВЦЭМ!$L$40:$L$783,СВЦЭМ!$A$40:$A$783,$A430,СВЦЭМ!$B$39:$B$782,I$401)+'СЕТ СН'!$F$16</f>
        <v>0</v>
      </c>
      <c r="J430" s="36">
        <f ca="1">SUMIFS(СВЦЭМ!$L$40:$L$783,СВЦЭМ!$A$40:$A$783,$A430,СВЦЭМ!$B$39:$B$782,J$401)+'СЕТ СН'!$F$16</f>
        <v>0</v>
      </c>
      <c r="K430" s="36">
        <f ca="1">SUMIFS(СВЦЭМ!$L$40:$L$783,СВЦЭМ!$A$40:$A$783,$A430,СВЦЭМ!$B$39:$B$782,K$401)+'СЕТ СН'!$F$16</f>
        <v>0</v>
      </c>
      <c r="L430" s="36">
        <f ca="1">SUMIFS(СВЦЭМ!$L$40:$L$783,СВЦЭМ!$A$40:$A$783,$A430,СВЦЭМ!$B$39:$B$782,L$401)+'СЕТ СН'!$F$16</f>
        <v>0</v>
      </c>
      <c r="M430" s="36">
        <f ca="1">SUMIFS(СВЦЭМ!$L$40:$L$783,СВЦЭМ!$A$40:$A$783,$A430,СВЦЭМ!$B$39:$B$782,M$401)+'СЕТ СН'!$F$16</f>
        <v>0</v>
      </c>
      <c r="N430" s="36">
        <f ca="1">SUMIFS(СВЦЭМ!$L$40:$L$783,СВЦЭМ!$A$40:$A$783,$A430,СВЦЭМ!$B$39:$B$782,N$401)+'СЕТ СН'!$F$16</f>
        <v>0</v>
      </c>
      <c r="O430" s="36">
        <f ca="1">SUMIFS(СВЦЭМ!$L$40:$L$783,СВЦЭМ!$A$40:$A$783,$A430,СВЦЭМ!$B$39:$B$782,O$401)+'СЕТ СН'!$F$16</f>
        <v>0</v>
      </c>
      <c r="P430" s="36">
        <f ca="1">SUMIFS(СВЦЭМ!$L$40:$L$783,СВЦЭМ!$A$40:$A$783,$A430,СВЦЭМ!$B$39:$B$782,P$401)+'СЕТ СН'!$F$16</f>
        <v>0</v>
      </c>
      <c r="Q430" s="36">
        <f ca="1">SUMIFS(СВЦЭМ!$L$40:$L$783,СВЦЭМ!$A$40:$A$783,$A430,СВЦЭМ!$B$39:$B$782,Q$401)+'СЕТ СН'!$F$16</f>
        <v>0</v>
      </c>
      <c r="R430" s="36">
        <f ca="1">SUMIFS(СВЦЭМ!$L$40:$L$783,СВЦЭМ!$A$40:$A$783,$A430,СВЦЭМ!$B$39:$B$782,R$401)+'СЕТ СН'!$F$16</f>
        <v>0</v>
      </c>
      <c r="S430" s="36">
        <f ca="1">SUMIFS(СВЦЭМ!$L$40:$L$783,СВЦЭМ!$A$40:$A$783,$A430,СВЦЭМ!$B$39:$B$782,S$401)+'СЕТ СН'!$F$16</f>
        <v>0</v>
      </c>
      <c r="T430" s="36">
        <f ca="1">SUMIFS(СВЦЭМ!$L$40:$L$783,СВЦЭМ!$A$40:$A$783,$A430,СВЦЭМ!$B$39:$B$782,T$401)+'СЕТ СН'!$F$16</f>
        <v>0</v>
      </c>
      <c r="U430" s="36">
        <f ca="1">SUMIFS(СВЦЭМ!$L$40:$L$783,СВЦЭМ!$A$40:$A$783,$A430,СВЦЭМ!$B$39:$B$782,U$401)+'СЕТ СН'!$F$16</f>
        <v>0</v>
      </c>
      <c r="V430" s="36">
        <f ca="1">SUMIFS(СВЦЭМ!$L$40:$L$783,СВЦЭМ!$A$40:$A$783,$A430,СВЦЭМ!$B$39:$B$782,V$401)+'СЕТ СН'!$F$16</f>
        <v>0</v>
      </c>
      <c r="W430" s="36">
        <f ca="1">SUMIFS(СВЦЭМ!$L$40:$L$783,СВЦЭМ!$A$40:$A$783,$A430,СВЦЭМ!$B$39:$B$782,W$401)+'СЕТ СН'!$F$16</f>
        <v>0</v>
      </c>
      <c r="X430" s="36">
        <f ca="1">SUMIFS(СВЦЭМ!$L$40:$L$783,СВЦЭМ!$A$40:$A$783,$A430,СВЦЭМ!$B$39:$B$782,X$401)+'СЕТ СН'!$F$16</f>
        <v>0</v>
      </c>
      <c r="Y430" s="36">
        <f ca="1">SUMIFS(СВЦЭМ!$L$40:$L$783,СВЦЭМ!$A$40:$A$783,$A430,СВЦЭМ!$B$39:$B$782,Y$401)+'СЕТ СН'!$F$16</f>
        <v>0</v>
      </c>
    </row>
    <row r="431" spans="1:25" ht="15.75" hidden="1" x14ac:dyDescent="0.2">
      <c r="A431" s="35">
        <f t="shared" si="11"/>
        <v>45442</v>
      </c>
      <c r="B431" s="36">
        <f ca="1">SUMIFS(СВЦЭМ!$L$40:$L$783,СВЦЭМ!$A$40:$A$783,$A431,СВЦЭМ!$B$39:$B$782,B$401)+'СЕТ СН'!$F$16</f>
        <v>0</v>
      </c>
      <c r="C431" s="36">
        <f ca="1">SUMIFS(СВЦЭМ!$L$40:$L$783,СВЦЭМ!$A$40:$A$783,$A431,СВЦЭМ!$B$39:$B$782,C$401)+'СЕТ СН'!$F$16</f>
        <v>0</v>
      </c>
      <c r="D431" s="36">
        <f ca="1">SUMIFS(СВЦЭМ!$L$40:$L$783,СВЦЭМ!$A$40:$A$783,$A431,СВЦЭМ!$B$39:$B$782,D$401)+'СЕТ СН'!$F$16</f>
        <v>0</v>
      </c>
      <c r="E431" s="36">
        <f ca="1">SUMIFS(СВЦЭМ!$L$40:$L$783,СВЦЭМ!$A$40:$A$783,$A431,СВЦЭМ!$B$39:$B$782,E$401)+'СЕТ СН'!$F$16</f>
        <v>0</v>
      </c>
      <c r="F431" s="36">
        <f ca="1">SUMIFS(СВЦЭМ!$L$40:$L$783,СВЦЭМ!$A$40:$A$783,$A431,СВЦЭМ!$B$39:$B$782,F$401)+'СЕТ СН'!$F$16</f>
        <v>0</v>
      </c>
      <c r="G431" s="36">
        <f ca="1">SUMIFS(СВЦЭМ!$L$40:$L$783,СВЦЭМ!$A$40:$A$783,$A431,СВЦЭМ!$B$39:$B$782,G$401)+'СЕТ СН'!$F$16</f>
        <v>0</v>
      </c>
      <c r="H431" s="36">
        <f ca="1">SUMIFS(СВЦЭМ!$L$40:$L$783,СВЦЭМ!$A$40:$A$783,$A431,СВЦЭМ!$B$39:$B$782,H$401)+'СЕТ СН'!$F$16</f>
        <v>0</v>
      </c>
      <c r="I431" s="36">
        <f ca="1">SUMIFS(СВЦЭМ!$L$40:$L$783,СВЦЭМ!$A$40:$A$783,$A431,СВЦЭМ!$B$39:$B$782,I$401)+'СЕТ СН'!$F$16</f>
        <v>0</v>
      </c>
      <c r="J431" s="36">
        <f ca="1">SUMIFS(СВЦЭМ!$L$40:$L$783,СВЦЭМ!$A$40:$A$783,$A431,СВЦЭМ!$B$39:$B$782,J$401)+'СЕТ СН'!$F$16</f>
        <v>0</v>
      </c>
      <c r="K431" s="36">
        <f ca="1">SUMIFS(СВЦЭМ!$L$40:$L$783,СВЦЭМ!$A$40:$A$783,$A431,СВЦЭМ!$B$39:$B$782,K$401)+'СЕТ СН'!$F$16</f>
        <v>0</v>
      </c>
      <c r="L431" s="36">
        <f ca="1">SUMIFS(СВЦЭМ!$L$40:$L$783,СВЦЭМ!$A$40:$A$783,$A431,СВЦЭМ!$B$39:$B$782,L$401)+'СЕТ СН'!$F$16</f>
        <v>0</v>
      </c>
      <c r="M431" s="36">
        <f ca="1">SUMIFS(СВЦЭМ!$L$40:$L$783,СВЦЭМ!$A$40:$A$783,$A431,СВЦЭМ!$B$39:$B$782,M$401)+'СЕТ СН'!$F$16</f>
        <v>0</v>
      </c>
      <c r="N431" s="36">
        <f ca="1">SUMIFS(СВЦЭМ!$L$40:$L$783,СВЦЭМ!$A$40:$A$783,$A431,СВЦЭМ!$B$39:$B$782,N$401)+'СЕТ СН'!$F$16</f>
        <v>0</v>
      </c>
      <c r="O431" s="36">
        <f ca="1">SUMIFS(СВЦЭМ!$L$40:$L$783,СВЦЭМ!$A$40:$A$783,$A431,СВЦЭМ!$B$39:$B$782,O$401)+'СЕТ СН'!$F$16</f>
        <v>0</v>
      </c>
      <c r="P431" s="36">
        <f ca="1">SUMIFS(СВЦЭМ!$L$40:$L$783,СВЦЭМ!$A$40:$A$783,$A431,СВЦЭМ!$B$39:$B$782,P$401)+'СЕТ СН'!$F$16</f>
        <v>0</v>
      </c>
      <c r="Q431" s="36">
        <f ca="1">SUMIFS(СВЦЭМ!$L$40:$L$783,СВЦЭМ!$A$40:$A$783,$A431,СВЦЭМ!$B$39:$B$782,Q$401)+'СЕТ СН'!$F$16</f>
        <v>0</v>
      </c>
      <c r="R431" s="36">
        <f ca="1">SUMIFS(СВЦЭМ!$L$40:$L$783,СВЦЭМ!$A$40:$A$783,$A431,СВЦЭМ!$B$39:$B$782,R$401)+'СЕТ СН'!$F$16</f>
        <v>0</v>
      </c>
      <c r="S431" s="36">
        <f ca="1">SUMIFS(СВЦЭМ!$L$40:$L$783,СВЦЭМ!$A$40:$A$783,$A431,СВЦЭМ!$B$39:$B$782,S$401)+'СЕТ СН'!$F$16</f>
        <v>0</v>
      </c>
      <c r="T431" s="36">
        <f ca="1">SUMIFS(СВЦЭМ!$L$40:$L$783,СВЦЭМ!$A$40:$A$783,$A431,СВЦЭМ!$B$39:$B$782,T$401)+'СЕТ СН'!$F$16</f>
        <v>0</v>
      </c>
      <c r="U431" s="36">
        <f ca="1">SUMIFS(СВЦЭМ!$L$40:$L$783,СВЦЭМ!$A$40:$A$783,$A431,СВЦЭМ!$B$39:$B$782,U$401)+'СЕТ СН'!$F$16</f>
        <v>0</v>
      </c>
      <c r="V431" s="36">
        <f ca="1">SUMIFS(СВЦЭМ!$L$40:$L$783,СВЦЭМ!$A$40:$A$783,$A431,СВЦЭМ!$B$39:$B$782,V$401)+'СЕТ СН'!$F$16</f>
        <v>0</v>
      </c>
      <c r="W431" s="36">
        <f ca="1">SUMIFS(СВЦЭМ!$L$40:$L$783,СВЦЭМ!$A$40:$A$783,$A431,СВЦЭМ!$B$39:$B$782,W$401)+'СЕТ СН'!$F$16</f>
        <v>0</v>
      </c>
      <c r="X431" s="36">
        <f ca="1">SUMIFS(СВЦЭМ!$L$40:$L$783,СВЦЭМ!$A$40:$A$783,$A431,СВЦЭМ!$B$39:$B$782,X$401)+'СЕТ СН'!$F$16</f>
        <v>0</v>
      </c>
      <c r="Y431" s="36">
        <f ca="1">SUMIFS(СВЦЭМ!$L$40:$L$783,СВЦЭМ!$A$40:$A$783,$A431,СВЦЭМ!$B$39:$B$782,Y$401)+'СЕТ СН'!$F$16</f>
        <v>0</v>
      </c>
    </row>
    <row r="432" spans="1:25" ht="15.75" hidden="1" x14ac:dyDescent="0.2">
      <c r="A432" s="35">
        <f t="shared" si="11"/>
        <v>45443</v>
      </c>
      <c r="B432" s="36">
        <f ca="1">SUMIFS(СВЦЭМ!$L$40:$L$783,СВЦЭМ!$A$40:$A$783,$A432,СВЦЭМ!$B$39:$B$782,B$401)+'СЕТ СН'!$F$16</f>
        <v>0</v>
      </c>
      <c r="C432" s="36">
        <f ca="1">SUMIFS(СВЦЭМ!$L$40:$L$783,СВЦЭМ!$A$40:$A$783,$A432,СВЦЭМ!$B$39:$B$782,C$401)+'СЕТ СН'!$F$16</f>
        <v>0</v>
      </c>
      <c r="D432" s="36">
        <f ca="1">SUMIFS(СВЦЭМ!$L$40:$L$783,СВЦЭМ!$A$40:$A$783,$A432,СВЦЭМ!$B$39:$B$782,D$401)+'СЕТ СН'!$F$16</f>
        <v>0</v>
      </c>
      <c r="E432" s="36">
        <f ca="1">SUMIFS(СВЦЭМ!$L$40:$L$783,СВЦЭМ!$A$40:$A$783,$A432,СВЦЭМ!$B$39:$B$782,E$401)+'СЕТ СН'!$F$16</f>
        <v>0</v>
      </c>
      <c r="F432" s="36">
        <f ca="1">SUMIFS(СВЦЭМ!$L$40:$L$783,СВЦЭМ!$A$40:$A$783,$A432,СВЦЭМ!$B$39:$B$782,F$401)+'СЕТ СН'!$F$16</f>
        <v>0</v>
      </c>
      <c r="G432" s="36">
        <f ca="1">SUMIFS(СВЦЭМ!$L$40:$L$783,СВЦЭМ!$A$40:$A$783,$A432,СВЦЭМ!$B$39:$B$782,G$401)+'СЕТ СН'!$F$16</f>
        <v>0</v>
      </c>
      <c r="H432" s="36">
        <f ca="1">SUMIFS(СВЦЭМ!$L$40:$L$783,СВЦЭМ!$A$40:$A$783,$A432,СВЦЭМ!$B$39:$B$782,H$401)+'СЕТ СН'!$F$16</f>
        <v>0</v>
      </c>
      <c r="I432" s="36">
        <f ca="1">SUMIFS(СВЦЭМ!$L$40:$L$783,СВЦЭМ!$A$40:$A$783,$A432,СВЦЭМ!$B$39:$B$782,I$401)+'СЕТ СН'!$F$16</f>
        <v>0</v>
      </c>
      <c r="J432" s="36">
        <f ca="1">SUMIFS(СВЦЭМ!$L$40:$L$783,СВЦЭМ!$A$40:$A$783,$A432,СВЦЭМ!$B$39:$B$782,J$401)+'СЕТ СН'!$F$16</f>
        <v>0</v>
      </c>
      <c r="K432" s="36">
        <f ca="1">SUMIFS(СВЦЭМ!$L$40:$L$783,СВЦЭМ!$A$40:$A$783,$A432,СВЦЭМ!$B$39:$B$782,K$401)+'СЕТ СН'!$F$16</f>
        <v>0</v>
      </c>
      <c r="L432" s="36">
        <f ca="1">SUMIFS(СВЦЭМ!$L$40:$L$783,СВЦЭМ!$A$40:$A$783,$A432,СВЦЭМ!$B$39:$B$782,L$401)+'СЕТ СН'!$F$16</f>
        <v>0</v>
      </c>
      <c r="M432" s="36">
        <f ca="1">SUMIFS(СВЦЭМ!$L$40:$L$783,СВЦЭМ!$A$40:$A$783,$A432,СВЦЭМ!$B$39:$B$782,M$401)+'СЕТ СН'!$F$16</f>
        <v>0</v>
      </c>
      <c r="N432" s="36">
        <f ca="1">SUMIFS(СВЦЭМ!$L$40:$L$783,СВЦЭМ!$A$40:$A$783,$A432,СВЦЭМ!$B$39:$B$782,N$401)+'СЕТ СН'!$F$16</f>
        <v>0</v>
      </c>
      <c r="O432" s="36">
        <f ca="1">SUMIFS(СВЦЭМ!$L$40:$L$783,СВЦЭМ!$A$40:$A$783,$A432,СВЦЭМ!$B$39:$B$782,O$401)+'СЕТ СН'!$F$16</f>
        <v>0</v>
      </c>
      <c r="P432" s="36">
        <f ca="1">SUMIFS(СВЦЭМ!$L$40:$L$783,СВЦЭМ!$A$40:$A$783,$A432,СВЦЭМ!$B$39:$B$782,P$401)+'СЕТ СН'!$F$16</f>
        <v>0</v>
      </c>
      <c r="Q432" s="36">
        <f ca="1">SUMIFS(СВЦЭМ!$L$40:$L$783,СВЦЭМ!$A$40:$A$783,$A432,СВЦЭМ!$B$39:$B$782,Q$401)+'СЕТ СН'!$F$16</f>
        <v>0</v>
      </c>
      <c r="R432" s="36">
        <f ca="1">SUMIFS(СВЦЭМ!$L$40:$L$783,СВЦЭМ!$A$40:$A$783,$A432,СВЦЭМ!$B$39:$B$782,R$401)+'СЕТ СН'!$F$16</f>
        <v>0</v>
      </c>
      <c r="S432" s="36">
        <f ca="1">SUMIFS(СВЦЭМ!$L$40:$L$783,СВЦЭМ!$A$40:$A$783,$A432,СВЦЭМ!$B$39:$B$782,S$401)+'СЕТ СН'!$F$16</f>
        <v>0</v>
      </c>
      <c r="T432" s="36">
        <f ca="1">SUMIFS(СВЦЭМ!$L$40:$L$783,СВЦЭМ!$A$40:$A$783,$A432,СВЦЭМ!$B$39:$B$782,T$401)+'СЕТ СН'!$F$16</f>
        <v>0</v>
      </c>
      <c r="U432" s="36">
        <f ca="1">SUMIFS(СВЦЭМ!$L$40:$L$783,СВЦЭМ!$A$40:$A$783,$A432,СВЦЭМ!$B$39:$B$782,U$401)+'СЕТ СН'!$F$16</f>
        <v>0</v>
      </c>
      <c r="V432" s="36">
        <f ca="1">SUMIFS(СВЦЭМ!$L$40:$L$783,СВЦЭМ!$A$40:$A$783,$A432,СВЦЭМ!$B$39:$B$782,V$401)+'СЕТ СН'!$F$16</f>
        <v>0</v>
      </c>
      <c r="W432" s="36">
        <f ca="1">SUMIFS(СВЦЭМ!$L$40:$L$783,СВЦЭМ!$A$40:$A$783,$A432,СВЦЭМ!$B$39:$B$782,W$401)+'СЕТ СН'!$F$16</f>
        <v>0</v>
      </c>
      <c r="X432" s="36">
        <f ca="1">SUMIFS(СВЦЭМ!$L$40:$L$783,СВЦЭМ!$A$40:$A$783,$A432,СВЦЭМ!$B$39:$B$782,X$401)+'СЕТ СН'!$F$16</f>
        <v>0</v>
      </c>
      <c r="Y432" s="36">
        <f ca="1">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13.617214819999999</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26" t="s">
        <v>74</v>
      </c>
      <c r="B437" s="126"/>
      <c r="C437" s="126"/>
      <c r="D437" s="126"/>
      <c r="E437" s="126"/>
      <c r="F437" s="126"/>
      <c r="G437" s="126"/>
      <c r="H437" s="126"/>
      <c r="I437" s="126"/>
      <c r="J437" s="126"/>
      <c r="K437" s="126"/>
      <c r="L437" s="126"/>
      <c r="M437" s="126"/>
      <c r="N437" s="127" t="s">
        <v>29</v>
      </c>
      <c r="O437" s="127"/>
      <c r="P437" s="127"/>
      <c r="Q437" s="127"/>
      <c r="R437" s="127"/>
      <c r="S437" s="127"/>
      <c r="T437" s="127"/>
      <c r="U437" s="127"/>
      <c r="V437" s="47"/>
      <c r="W437" s="47"/>
      <c r="X437" s="47"/>
      <c r="Y437" s="47"/>
    </row>
    <row r="438" spans="1:26" ht="15.75" x14ac:dyDescent="0.25">
      <c r="A438" s="126"/>
      <c r="B438" s="126"/>
      <c r="C438" s="126"/>
      <c r="D438" s="126"/>
      <c r="E438" s="126"/>
      <c r="F438" s="126"/>
      <c r="G438" s="126"/>
      <c r="H438" s="126"/>
      <c r="I438" s="126"/>
      <c r="J438" s="126"/>
      <c r="K438" s="126"/>
      <c r="L438" s="126"/>
      <c r="M438" s="126"/>
      <c r="N438" s="128" t="s">
        <v>0</v>
      </c>
      <c r="O438" s="128"/>
      <c r="P438" s="128" t="s">
        <v>1</v>
      </c>
      <c r="Q438" s="128"/>
      <c r="R438" s="128" t="s">
        <v>2</v>
      </c>
      <c r="S438" s="128"/>
      <c r="T438" s="128" t="s">
        <v>3</v>
      </c>
      <c r="U438" s="128"/>
    </row>
    <row r="439" spans="1:26" ht="15.75" x14ac:dyDescent="0.25">
      <c r="A439" s="126"/>
      <c r="B439" s="126"/>
      <c r="C439" s="126"/>
      <c r="D439" s="126"/>
      <c r="E439" s="126"/>
      <c r="F439" s="126"/>
      <c r="G439" s="126"/>
      <c r="H439" s="126"/>
      <c r="I439" s="126"/>
      <c r="J439" s="126"/>
      <c r="K439" s="126"/>
      <c r="L439" s="126"/>
      <c r="M439" s="126"/>
      <c r="N439" s="129">
        <f>СВЦЭМ!$D$12+'СЕТ СН'!$F$13-'СЕТ СН'!$F$25</f>
        <v>644010.79518072284</v>
      </c>
      <c r="O439" s="130"/>
      <c r="P439" s="129">
        <f>СВЦЭМ!$D$12+'СЕТ СН'!$F$13-'СЕТ СН'!$G$25</f>
        <v>644010.79518072284</v>
      </c>
      <c r="Q439" s="130"/>
      <c r="R439" s="129">
        <f>СВЦЭМ!$D$12+'СЕТ СН'!$F$13-'СЕТ СН'!$H$25</f>
        <v>644010.79518072284</v>
      </c>
      <c r="S439" s="130"/>
      <c r="T439" s="129">
        <f>СВЦЭМ!$D$12+'СЕТ СН'!$F$13-'СЕТ СН'!$I$25</f>
        <v>644010.79518072284</v>
      </c>
      <c r="U439" s="130"/>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A437:M439"/>
    <mergeCell ref="N437:U437"/>
    <mergeCell ref="N438:O438"/>
    <mergeCell ref="P438:Q438"/>
    <mergeCell ref="R438:S438"/>
    <mergeCell ref="T438:U438"/>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1:Y1"/>
    <mergeCell ref="A3:Y3"/>
    <mergeCell ref="A4:Y4"/>
    <mergeCell ref="A9:A11"/>
    <mergeCell ref="B9:Y10"/>
    <mergeCell ref="B45:Y46"/>
    <mergeCell ref="A364:A366"/>
    <mergeCell ref="B364:Y365"/>
    <mergeCell ref="A399:A401"/>
    <mergeCell ref="B399:Y400"/>
    <mergeCell ref="A45:A47"/>
    <mergeCell ref="B81:Y82"/>
    <mergeCell ref="B117:Y118"/>
    <mergeCell ref="A81:A83"/>
    <mergeCell ref="A117:A119"/>
    <mergeCell ref="A153:A155"/>
    <mergeCell ref="B153:Y154"/>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55" zoomScale="70" zoomScaleNormal="70" zoomScaleSheetLayoutView="80" workbookViewId="0">
      <selection activeCell="O489" sqref="O489"/>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4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мае 2024 г.</v>
      </c>
      <c r="B1" s="142"/>
      <c r="C1" s="142"/>
      <c r="D1" s="142"/>
      <c r="E1" s="142"/>
      <c r="F1" s="142"/>
      <c r="G1" s="142"/>
      <c r="H1" s="142"/>
      <c r="I1" s="142"/>
      <c r="J1" s="142"/>
      <c r="K1" s="142"/>
      <c r="L1" s="142"/>
      <c r="M1" s="142"/>
      <c r="N1" s="142"/>
      <c r="O1" s="142"/>
      <c r="P1" s="142"/>
      <c r="Q1" s="142"/>
      <c r="R1" s="142"/>
      <c r="S1" s="142"/>
      <c r="T1" s="142"/>
      <c r="U1" s="142"/>
      <c r="V1" s="142"/>
      <c r="W1" s="142"/>
      <c r="X1" s="142"/>
      <c r="Y1" s="142"/>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43" t="s">
        <v>42</v>
      </c>
      <c r="B3" s="143"/>
      <c r="C3" s="143"/>
      <c r="D3" s="143"/>
      <c r="E3" s="143"/>
      <c r="F3" s="143"/>
      <c r="G3" s="143"/>
      <c r="H3" s="143"/>
      <c r="I3" s="143"/>
      <c r="J3" s="143"/>
      <c r="K3" s="143"/>
      <c r="L3" s="143"/>
      <c r="M3" s="143"/>
      <c r="N3" s="143"/>
      <c r="O3" s="143"/>
      <c r="P3" s="143"/>
      <c r="Q3" s="143"/>
      <c r="R3" s="143"/>
      <c r="S3" s="143"/>
      <c r="T3" s="143"/>
      <c r="U3" s="143"/>
      <c r="V3" s="143"/>
      <c r="W3" s="143"/>
      <c r="X3" s="143"/>
      <c r="Y3" s="143"/>
    </row>
    <row r="4" spans="1:25" ht="32.25" customHeight="1" x14ac:dyDescent="0.2">
      <c r="A4" s="143" t="s">
        <v>81</v>
      </c>
      <c r="B4" s="143"/>
      <c r="C4" s="143"/>
      <c r="D4" s="143"/>
      <c r="E4" s="143"/>
      <c r="F4" s="143"/>
      <c r="G4" s="143"/>
      <c r="H4" s="143"/>
      <c r="I4" s="143"/>
      <c r="J4" s="143"/>
      <c r="K4" s="143"/>
      <c r="L4" s="143"/>
      <c r="M4" s="143"/>
      <c r="N4" s="143"/>
      <c r="O4" s="143"/>
      <c r="P4" s="143"/>
      <c r="Q4" s="143"/>
      <c r="R4" s="143"/>
      <c r="S4" s="143"/>
      <c r="T4" s="143"/>
      <c r="U4" s="143"/>
      <c r="V4" s="143"/>
      <c r="W4" s="143"/>
      <c r="X4" s="143"/>
      <c r="Y4" s="143"/>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37"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38"/>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9"/>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01.05.2024</v>
      </c>
      <c r="B12" s="36">
        <f>SUMIFS(СВЦЭМ!$D$39:$D$782,СВЦЭМ!$A$39:$A$782,$A12,СВЦЭМ!$B$39:$B$782,B$11)+'СЕТ СН'!$F$14+СВЦЭМ!$D$10+'СЕТ СН'!$F$8*'СЕТ СН'!$F$9-'СЕТ СН'!$F$26</f>
        <v>2101.0332788200003</v>
      </c>
      <c r="C12" s="36">
        <f>SUMIFS(СВЦЭМ!$D$39:$D$782,СВЦЭМ!$A$39:$A$782,$A12,СВЦЭМ!$B$39:$B$782,C$11)+'СЕТ СН'!$F$14+СВЦЭМ!$D$10+'СЕТ СН'!$F$8*'СЕТ СН'!$F$9-'СЕТ СН'!$F$26</f>
        <v>2146.1426495800001</v>
      </c>
      <c r="D12" s="36">
        <f>SUMIFS(СВЦЭМ!$D$39:$D$782,СВЦЭМ!$A$39:$A$782,$A12,СВЦЭМ!$B$39:$B$782,D$11)+'СЕТ СН'!$F$14+СВЦЭМ!$D$10+'СЕТ СН'!$F$8*'СЕТ СН'!$F$9-'СЕТ СН'!$F$26</f>
        <v>2166.5555499100001</v>
      </c>
      <c r="E12" s="36">
        <f>SUMIFS(СВЦЭМ!$D$39:$D$782,СВЦЭМ!$A$39:$A$782,$A12,СВЦЭМ!$B$39:$B$782,E$11)+'СЕТ СН'!$F$14+СВЦЭМ!$D$10+'СЕТ СН'!$F$8*'СЕТ СН'!$F$9-'СЕТ СН'!$F$26</f>
        <v>2175.6064333700001</v>
      </c>
      <c r="F12" s="36">
        <f>SUMIFS(СВЦЭМ!$D$39:$D$782,СВЦЭМ!$A$39:$A$782,$A12,СВЦЭМ!$B$39:$B$782,F$11)+'СЕТ СН'!$F$14+СВЦЭМ!$D$10+'СЕТ СН'!$F$8*'СЕТ СН'!$F$9-'СЕТ СН'!$F$26</f>
        <v>2171.1204800800001</v>
      </c>
      <c r="G12" s="36">
        <f>SUMIFS(СВЦЭМ!$D$39:$D$782,СВЦЭМ!$A$39:$A$782,$A12,СВЦЭМ!$B$39:$B$782,G$11)+'СЕТ СН'!$F$14+СВЦЭМ!$D$10+'СЕТ СН'!$F$8*'СЕТ СН'!$F$9-'СЕТ СН'!$F$26</f>
        <v>2159.8477123100001</v>
      </c>
      <c r="H12" s="36">
        <f>SUMIFS(СВЦЭМ!$D$39:$D$782,СВЦЭМ!$A$39:$A$782,$A12,СВЦЭМ!$B$39:$B$782,H$11)+'СЕТ СН'!$F$14+СВЦЭМ!$D$10+'СЕТ СН'!$F$8*'СЕТ СН'!$F$9-'СЕТ СН'!$F$26</f>
        <v>2152.8119021500002</v>
      </c>
      <c r="I12" s="36">
        <f>SUMIFS(СВЦЭМ!$D$39:$D$782,СВЦЭМ!$A$39:$A$782,$A12,СВЦЭМ!$B$39:$B$782,I$11)+'СЕТ СН'!$F$14+СВЦЭМ!$D$10+'СЕТ СН'!$F$8*'СЕТ СН'!$F$9-'СЕТ СН'!$F$26</f>
        <v>2115.3140566500001</v>
      </c>
      <c r="J12" s="36">
        <f>SUMIFS(СВЦЭМ!$D$39:$D$782,СВЦЭМ!$A$39:$A$782,$A12,СВЦЭМ!$B$39:$B$782,J$11)+'СЕТ СН'!$F$14+СВЦЭМ!$D$10+'СЕТ СН'!$F$8*'СЕТ СН'!$F$9-'СЕТ СН'!$F$26</f>
        <v>2016.44490034</v>
      </c>
      <c r="K12" s="36">
        <f>SUMIFS(СВЦЭМ!$D$39:$D$782,СВЦЭМ!$A$39:$A$782,$A12,СВЦЭМ!$B$39:$B$782,K$11)+'СЕТ СН'!$F$14+СВЦЭМ!$D$10+'СЕТ СН'!$F$8*'СЕТ СН'!$F$9-'СЕТ СН'!$F$26</f>
        <v>1945.20757024</v>
      </c>
      <c r="L12" s="36">
        <f>SUMIFS(СВЦЭМ!$D$39:$D$782,СВЦЭМ!$A$39:$A$782,$A12,СВЦЭМ!$B$39:$B$782,L$11)+'СЕТ СН'!$F$14+СВЦЭМ!$D$10+'СЕТ СН'!$F$8*'СЕТ СН'!$F$9-'СЕТ СН'!$F$26</f>
        <v>1938.2607858599999</v>
      </c>
      <c r="M12" s="36">
        <f>SUMIFS(СВЦЭМ!$D$39:$D$782,СВЦЭМ!$A$39:$A$782,$A12,СВЦЭМ!$B$39:$B$782,M$11)+'СЕТ СН'!$F$14+СВЦЭМ!$D$10+'СЕТ СН'!$F$8*'СЕТ СН'!$F$9-'СЕТ СН'!$F$26</f>
        <v>1942.9040609900001</v>
      </c>
      <c r="N12" s="36">
        <f>SUMIFS(СВЦЭМ!$D$39:$D$782,СВЦЭМ!$A$39:$A$782,$A12,СВЦЭМ!$B$39:$B$782,N$11)+'СЕТ СН'!$F$14+СВЦЭМ!$D$10+'СЕТ СН'!$F$8*'СЕТ СН'!$F$9-'СЕТ СН'!$F$26</f>
        <v>1994.8894092200001</v>
      </c>
      <c r="O12" s="36">
        <f>SUMIFS(СВЦЭМ!$D$39:$D$782,СВЦЭМ!$A$39:$A$782,$A12,СВЦЭМ!$B$39:$B$782,O$11)+'СЕТ СН'!$F$14+СВЦЭМ!$D$10+'СЕТ СН'!$F$8*'СЕТ СН'!$F$9-'СЕТ СН'!$F$26</f>
        <v>2017.63631983</v>
      </c>
      <c r="P12" s="36">
        <f>SUMIFS(СВЦЭМ!$D$39:$D$782,СВЦЭМ!$A$39:$A$782,$A12,СВЦЭМ!$B$39:$B$782,P$11)+'СЕТ СН'!$F$14+СВЦЭМ!$D$10+'СЕТ СН'!$F$8*'СЕТ СН'!$F$9-'СЕТ СН'!$F$26</f>
        <v>2037.45549282</v>
      </c>
      <c r="Q12" s="36">
        <f>SUMIFS(СВЦЭМ!$D$39:$D$782,СВЦЭМ!$A$39:$A$782,$A12,СВЦЭМ!$B$39:$B$782,Q$11)+'СЕТ СН'!$F$14+СВЦЭМ!$D$10+'СЕТ СН'!$F$8*'СЕТ СН'!$F$9-'СЕТ СН'!$F$26</f>
        <v>2057.22887627</v>
      </c>
      <c r="R12" s="36">
        <f>SUMIFS(СВЦЭМ!$D$39:$D$782,СВЦЭМ!$A$39:$A$782,$A12,СВЦЭМ!$B$39:$B$782,R$11)+'СЕТ СН'!$F$14+СВЦЭМ!$D$10+'СЕТ СН'!$F$8*'СЕТ СН'!$F$9-'СЕТ СН'!$F$26</f>
        <v>2059.5263348100002</v>
      </c>
      <c r="S12" s="36">
        <f>SUMIFS(СВЦЭМ!$D$39:$D$782,СВЦЭМ!$A$39:$A$782,$A12,СВЦЭМ!$B$39:$B$782,S$11)+'СЕТ СН'!$F$14+СВЦЭМ!$D$10+'СЕТ СН'!$F$8*'СЕТ СН'!$F$9-'СЕТ СН'!$F$26</f>
        <v>2044.5939094600001</v>
      </c>
      <c r="T12" s="36">
        <f>SUMIFS(СВЦЭМ!$D$39:$D$782,СВЦЭМ!$A$39:$A$782,$A12,СВЦЭМ!$B$39:$B$782,T$11)+'СЕТ СН'!$F$14+СВЦЭМ!$D$10+'СЕТ СН'!$F$8*'СЕТ СН'!$F$9-'СЕТ СН'!$F$26</f>
        <v>1967.2478293700001</v>
      </c>
      <c r="U12" s="36">
        <f>SUMIFS(СВЦЭМ!$D$39:$D$782,СВЦЭМ!$A$39:$A$782,$A12,СВЦЭМ!$B$39:$B$782,U$11)+'СЕТ СН'!$F$14+СВЦЭМ!$D$10+'СЕТ СН'!$F$8*'СЕТ СН'!$F$9-'СЕТ СН'!$F$26</f>
        <v>1939.96744001</v>
      </c>
      <c r="V12" s="36">
        <f>SUMIFS(СВЦЭМ!$D$39:$D$782,СВЦЭМ!$A$39:$A$782,$A12,СВЦЭМ!$B$39:$B$782,V$11)+'СЕТ СН'!$F$14+СВЦЭМ!$D$10+'СЕТ СН'!$F$8*'СЕТ СН'!$F$9-'СЕТ СН'!$F$26</f>
        <v>1929.93782259</v>
      </c>
      <c r="W12" s="36">
        <f>SUMIFS(СВЦЭМ!$D$39:$D$782,СВЦЭМ!$A$39:$A$782,$A12,СВЦЭМ!$B$39:$B$782,W$11)+'СЕТ СН'!$F$14+СВЦЭМ!$D$10+'СЕТ СН'!$F$8*'СЕТ СН'!$F$9-'СЕТ СН'!$F$26</f>
        <v>1926.3678190200001</v>
      </c>
      <c r="X12" s="36">
        <f>SUMIFS(СВЦЭМ!$D$39:$D$782,СВЦЭМ!$A$39:$A$782,$A12,СВЦЭМ!$B$39:$B$782,X$11)+'СЕТ СН'!$F$14+СВЦЭМ!$D$10+'СЕТ СН'!$F$8*'СЕТ СН'!$F$9-'СЕТ СН'!$F$26</f>
        <v>1930.04984567</v>
      </c>
      <c r="Y12" s="36">
        <f>SUMIFS(СВЦЭМ!$D$39:$D$782,СВЦЭМ!$A$39:$A$782,$A12,СВЦЭМ!$B$39:$B$782,Y$11)+'СЕТ СН'!$F$14+СВЦЭМ!$D$10+'СЕТ СН'!$F$8*'СЕТ СН'!$F$9-'СЕТ СН'!$F$26</f>
        <v>1926.5407586900001</v>
      </c>
    </row>
    <row r="13" spans="1:25" ht="15.75" x14ac:dyDescent="0.2">
      <c r="A13" s="35">
        <f>A12+1</f>
        <v>45414</v>
      </c>
      <c r="B13" s="36">
        <f>SUMIFS(СВЦЭМ!$D$39:$D$782,СВЦЭМ!$A$39:$A$782,$A13,СВЦЭМ!$B$39:$B$782,B$11)+'СЕТ СН'!$F$14+СВЦЭМ!$D$10+'СЕТ СН'!$F$8*'СЕТ СН'!$F$9-'СЕТ СН'!$F$26</f>
        <v>1964.85730904</v>
      </c>
      <c r="C13" s="36">
        <f>SUMIFS(СВЦЭМ!$D$39:$D$782,СВЦЭМ!$A$39:$A$782,$A13,СВЦЭМ!$B$39:$B$782,C$11)+'СЕТ СН'!$F$14+СВЦЭМ!$D$10+'СЕТ СН'!$F$8*'СЕТ СН'!$F$9-'СЕТ СН'!$F$26</f>
        <v>2017.7696853299999</v>
      </c>
      <c r="D13" s="36">
        <f>SUMIFS(СВЦЭМ!$D$39:$D$782,СВЦЭМ!$A$39:$A$782,$A13,СВЦЭМ!$B$39:$B$782,D$11)+'СЕТ СН'!$F$14+СВЦЭМ!$D$10+'СЕТ СН'!$F$8*'СЕТ СН'!$F$9-'СЕТ СН'!$F$26</f>
        <v>2043.23918594</v>
      </c>
      <c r="E13" s="36">
        <f>SUMIFS(СВЦЭМ!$D$39:$D$782,СВЦЭМ!$A$39:$A$782,$A13,СВЦЭМ!$B$39:$B$782,E$11)+'СЕТ СН'!$F$14+СВЦЭМ!$D$10+'СЕТ СН'!$F$8*'СЕТ СН'!$F$9-'СЕТ СН'!$F$26</f>
        <v>2054.0783112700001</v>
      </c>
      <c r="F13" s="36">
        <f>SUMIFS(СВЦЭМ!$D$39:$D$782,СВЦЭМ!$A$39:$A$782,$A13,СВЦЭМ!$B$39:$B$782,F$11)+'СЕТ СН'!$F$14+СВЦЭМ!$D$10+'СЕТ СН'!$F$8*'СЕТ СН'!$F$9-'СЕТ СН'!$F$26</f>
        <v>2050.8854450399999</v>
      </c>
      <c r="G13" s="36">
        <f>SUMIFS(СВЦЭМ!$D$39:$D$782,СВЦЭМ!$A$39:$A$782,$A13,СВЦЭМ!$B$39:$B$782,G$11)+'СЕТ СН'!$F$14+СВЦЭМ!$D$10+'СЕТ СН'!$F$8*'СЕТ СН'!$F$9-'СЕТ СН'!$F$26</f>
        <v>2033.6885183899999</v>
      </c>
      <c r="H13" s="36">
        <f>SUMIFS(СВЦЭМ!$D$39:$D$782,СВЦЭМ!$A$39:$A$782,$A13,СВЦЭМ!$B$39:$B$782,H$11)+'СЕТ СН'!$F$14+СВЦЭМ!$D$10+'СЕТ СН'!$F$8*'СЕТ СН'!$F$9-'СЕТ СН'!$F$26</f>
        <v>1978.9278585</v>
      </c>
      <c r="I13" s="36">
        <f>SUMIFS(СВЦЭМ!$D$39:$D$782,СВЦЭМ!$A$39:$A$782,$A13,СВЦЭМ!$B$39:$B$782,I$11)+'СЕТ СН'!$F$14+СВЦЭМ!$D$10+'СЕТ СН'!$F$8*'СЕТ СН'!$F$9-'СЕТ СН'!$F$26</f>
        <v>1904.2396932500001</v>
      </c>
      <c r="J13" s="36">
        <f>SUMIFS(СВЦЭМ!$D$39:$D$782,СВЦЭМ!$A$39:$A$782,$A13,СВЦЭМ!$B$39:$B$782,J$11)+'СЕТ СН'!$F$14+СВЦЭМ!$D$10+'СЕТ СН'!$F$8*'СЕТ СН'!$F$9-'СЕТ СН'!$F$26</f>
        <v>1851.2711276099999</v>
      </c>
      <c r="K13" s="36">
        <f>SUMIFS(СВЦЭМ!$D$39:$D$782,СВЦЭМ!$A$39:$A$782,$A13,СВЦЭМ!$B$39:$B$782,K$11)+'СЕТ СН'!$F$14+СВЦЭМ!$D$10+'СЕТ СН'!$F$8*'СЕТ СН'!$F$9-'СЕТ СН'!$F$26</f>
        <v>1823.93661359</v>
      </c>
      <c r="L13" s="36">
        <f>SUMIFS(СВЦЭМ!$D$39:$D$782,СВЦЭМ!$A$39:$A$782,$A13,СВЦЭМ!$B$39:$B$782,L$11)+'СЕТ СН'!$F$14+СВЦЭМ!$D$10+'СЕТ СН'!$F$8*'СЕТ СН'!$F$9-'СЕТ СН'!$F$26</f>
        <v>1829.67764663</v>
      </c>
      <c r="M13" s="36">
        <f>SUMIFS(СВЦЭМ!$D$39:$D$782,СВЦЭМ!$A$39:$A$782,$A13,СВЦЭМ!$B$39:$B$782,M$11)+'СЕТ СН'!$F$14+СВЦЭМ!$D$10+'СЕТ СН'!$F$8*'СЕТ СН'!$F$9-'СЕТ СН'!$F$26</f>
        <v>1849.4777047600001</v>
      </c>
      <c r="N13" s="36">
        <f>SUMIFS(СВЦЭМ!$D$39:$D$782,СВЦЭМ!$A$39:$A$782,$A13,СВЦЭМ!$B$39:$B$782,N$11)+'СЕТ СН'!$F$14+СВЦЭМ!$D$10+'СЕТ СН'!$F$8*'СЕТ СН'!$F$9-'СЕТ СН'!$F$26</f>
        <v>1871.96644406</v>
      </c>
      <c r="O13" s="36">
        <f>SUMIFS(СВЦЭМ!$D$39:$D$782,СВЦЭМ!$A$39:$A$782,$A13,СВЦЭМ!$B$39:$B$782,O$11)+'СЕТ СН'!$F$14+СВЦЭМ!$D$10+'СЕТ СН'!$F$8*'СЕТ СН'!$F$9-'СЕТ СН'!$F$26</f>
        <v>1870.47367141</v>
      </c>
      <c r="P13" s="36">
        <f>SUMIFS(СВЦЭМ!$D$39:$D$782,СВЦЭМ!$A$39:$A$782,$A13,СВЦЭМ!$B$39:$B$782,P$11)+'СЕТ СН'!$F$14+СВЦЭМ!$D$10+'СЕТ СН'!$F$8*'СЕТ СН'!$F$9-'СЕТ СН'!$F$26</f>
        <v>1882.8022492699999</v>
      </c>
      <c r="Q13" s="36">
        <f>SUMIFS(СВЦЭМ!$D$39:$D$782,СВЦЭМ!$A$39:$A$782,$A13,СВЦЭМ!$B$39:$B$782,Q$11)+'СЕТ СН'!$F$14+СВЦЭМ!$D$10+'СЕТ СН'!$F$8*'СЕТ СН'!$F$9-'СЕТ СН'!$F$26</f>
        <v>1903.46883469</v>
      </c>
      <c r="R13" s="36">
        <f>SUMIFS(СВЦЭМ!$D$39:$D$782,СВЦЭМ!$A$39:$A$782,$A13,СВЦЭМ!$B$39:$B$782,R$11)+'СЕТ СН'!$F$14+СВЦЭМ!$D$10+'СЕТ СН'!$F$8*'СЕТ СН'!$F$9-'СЕТ СН'!$F$26</f>
        <v>1907.29947004</v>
      </c>
      <c r="S13" s="36">
        <f>SUMIFS(СВЦЭМ!$D$39:$D$782,СВЦЭМ!$A$39:$A$782,$A13,СВЦЭМ!$B$39:$B$782,S$11)+'СЕТ СН'!$F$14+СВЦЭМ!$D$10+'СЕТ СН'!$F$8*'СЕТ СН'!$F$9-'СЕТ СН'!$F$26</f>
        <v>1907.11059563</v>
      </c>
      <c r="T13" s="36">
        <f>SUMIFS(СВЦЭМ!$D$39:$D$782,СВЦЭМ!$A$39:$A$782,$A13,СВЦЭМ!$B$39:$B$782,T$11)+'СЕТ СН'!$F$14+СВЦЭМ!$D$10+'СЕТ СН'!$F$8*'СЕТ СН'!$F$9-'СЕТ СН'!$F$26</f>
        <v>1879.71102204</v>
      </c>
      <c r="U13" s="36">
        <f>SUMIFS(СВЦЭМ!$D$39:$D$782,СВЦЭМ!$A$39:$A$782,$A13,СВЦЭМ!$B$39:$B$782,U$11)+'СЕТ СН'!$F$14+СВЦЭМ!$D$10+'СЕТ СН'!$F$8*'СЕТ СН'!$F$9-'СЕТ СН'!$F$26</f>
        <v>1850.3601704800001</v>
      </c>
      <c r="V13" s="36">
        <f>SUMIFS(СВЦЭМ!$D$39:$D$782,СВЦЭМ!$A$39:$A$782,$A13,СВЦЭМ!$B$39:$B$782,V$11)+'СЕТ СН'!$F$14+СВЦЭМ!$D$10+'СЕТ СН'!$F$8*'СЕТ СН'!$F$9-'СЕТ СН'!$F$26</f>
        <v>1801.3153061099999</v>
      </c>
      <c r="W13" s="36">
        <f>SUMIFS(СВЦЭМ!$D$39:$D$782,СВЦЭМ!$A$39:$A$782,$A13,СВЦЭМ!$B$39:$B$782,W$11)+'СЕТ СН'!$F$14+СВЦЭМ!$D$10+'СЕТ СН'!$F$8*'СЕТ СН'!$F$9-'СЕТ СН'!$F$26</f>
        <v>1797.4853321600001</v>
      </c>
      <c r="X13" s="36">
        <f>SUMIFS(СВЦЭМ!$D$39:$D$782,СВЦЭМ!$A$39:$A$782,$A13,СВЦЭМ!$B$39:$B$782,X$11)+'СЕТ СН'!$F$14+СВЦЭМ!$D$10+'СЕТ СН'!$F$8*'СЕТ СН'!$F$9-'СЕТ СН'!$F$26</f>
        <v>1851.7729795600001</v>
      </c>
      <c r="Y13" s="36">
        <f>SUMIFS(СВЦЭМ!$D$39:$D$782,СВЦЭМ!$A$39:$A$782,$A13,СВЦЭМ!$B$39:$B$782,Y$11)+'СЕТ СН'!$F$14+СВЦЭМ!$D$10+'СЕТ СН'!$F$8*'СЕТ СН'!$F$9-'СЕТ СН'!$F$26</f>
        <v>1992.3954707600001</v>
      </c>
    </row>
    <row r="14" spans="1:25" ht="15.75" x14ac:dyDescent="0.2">
      <c r="A14" s="35">
        <f t="shared" ref="A14:A42" si="0">A13+1</f>
        <v>45415</v>
      </c>
      <c r="B14" s="36">
        <f>SUMIFS(СВЦЭМ!$D$39:$D$782,СВЦЭМ!$A$39:$A$782,$A14,СВЦЭМ!$B$39:$B$782,B$11)+'СЕТ СН'!$F$14+СВЦЭМ!$D$10+'СЕТ СН'!$F$8*'СЕТ СН'!$F$9-'СЕТ СН'!$F$26</f>
        <v>2083.70270248</v>
      </c>
      <c r="C14" s="36">
        <f>SUMIFS(СВЦЭМ!$D$39:$D$782,СВЦЭМ!$A$39:$A$782,$A14,СВЦЭМ!$B$39:$B$782,C$11)+'СЕТ СН'!$F$14+СВЦЭМ!$D$10+'СЕТ СН'!$F$8*'СЕТ СН'!$F$9-'СЕТ СН'!$F$26</f>
        <v>2129.90805615</v>
      </c>
      <c r="D14" s="36">
        <f>SUMIFS(СВЦЭМ!$D$39:$D$782,СВЦЭМ!$A$39:$A$782,$A14,СВЦЭМ!$B$39:$B$782,D$11)+'СЕТ СН'!$F$14+СВЦЭМ!$D$10+'СЕТ СН'!$F$8*'СЕТ СН'!$F$9-'СЕТ СН'!$F$26</f>
        <v>2156.5846171900002</v>
      </c>
      <c r="E14" s="36">
        <f>SUMIFS(СВЦЭМ!$D$39:$D$782,СВЦЭМ!$A$39:$A$782,$A14,СВЦЭМ!$B$39:$B$782,E$11)+'СЕТ СН'!$F$14+СВЦЭМ!$D$10+'СЕТ СН'!$F$8*'СЕТ СН'!$F$9-'СЕТ СН'!$F$26</f>
        <v>2177.4582152400003</v>
      </c>
      <c r="F14" s="36">
        <f>SUMIFS(СВЦЭМ!$D$39:$D$782,СВЦЭМ!$A$39:$A$782,$A14,СВЦЭМ!$B$39:$B$782,F$11)+'СЕТ СН'!$F$14+СВЦЭМ!$D$10+'СЕТ СН'!$F$8*'СЕТ СН'!$F$9-'СЕТ СН'!$F$26</f>
        <v>2171.4382187700003</v>
      </c>
      <c r="G14" s="36">
        <f>SUMIFS(СВЦЭМ!$D$39:$D$782,СВЦЭМ!$A$39:$A$782,$A14,СВЦЭМ!$B$39:$B$782,G$11)+'СЕТ СН'!$F$14+СВЦЭМ!$D$10+'СЕТ СН'!$F$8*'СЕТ СН'!$F$9-'СЕТ СН'!$F$26</f>
        <v>2159.7364843600003</v>
      </c>
      <c r="H14" s="36">
        <f>SUMIFS(СВЦЭМ!$D$39:$D$782,СВЦЭМ!$A$39:$A$782,$A14,СВЦЭМ!$B$39:$B$782,H$11)+'СЕТ СН'!$F$14+СВЦЭМ!$D$10+'СЕТ СН'!$F$8*'СЕТ СН'!$F$9-'СЕТ СН'!$F$26</f>
        <v>2086.47717951</v>
      </c>
      <c r="I14" s="36">
        <f>SUMIFS(СВЦЭМ!$D$39:$D$782,СВЦЭМ!$A$39:$A$782,$A14,СВЦЭМ!$B$39:$B$782,I$11)+'СЕТ СН'!$F$14+СВЦЭМ!$D$10+'СЕТ СН'!$F$8*'СЕТ СН'!$F$9-'СЕТ СН'!$F$26</f>
        <v>1997.54225049</v>
      </c>
      <c r="J14" s="36">
        <f>SUMIFS(СВЦЭМ!$D$39:$D$782,СВЦЭМ!$A$39:$A$782,$A14,СВЦЭМ!$B$39:$B$782,J$11)+'СЕТ СН'!$F$14+СВЦЭМ!$D$10+'СЕТ СН'!$F$8*'СЕТ СН'!$F$9-'СЕТ СН'!$F$26</f>
        <v>1944.51042856</v>
      </c>
      <c r="K14" s="36">
        <f>SUMIFS(СВЦЭМ!$D$39:$D$782,СВЦЭМ!$A$39:$A$782,$A14,СВЦЭМ!$B$39:$B$782,K$11)+'СЕТ СН'!$F$14+СВЦЭМ!$D$10+'СЕТ СН'!$F$8*'СЕТ СН'!$F$9-'СЕТ СН'!$F$26</f>
        <v>1929.4173122699999</v>
      </c>
      <c r="L14" s="36">
        <f>SUMIFS(СВЦЭМ!$D$39:$D$782,СВЦЭМ!$A$39:$A$782,$A14,СВЦЭМ!$B$39:$B$782,L$11)+'СЕТ СН'!$F$14+СВЦЭМ!$D$10+'СЕТ СН'!$F$8*'СЕТ СН'!$F$9-'СЕТ СН'!$F$26</f>
        <v>1917.95365038</v>
      </c>
      <c r="M14" s="36">
        <f>SUMIFS(СВЦЭМ!$D$39:$D$782,СВЦЭМ!$A$39:$A$782,$A14,СВЦЭМ!$B$39:$B$782,M$11)+'СЕТ СН'!$F$14+СВЦЭМ!$D$10+'СЕТ СН'!$F$8*'СЕТ СН'!$F$9-'СЕТ СН'!$F$26</f>
        <v>1929.2552885099999</v>
      </c>
      <c r="N14" s="36">
        <f>SUMIFS(СВЦЭМ!$D$39:$D$782,СВЦЭМ!$A$39:$A$782,$A14,СВЦЭМ!$B$39:$B$782,N$11)+'СЕТ СН'!$F$14+СВЦЭМ!$D$10+'СЕТ СН'!$F$8*'СЕТ СН'!$F$9-'СЕТ СН'!$F$26</f>
        <v>1893.96996266</v>
      </c>
      <c r="O14" s="36">
        <f>SUMIFS(СВЦЭМ!$D$39:$D$782,СВЦЭМ!$A$39:$A$782,$A14,СВЦЭМ!$B$39:$B$782,O$11)+'СЕТ СН'!$F$14+СВЦЭМ!$D$10+'СЕТ СН'!$F$8*'СЕТ СН'!$F$9-'СЕТ СН'!$F$26</f>
        <v>1893.0099713499999</v>
      </c>
      <c r="P14" s="36">
        <f>SUMIFS(СВЦЭМ!$D$39:$D$782,СВЦЭМ!$A$39:$A$782,$A14,СВЦЭМ!$B$39:$B$782,P$11)+'СЕТ СН'!$F$14+СВЦЭМ!$D$10+'СЕТ СН'!$F$8*'СЕТ СН'!$F$9-'СЕТ СН'!$F$26</f>
        <v>1945.2045443300001</v>
      </c>
      <c r="Q14" s="36">
        <f>SUMIFS(СВЦЭМ!$D$39:$D$782,СВЦЭМ!$A$39:$A$782,$A14,СВЦЭМ!$B$39:$B$782,Q$11)+'СЕТ СН'!$F$14+СВЦЭМ!$D$10+'СЕТ СН'!$F$8*'СЕТ СН'!$F$9-'СЕТ СН'!$F$26</f>
        <v>1964.7477490199999</v>
      </c>
      <c r="R14" s="36">
        <f>SUMIFS(СВЦЭМ!$D$39:$D$782,СВЦЭМ!$A$39:$A$782,$A14,СВЦЭМ!$B$39:$B$782,R$11)+'СЕТ СН'!$F$14+СВЦЭМ!$D$10+'СЕТ СН'!$F$8*'СЕТ СН'!$F$9-'СЕТ СН'!$F$26</f>
        <v>1983.75311306</v>
      </c>
      <c r="S14" s="36">
        <f>SUMIFS(СВЦЭМ!$D$39:$D$782,СВЦЭМ!$A$39:$A$782,$A14,СВЦЭМ!$B$39:$B$782,S$11)+'СЕТ СН'!$F$14+СВЦЭМ!$D$10+'СЕТ СН'!$F$8*'СЕТ СН'!$F$9-'СЕТ СН'!$F$26</f>
        <v>1964.2405507200001</v>
      </c>
      <c r="T14" s="36">
        <f>SUMIFS(СВЦЭМ!$D$39:$D$782,СВЦЭМ!$A$39:$A$782,$A14,СВЦЭМ!$B$39:$B$782,T$11)+'СЕТ СН'!$F$14+СВЦЭМ!$D$10+'СЕТ СН'!$F$8*'СЕТ СН'!$F$9-'СЕТ СН'!$F$26</f>
        <v>1944.44726072</v>
      </c>
      <c r="U14" s="36">
        <f>SUMIFS(СВЦЭМ!$D$39:$D$782,СВЦЭМ!$A$39:$A$782,$A14,СВЦЭМ!$B$39:$B$782,U$11)+'СЕТ СН'!$F$14+СВЦЭМ!$D$10+'СЕТ СН'!$F$8*'СЕТ СН'!$F$9-'СЕТ СН'!$F$26</f>
        <v>1930.4946668499999</v>
      </c>
      <c r="V14" s="36">
        <f>SUMIFS(СВЦЭМ!$D$39:$D$782,СВЦЭМ!$A$39:$A$782,$A14,СВЦЭМ!$B$39:$B$782,V$11)+'СЕТ СН'!$F$14+СВЦЭМ!$D$10+'СЕТ СН'!$F$8*'СЕТ СН'!$F$9-'СЕТ СН'!$F$26</f>
        <v>1911.5605544299999</v>
      </c>
      <c r="W14" s="36">
        <f>SUMIFS(СВЦЭМ!$D$39:$D$782,СВЦЭМ!$A$39:$A$782,$A14,СВЦЭМ!$B$39:$B$782,W$11)+'СЕТ СН'!$F$14+СВЦЭМ!$D$10+'СЕТ СН'!$F$8*'СЕТ СН'!$F$9-'СЕТ СН'!$F$26</f>
        <v>1896.45693678</v>
      </c>
      <c r="X14" s="36">
        <f>SUMIFS(СВЦЭМ!$D$39:$D$782,СВЦЭМ!$A$39:$A$782,$A14,СВЦЭМ!$B$39:$B$782,X$11)+'СЕТ СН'!$F$14+СВЦЭМ!$D$10+'СЕТ СН'!$F$8*'СЕТ СН'!$F$9-'СЕТ СН'!$F$26</f>
        <v>1938.5267215900001</v>
      </c>
      <c r="Y14" s="36">
        <f>SUMIFS(СВЦЭМ!$D$39:$D$782,СВЦЭМ!$A$39:$A$782,$A14,СВЦЭМ!$B$39:$B$782,Y$11)+'СЕТ СН'!$F$14+СВЦЭМ!$D$10+'СЕТ СН'!$F$8*'СЕТ СН'!$F$9-'СЕТ СН'!$F$26</f>
        <v>2014.5675353300001</v>
      </c>
    </row>
    <row r="15" spans="1:25" ht="15.75" x14ac:dyDescent="0.2">
      <c r="A15" s="35">
        <f t="shared" si="0"/>
        <v>45416</v>
      </c>
      <c r="B15" s="36">
        <f>SUMIFS(СВЦЭМ!$D$39:$D$782,СВЦЭМ!$A$39:$A$782,$A15,СВЦЭМ!$B$39:$B$782,B$11)+'СЕТ СН'!$F$14+СВЦЭМ!$D$10+'СЕТ СН'!$F$8*'СЕТ СН'!$F$9-'СЕТ СН'!$F$26</f>
        <v>2011.96239096</v>
      </c>
      <c r="C15" s="36">
        <f>SUMIFS(СВЦЭМ!$D$39:$D$782,СВЦЭМ!$A$39:$A$782,$A15,СВЦЭМ!$B$39:$B$782,C$11)+'СЕТ СН'!$F$14+СВЦЭМ!$D$10+'СЕТ СН'!$F$8*'СЕТ СН'!$F$9-'СЕТ СН'!$F$26</f>
        <v>2033.5393995699999</v>
      </c>
      <c r="D15" s="36">
        <f>SUMIFS(СВЦЭМ!$D$39:$D$782,СВЦЭМ!$A$39:$A$782,$A15,СВЦЭМ!$B$39:$B$782,D$11)+'СЕТ СН'!$F$14+СВЦЭМ!$D$10+'СЕТ СН'!$F$8*'СЕТ СН'!$F$9-'СЕТ СН'!$F$26</f>
        <v>2069.44214994</v>
      </c>
      <c r="E15" s="36">
        <f>SUMIFS(СВЦЭМ!$D$39:$D$782,СВЦЭМ!$A$39:$A$782,$A15,СВЦЭМ!$B$39:$B$782,E$11)+'СЕТ СН'!$F$14+СВЦЭМ!$D$10+'СЕТ СН'!$F$8*'СЕТ СН'!$F$9-'СЕТ СН'!$F$26</f>
        <v>2097.5512341500003</v>
      </c>
      <c r="F15" s="36">
        <f>SUMIFS(СВЦЭМ!$D$39:$D$782,СВЦЭМ!$A$39:$A$782,$A15,СВЦЭМ!$B$39:$B$782,F$11)+'СЕТ СН'!$F$14+СВЦЭМ!$D$10+'СЕТ СН'!$F$8*'СЕТ СН'!$F$9-'СЕТ СН'!$F$26</f>
        <v>2123.10047777</v>
      </c>
      <c r="G15" s="36">
        <f>SUMIFS(СВЦЭМ!$D$39:$D$782,СВЦЭМ!$A$39:$A$782,$A15,СВЦЭМ!$B$39:$B$782,G$11)+'СЕТ СН'!$F$14+СВЦЭМ!$D$10+'СЕТ СН'!$F$8*'СЕТ СН'!$F$9-'СЕТ СН'!$F$26</f>
        <v>2112.5589667700001</v>
      </c>
      <c r="H15" s="36">
        <f>SUMIFS(СВЦЭМ!$D$39:$D$782,СВЦЭМ!$A$39:$A$782,$A15,СВЦЭМ!$B$39:$B$782,H$11)+'СЕТ СН'!$F$14+СВЦЭМ!$D$10+'СЕТ СН'!$F$8*'СЕТ СН'!$F$9-'СЕТ СН'!$F$26</f>
        <v>1992.58640782</v>
      </c>
      <c r="I15" s="36">
        <f>SUMIFS(СВЦЭМ!$D$39:$D$782,СВЦЭМ!$A$39:$A$782,$A15,СВЦЭМ!$B$39:$B$782,I$11)+'СЕТ СН'!$F$14+СВЦЭМ!$D$10+'СЕТ СН'!$F$8*'СЕТ СН'!$F$9-'СЕТ СН'!$F$26</f>
        <v>1939.8618841099999</v>
      </c>
      <c r="J15" s="36">
        <f>SUMIFS(СВЦЭМ!$D$39:$D$782,СВЦЭМ!$A$39:$A$782,$A15,СВЦЭМ!$B$39:$B$782,J$11)+'СЕТ СН'!$F$14+СВЦЭМ!$D$10+'СЕТ СН'!$F$8*'СЕТ СН'!$F$9-'СЕТ СН'!$F$26</f>
        <v>1865.9203854699999</v>
      </c>
      <c r="K15" s="36">
        <f>SUMIFS(СВЦЭМ!$D$39:$D$782,СВЦЭМ!$A$39:$A$782,$A15,СВЦЭМ!$B$39:$B$782,K$11)+'СЕТ СН'!$F$14+СВЦЭМ!$D$10+'СЕТ СН'!$F$8*'СЕТ СН'!$F$9-'СЕТ СН'!$F$26</f>
        <v>1831.4776554</v>
      </c>
      <c r="L15" s="36">
        <f>SUMIFS(СВЦЭМ!$D$39:$D$782,СВЦЭМ!$A$39:$A$782,$A15,СВЦЭМ!$B$39:$B$782,L$11)+'СЕТ СН'!$F$14+СВЦЭМ!$D$10+'СЕТ СН'!$F$8*'СЕТ СН'!$F$9-'СЕТ СН'!$F$26</f>
        <v>1773.62830605</v>
      </c>
      <c r="M15" s="36">
        <f>SUMIFS(СВЦЭМ!$D$39:$D$782,СВЦЭМ!$A$39:$A$782,$A15,СВЦЭМ!$B$39:$B$782,M$11)+'СЕТ СН'!$F$14+СВЦЭМ!$D$10+'СЕТ СН'!$F$8*'СЕТ СН'!$F$9-'СЕТ СН'!$F$26</f>
        <v>1773.67705019</v>
      </c>
      <c r="N15" s="36">
        <f>SUMIFS(СВЦЭМ!$D$39:$D$782,СВЦЭМ!$A$39:$A$782,$A15,СВЦЭМ!$B$39:$B$782,N$11)+'СЕТ СН'!$F$14+СВЦЭМ!$D$10+'СЕТ СН'!$F$8*'СЕТ СН'!$F$9-'СЕТ СН'!$F$26</f>
        <v>1790.6830101200001</v>
      </c>
      <c r="O15" s="36">
        <f>SUMIFS(СВЦЭМ!$D$39:$D$782,СВЦЭМ!$A$39:$A$782,$A15,СВЦЭМ!$B$39:$B$782,O$11)+'СЕТ СН'!$F$14+СВЦЭМ!$D$10+'СЕТ СН'!$F$8*'СЕТ СН'!$F$9-'СЕТ СН'!$F$26</f>
        <v>1804.5374775400001</v>
      </c>
      <c r="P15" s="36">
        <f>SUMIFS(СВЦЭМ!$D$39:$D$782,СВЦЭМ!$A$39:$A$782,$A15,СВЦЭМ!$B$39:$B$782,P$11)+'СЕТ СН'!$F$14+СВЦЭМ!$D$10+'СЕТ СН'!$F$8*'СЕТ СН'!$F$9-'СЕТ СН'!$F$26</f>
        <v>1820.5949241599999</v>
      </c>
      <c r="Q15" s="36">
        <f>SUMIFS(СВЦЭМ!$D$39:$D$782,СВЦЭМ!$A$39:$A$782,$A15,СВЦЭМ!$B$39:$B$782,Q$11)+'СЕТ СН'!$F$14+СВЦЭМ!$D$10+'СЕТ СН'!$F$8*'СЕТ СН'!$F$9-'СЕТ СН'!$F$26</f>
        <v>1834.26400001</v>
      </c>
      <c r="R15" s="36">
        <f>SUMIFS(СВЦЭМ!$D$39:$D$782,СВЦЭМ!$A$39:$A$782,$A15,СВЦЭМ!$B$39:$B$782,R$11)+'СЕТ СН'!$F$14+СВЦЭМ!$D$10+'СЕТ СН'!$F$8*'СЕТ СН'!$F$9-'СЕТ СН'!$F$26</f>
        <v>1843.55836084</v>
      </c>
      <c r="S15" s="36">
        <f>SUMIFS(СВЦЭМ!$D$39:$D$782,СВЦЭМ!$A$39:$A$782,$A15,СВЦЭМ!$B$39:$B$782,S$11)+'СЕТ СН'!$F$14+СВЦЭМ!$D$10+'СЕТ СН'!$F$8*'СЕТ СН'!$F$9-'СЕТ СН'!$F$26</f>
        <v>1831.98189957</v>
      </c>
      <c r="T15" s="36">
        <f>SUMIFS(СВЦЭМ!$D$39:$D$782,СВЦЭМ!$A$39:$A$782,$A15,СВЦЭМ!$B$39:$B$782,T$11)+'СЕТ СН'!$F$14+СВЦЭМ!$D$10+'СЕТ СН'!$F$8*'СЕТ СН'!$F$9-'СЕТ СН'!$F$26</f>
        <v>1808.4616281599999</v>
      </c>
      <c r="U15" s="36">
        <f>SUMIFS(СВЦЭМ!$D$39:$D$782,СВЦЭМ!$A$39:$A$782,$A15,СВЦЭМ!$B$39:$B$782,U$11)+'СЕТ СН'!$F$14+СВЦЭМ!$D$10+'СЕТ СН'!$F$8*'СЕТ СН'!$F$9-'СЕТ СН'!$F$26</f>
        <v>1809.9874041400001</v>
      </c>
      <c r="V15" s="36">
        <f>SUMIFS(СВЦЭМ!$D$39:$D$782,СВЦЭМ!$A$39:$A$782,$A15,СВЦЭМ!$B$39:$B$782,V$11)+'СЕТ СН'!$F$14+СВЦЭМ!$D$10+'СЕТ СН'!$F$8*'СЕТ СН'!$F$9-'СЕТ СН'!$F$26</f>
        <v>1841.4749328</v>
      </c>
      <c r="W15" s="36">
        <f>SUMIFS(СВЦЭМ!$D$39:$D$782,СВЦЭМ!$A$39:$A$782,$A15,СВЦЭМ!$B$39:$B$782,W$11)+'СЕТ СН'!$F$14+СВЦЭМ!$D$10+'СЕТ СН'!$F$8*'СЕТ СН'!$F$9-'СЕТ СН'!$F$26</f>
        <v>1805.30276039</v>
      </c>
      <c r="X15" s="36">
        <f>SUMIFS(СВЦЭМ!$D$39:$D$782,СВЦЭМ!$A$39:$A$782,$A15,СВЦЭМ!$B$39:$B$782,X$11)+'СЕТ СН'!$F$14+СВЦЭМ!$D$10+'СЕТ СН'!$F$8*'СЕТ СН'!$F$9-'СЕТ СН'!$F$26</f>
        <v>1851.99042822</v>
      </c>
      <c r="Y15" s="36">
        <f>SUMIFS(СВЦЭМ!$D$39:$D$782,СВЦЭМ!$A$39:$A$782,$A15,СВЦЭМ!$B$39:$B$782,Y$11)+'СЕТ СН'!$F$14+СВЦЭМ!$D$10+'СЕТ СН'!$F$8*'СЕТ СН'!$F$9-'СЕТ СН'!$F$26</f>
        <v>1928.6806914700001</v>
      </c>
    </row>
    <row r="16" spans="1:25" ht="15.75" x14ac:dyDescent="0.2">
      <c r="A16" s="35">
        <f t="shared" si="0"/>
        <v>45417</v>
      </c>
      <c r="B16" s="36">
        <f>SUMIFS(СВЦЭМ!$D$39:$D$782,СВЦЭМ!$A$39:$A$782,$A16,СВЦЭМ!$B$39:$B$782,B$11)+'СЕТ СН'!$F$14+СВЦЭМ!$D$10+'СЕТ СН'!$F$8*'СЕТ СН'!$F$9-'СЕТ СН'!$F$26</f>
        <v>1996.87341926</v>
      </c>
      <c r="C16" s="36">
        <f>SUMIFS(СВЦЭМ!$D$39:$D$782,СВЦЭМ!$A$39:$A$782,$A16,СВЦЭМ!$B$39:$B$782,C$11)+'СЕТ СН'!$F$14+СВЦЭМ!$D$10+'СЕТ СН'!$F$8*'СЕТ СН'!$F$9-'СЕТ СН'!$F$26</f>
        <v>2058.56521462</v>
      </c>
      <c r="D16" s="36">
        <f>SUMIFS(СВЦЭМ!$D$39:$D$782,СВЦЭМ!$A$39:$A$782,$A16,СВЦЭМ!$B$39:$B$782,D$11)+'СЕТ СН'!$F$14+СВЦЭМ!$D$10+'СЕТ СН'!$F$8*'СЕТ СН'!$F$9-'СЕТ СН'!$F$26</f>
        <v>2090.80752317</v>
      </c>
      <c r="E16" s="36">
        <f>SUMIFS(СВЦЭМ!$D$39:$D$782,СВЦЭМ!$A$39:$A$782,$A16,СВЦЭМ!$B$39:$B$782,E$11)+'СЕТ СН'!$F$14+СВЦЭМ!$D$10+'СЕТ СН'!$F$8*'СЕТ СН'!$F$9-'СЕТ СН'!$F$26</f>
        <v>2113.9276673100003</v>
      </c>
      <c r="F16" s="36">
        <f>SUMIFS(СВЦЭМ!$D$39:$D$782,СВЦЭМ!$A$39:$A$782,$A16,СВЦЭМ!$B$39:$B$782,F$11)+'СЕТ СН'!$F$14+СВЦЭМ!$D$10+'СЕТ СН'!$F$8*'СЕТ СН'!$F$9-'СЕТ СН'!$F$26</f>
        <v>2124.2117343800001</v>
      </c>
      <c r="G16" s="36">
        <f>SUMIFS(СВЦЭМ!$D$39:$D$782,СВЦЭМ!$A$39:$A$782,$A16,СВЦЭМ!$B$39:$B$782,G$11)+'СЕТ СН'!$F$14+СВЦЭМ!$D$10+'СЕТ СН'!$F$8*'СЕТ СН'!$F$9-'СЕТ СН'!$F$26</f>
        <v>2104.1267059199999</v>
      </c>
      <c r="H16" s="36">
        <f>SUMIFS(СВЦЭМ!$D$39:$D$782,СВЦЭМ!$A$39:$A$782,$A16,СВЦЭМ!$B$39:$B$782,H$11)+'СЕТ СН'!$F$14+СВЦЭМ!$D$10+'СЕТ СН'!$F$8*'СЕТ СН'!$F$9-'СЕТ СН'!$F$26</f>
        <v>2099.74995618</v>
      </c>
      <c r="I16" s="36">
        <f>SUMIFS(СВЦЭМ!$D$39:$D$782,СВЦЭМ!$A$39:$A$782,$A16,СВЦЭМ!$B$39:$B$782,I$11)+'СЕТ СН'!$F$14+СВЦЭМ!$D$10+'СЕТ СН'!$F$8*'СЕТ СН'!$F$9-'СЕТ СН'!$F$26</f>
        <v>2058.8548379500003</v>
      </c>
      <c r="J16" s="36">
        <f>SUMIFS(СВЦЭМ!$D$39:$D$782,СВЦЭМ!$A$39:$A$782,$A16,СВЦЭМ!$B$39:$B$782,J$11)+'СЕТ СН'!$F$14+СВЦЭМ!$D$10+'СЕТ СН'!$F$8*'СЕТ СН'!$F$9-'СЕТ СН'!$F$26</f>
        <v>1964.4482069000001</v>
      </c>
      <c r="K16" s="36">
        <f>SUMIFS(СВЦЭМ!$D$39:$D$782,СВЦЭМ!$A$39:$A$782,$A16,СВЦЭМ!$B$39:$B$782,K$11)+'СЕТ СН'!$F$14+СВЦЭМ!$D$10+'СЕТ СН'!$F$8*'СЕТ СН'!$F$9-'СЕТ СН'!$F$26</f>
        <v>1906.15609393</v>
      </c>
      <c r="L16" s="36">
        <f>SUMIFS(СВЦЭМ!$D$39:$D$782,СВЦЭМ!$A$39:$A$782,$A16,СВЦЭМ!$B$39:$B$782,L$11)+'СЕТ СН'!$F$14+СВЦЭМ!$D$10+'СЕТ СН'!$F$8*'СЕТ СН'!$F$9-'СЕТ СН'!$F$26</f>
        <v>1856.46410244</v>
      </c>
      <c r="M16" s="36">
        <f>SUMIFS(СВЦЭМ!$D$39:$D$782,СВЦЭМ!$A$39:$A$782,$A16,СВЦЭМ!$B$39:$B$782,M$11)+'СЕТ СН'!$F$14+СВЦЭМ!$D$10+'СЕТ СН'!$F$8*'СЕТ СН'!$F$9-'СЕТ СН'!$F$26</f>
        <v>1847.50263823</v>
      </c>
      <c r="N16" s="36">
        <f>SUMIFS(СВЦЭМ!$D$39:$D$782,СВЦЭМ!$A$39:$A$782,$A16,СВЦЭМ!$B$39:$B$782,N$11)+'СЕТ СН'!$F$14+СВЦЭМ!$D$10+'СЕТ СН'!$F$8*'СЕТ СН'!$F$9-'СЕТ СН'!$F$26</f>
        <v>1855.9868159600001</v>
      </c>
      <c r="O16" s="36">
        <f>SUMIFS(СВЦЭМ!$D$39:$D$782,СВЦЭМ!$A$39:$A$782,$A16,СВЦЭМ!$B$39:$B$782,O$11)+'СЕТ СН'!$F$14+СВЦЭМ!$D$10+'СЕТ СН'!$F$8*'СЕТ СН'!$F$9-'СЕТ СН'!$F$26</f>
        <v>1888.2527725499999</v>
      </c>
      <c r="P16" s="36">
        <f>SUMIFS(СВЦЭМ!$D$39:$D$782,СВЦЭМ!$A$39:$A$782,$A16,СВЦЭМ!$B$39:$B$782,P$11)+'СЕТ СН'!$F$14+СВЦЭМ!$D$10+'СЕТ СН'!$F$8*'СЕТ СН'!$F$9-'СЕТ СН'!$F$26</f>
        <v>1906.3678337199999</v>
      </c>
      <c r="Q16" s="36">
        <f>SUMIFS(СВЦЭМ!$D$39:$D$782,СВЦЭМ!$A$39:$A$782,$A16,СВЦЭМ!$B$39:$B$782,Q$11)+'СЕТ СН'!$F$14+СВЦЭМ!$D$10+'СЕТ СН'!$F$8*'СЕТ СН'!$F$9-'СЕТ СН'!$F$26</f>
        <v>1926.92913793</v>
      </c>
      <c r="R16" s="36">
        <f>SUMIFS(СВЦЭМ!$D$39:$D$782,СВЦЭМ!$A$39:$A$782,$A16,СВЦЭМ!$B$39:$B$782,R$11)+'СЕТ СН'!$F$14+СВЦЭМ!$D$10+'СЕТ СН'!$F$8*'СЕТ СН'!$F$9-'СЕТ СН'!$F$26</f>
        <v>1945.3273398399999</v>
      </c>
      <c r="S16" s="36">
        <f>SUMIFS(СВЦЭМ!$D$39:$D$782,СВЦЭМ!$A$39:$A$782,$A16,СВЦЭМ!$B$39:$B$782,S$11)+'СЕТ СН'!$F$14+СВЦЭМ!$D$10+'СЕТ СН'!$F$8*'СЕТ СН'!$F$9-'СЕТ СН'!$F$26</f>
        <v>1929.1122917299999</v>
      </c>
      <c r="T16" s="36">
        <f>SUMIFS(СВЦЭМ!$D$39:$D$782,СВЦЭМ!$A$39:$A$782,$A16,СВЦЭМ!$B$39:$B$782,T$11)+'СЕТ СН'!$F$14+СВЦЭМ!$D$10+'СЕТ СН'!$F$8*'СЕТ СН'!$F$9-'СЕТ СН'!$F$26</f>
        <v>1887.88128805</v>
      </c>
      <c r="U16" s="36">
        <f>SUMIFS(СВЦЭМ!$D$39:$D$782,СВЦЭМ!$A$39:$A$782,$A16,СВЦЭМ!$B$39:$B$782,U$11)+'СЕТ СН'!$F$14+СВЦЭМ!$D$10+'СЕТ СН'!$F$8*'СЕТ СН'!$F$9-'СЕТ СН'!$F$26</f>
        <v>1880.45506538</v>
      </c>
      <c r="V16" s="36">
        <f>SUMIFS(СВЦЭМ!$D$39:$D$782,СВЦЭМ!$A$39:$A$782,$A16,СВЦЭМ!$B$39:$B$782,V$11)+'СЕТ СН'!$F$14+СВЦЭМ!$D$10+'СЕТ СН'!$F$8*'СЕТ СН'!$F$9-'СЕТ СН'!$F$26</f>
        <v>1842.90580292</v>
      </c>
      <c r="W16" s="36">
        <f>SUMIFS(СВЦЭМ!$D$39:$D$782,СВЦЭМ!$A$39:$A$782,$A16,СВЦЭМ!$B$39:$B$782,W$11)+'СЕТ СН'!$F$14+СВЦЭМ!$D$10+'СЕТ СН'!$F$8*'СЕТ СН'!$F$9-'СЕТ СН'!$F$26</f>
        <v>1807.58934716</v>
      </c>
      <c r="X16" s="36">
        <f>SUMIFS(СВЦЭМ!$D$39:$D$782,СВЦЭМ!$A$39:$A$782,$A16,СВЦЭМ!$B$39:$B$782,X$11)+'СЕТ СН'!$F$14+СВЦЭМ!$D$10+'СЕТ СН'!$F$8*'СЕТ СН'!$F$9-'СЕТ СН'!$F$26</f>
        <v>1857.5940175400001</v>
      </c>
      <c r="Y16" s="36">
        <f>SUMIFS(СВЦЭМ!$D$39:$D$782,СВЦЭМ!$A$39:$A$782,$A16,СВЦЭМ!$B$39:$B$782,Y$11)+'СЕТ СН'!$F$14+СВЦЭМ!$D$10+'СЕТ СН'!$F$8*'СЕТ СН'!$F$9-'СЕТ СН'!$F$26</f>
        <v>1924.52216112</v>
      </c>
    </row>
    <row r="17" spans="1:25" ht="15.75" x14ac:dyDescent="0.2">
      <c r="A17" s="35">
        <f t="shared" si="0"/>
        <v>45418</v>
      </c>
      <c r="B17" s="36">
        <f>SUMIFS(СВЦЭМ!$D$39:$D$782,СВЦЭМ!$A$39:$A$782,$A17,СВЦЭМ!$B$39:$B$782,B$11)+'СЕТ СН'!$F$14+СВЦЭМ!$D$10+'СЕТ СН'!$F$8*'СЕТ СН'!$F$9-'СЕТ СН'!$F$26</f>
        <v>1955.9025739599999</v>
      </c>
      <c r="C17" s="36">
        <f>SUMIFS(СВЦЭМ!$D$39:$D$782,СВЦЭМ!$A$39:$A$782,$A17,СВЦЭМ!$B$39:$B$782,C$11)+'СЕТ СН'!$F$14+СВЦЭМ!$D$10+'СЕТ СН'!$F$8*'СЕТ СН'!$F$9-'СЕТ СН'!$F$26</f>
        <v>1969.75132504</v>
      </c>
      <c r="D17" s="36">
        <f>SUMIFS(СВЦЭМ!$D$39:$D$782,СВЦЭМ!$A$39:$A$782,$A17,СВЦЭМ!$B$39:$B$782,D$11)+'СЕТ СН'!$F$14+СВЦЭМ!$D$10+'СЕТ СН'!$F$8*'СЕТ СН'!$F$9-'СЕТ СН'!$F$26</f>
        <v>2031.6855958399999</v>
      </c>
      <c r="E17" s="36">
        <f>SUMIFS(СВЦЭМ!$D$39:$D$782,СВЦЭМ!$A$39:$A$782,$A17,СВЦЭМ!$B$39:$B$782,E$11)+'СЕТ СН'!$F$14+СВЦЭМ!$D$10+'СЕТ СН'!$F$8*'СЕТ СН'!$F$9-'СЕТ СН'!$F$26</f>
        <v>2076.5981668899999</v>
      </c>
      <c r="F17" s="36">
        <f>SUMIFS(СВЦЭМ!$D$39:$D$782,СВЦЭМ!$A$39:$A$782,$A17,СВЦЭМ!$B$39:$B$782,F$11)+'СЕТ СН'!$F$14+СВЦЭМ!$D$10+'СЕТ СН'!$F$8*'СЕТ СН'!$F$9-'СЕТ СН'!$F$26</f>
        <v>2067.31382811</v>
      </c>
      <c r="G17" s="36">
        <f>SUMIFS(СВЦЭМ!$D$39:$D$782,СВЦЭМ!$A$39:$A$782,$A17,СВЦЭМ!$B$39:$B$782,G$11)+'СЕТ СН'!$F$14+СВЦЭМ!$D$10+'СЕТ СН'!$F$8*'СЕТ СН'!$F$9-'СЕТ СН'!$F$26</f>
        <v>2050.1930023499999</v>
      </c>
      <c r="H17" s="36">
        <f>SUMIFS(СВЦЭМ!$D$39:$D$782,СВЦЭМ!$A$39:$A$782,$A17,СВЦЭМ!$B$39:$B$782,H$11)+'СЕТ СН'!$F$14+СВЦЭМ!$D$10+'СЕТ СН'!$F$8*'СЕТ СН'!$F$9-'СЕТ СН'!$F$26</f>
        <v>2020.9982627699999</v>
      </c>
      <c r="I17" s="36">
        <f>SUMIFS(СВЦЭМ!$D$39:$D$782,СВЦЭМ!$A$39:$A$782,$A17,СВЦЭМ!$B$39:$B$782,I$11)+'СЕТ СН'!$F$14+СВЦЭМ!$D$10+'СЕТ СН'!$F$8*'СЕТ СН'!$F$9-'СЕТ СН'!$F$26</f>
        <v>1977.0651758399999</v>
      </c>
      <c r="J17" s="36">
        <f>SUMIFS(СВЦЭМ!$D$39:$D$782,СВЦЭМ!$A$39:$A$782,$A17,СВЦЭМ!$B$39:$B$782,J$11)+'СЕТ СН'!$F$14+СВЦЭМ!$D$10+'СЕТ СН'!$F$8*'СЕТ СН'!$F$9-'СЕТ СН'!$F$26</f>
        <v>1949.10443098</v>
      </c>
      <c r="K17" s="36">
        <f>SUMIFS(СВЦЭМ!$D$39:$D$782,СВЦЭМ!$A$39:$A$782,$A17,СВЦЭМ!$B$39:$B$782,K$11)+'СЕТ СН'!$F$14+СВЦЭМ!$D$10+'СЕТ СН'!$F$8*'СЕТ СН'!$F$9-'СЕТ СН'!$F$26</f>
        <v>1954.24217368</v>
      </c>
      <c r="L17" s="36">
        <f>SUMIFS(СВЦЭМ!$D$39:$D$782,СВЦЭМ!$A$39:$A$782,$A17,СВЦЭМ!$B$39:$B$782,L$11)+'СЕТ СН'!$F$14+СВЦЭМ!$D$10+'СЕТ СН'!$F$8*'СЕТ СН'!$F$9-'СЕТ СН'!$F$26</f>
        <v>1921.0764169900001</v>
      </c>
      <c r="M17" s="36">
        <f>SUMIFS(СВЦЭМ!$D$39:$D$782,СВЦЭМ!$A$39:$A$782,$A17,СВЦЭМ!$B$39:$B$782,M$11)+'СЕТ СН'!$F$14+СВЦЭМ!$D$10+'СЕТ СН'!$F$8*'СЕТ СН'!$F$9-'СЕТ СН'!$F$26</f>
        <v>1925.7878166600001</v>
      </c>
      <c r="N17" s="36">
        <f>SUMIFS(СВЦЭМ!$D$39:$D$782,СВЦЭМ!$A$39:$A$782,$A17,СВЦЭМ!$B$39:$B$782,N$11)+'СЕТ СН'!$F$14+СВЦЭМ!$D$10+'СЕТ СН'!$F$8*'СЕТ СН'!$F$9-'СЕТ СН'!$F$26</f>
        <v>1931.20002391</v>
      </c>
      <c r="O17" s="36">
        <f>SUMIFS(СВЦЭМ!$D$39:$D$782,СВЦЭМ!$A$39:$A$782,$A17,СВЦЭМ!$B$39:$B$782,O$11)+'СЕТ СН'!$F$14+СВЦЭМ!$D$10+'СЕТ СН'!$F$8*'СЕТ СН'!$F$9-'СЕТ СН'!$F$26</f>
        <v>1937.85059531</v>
      </c>
      <c r="P17" s="36">
        <f>SUMIFS(СВЦЭМ!$D$39:$D$782,СВЦЭМ!$A$39:$A$782,$A17,СВЦЭМ!$B$39:$B$782,P$11)+'СЕТ СН'!$F$14+СВЦЭМ!$D$10+'СЕТ СН'!$F$8*'СЕТ СН'!$F$9-'СЕТ СН'!$F$26</f>
        <v>1946.03614337</v>
      </c>
      <c r="Q17" s="36">
        <f>SUMIFS(СВЦЭМ!$D$39:$D$782,СВЦЭМ!$A$39:$A$782,$A17,СВЦЭМ!$B$39:$B$782,Q$11)+'СЕТ СН'!$F$14+СВЦЭМ!$D$10+'СЕТ СН'!$F$8*'СЕТ СН'!$F$9-'СЕТ СН'!$F$26</f>
        <v>1960.74797801</v>
      </c>
      <c r="R17" s="36">
        <f>SUMIFS(СВЦЭМ!$D$39:$D$782,СВЦЭМ!$A$39:$A$782,$A17,СВЦЭМ!$B$39:$B$782,R$11)+'СЕТ СН'!$F$14+СВЦЭМ!$D$10+'СЕТ СН'!$F$8*'СЕТ СН'!$F$9-'СЕТ СН'!$F$26</f>
        <v>1962.8048343999999</v>
      </c>
      <c r="S17" s="36">
        <f>SUMIFS(СВЦЭМ!$D$39:$D$782,СВЦЭМ!$A$39:$A$782,$A17,СВЦЭМ!$B$39:$B$782,S$11)+'СЕТ СН'!$F$14+СВЦЭМ!$D$10+'СЕТ СН'!$F$8*'СЕТ СН'!$F$9-'СЕТ СН'!$F$26</f>
        <v>1948.3540671400001</v>
      </c>
      <c r="T17" s="36">
        <f>SUMIFS(СВЦЭМ!$D$39:$D$782,СВЦЭМ!$A$39:$A$782,$A17,СВЦЭМ!$B$39:$B$782,T$11)+'СЕТ СН'!$F$14+СВЦЭМ!$D$10+'СЕТ СН'!$F$8*'СЕТ СН'!$F$9-'СЕТ СН'!$F$26</f>
        <v>1929.09942088</v>
      </c>
      <c r="U17" s="36">
        <f>SUMIFS(СВЦЭМ!$D$39:$D$782,СВЦЭМ!$A$39:$A$782,$A17,СВЦЭМ!$B$39:$B$782,U$11)+'СЕТ СН'!$F$14+СВЦЭМ!$D$10+'СЕТ СН'!$F$8*'СЕТ СН'!$F$9-'СЕТ СН'!$F$26</f>
        <v>1923.69922552</v>
      </c>
      <c r="V17" s="36">
        <f>SUMIFS(СВЦЭМ!$D$39:$D$782,СВЦЭМ!$A$39:$A$782,$A17,СВЦЭМ!$B$39:$B$782,V$11)+'СЕТ СН'!$F$14+СВЦЭМ!$D$10+'СЕТ СН'!$F$8*'СЕТ СН'!$F$9-'СЕТ СН'!$F$26</f>
        <v>1910.5325673100001</v>
      </c>
      <c r="W17" s="36">
        <f>SUMIFS(СВЦЭМ!$D$39:$D$782,СВЦЭМ!$A$39:$A$782,$A17,СВЦЭМ!$B$39:$B$782,W$11)+'СЕТ СН'!$F$14+СВЦЭМ!$D$10+'СЕТ СН'!$F$8*'СЕТ СН'!$F$9-'СЕТ СН'!$F$26</f>
        <v>1885.26591983</v>
      </c>
      <c r="X17" s="36">
        <f>SUMIFS(СВЦЭМ!$D$39:$D$782,СВЦЭМ!$A$39:$A$782,$A17,СВЦЭМ!$B$39:$B$782,X$11)+'СЕТ СН'!$F$14+СВЦЭМ!$D$10+'СЕТ СН'!$F$8*'СЕТ СН'!$F$9-'СЕТ СН'!$F$26</f>
        <v>1932.07959132</v>
      </c>
      <c r="Y17" s="36">
        <f>SUMIFS(СВЦЭМ!$D$39:$D$782,СВЦЭМ!$A$39:$A$782,$A17,СВЦЭМ!$B$39:$B$782,Y$11)+'СЕТ СН'!$F$14+СВЦЭМ!$D$10+'СЕТ СН'!$F$8*'СЕТ СН'!$F$9-'СЕТ СН'!$F$26</f>
        <v>1952.00840677</v>
      </c>
    </row>
    <row r="18" spans="1:25" ht="15.75" x14ac:dyDescent="0.2">
      <c r="A18" s="35">
        <f t="shared" si="0"/>
        <v>45419</v>
      </c>
      <c r="B18" s="36">
        <f>SUMIFS(СВЦЭМ!$D$39:$D$782,СВЦЭМ!$A$39:$A$782,$A18,СВЦЭМ!$B$39:$B$782,B$11)+'СЕТ СН'!$F$14+СВЦЭМ!$D$10+'СЕТ СН'!$F$8*'СЕТ СН'!$F$9-'СЕТ СН'!$F$26</f>
        <v>1964.2008594199999</v>
      </c>
      <c r="C18" s="36">
        <f>SUMIFS(СВЦЭМ!$D$39:$D$782,СВЦЭМ!$A$39:$A$782,$A18,СВЦЭМ!$B$39:$B$782,C$11)+'СЕТ СН'!$F$14+СВЦЭМ!$D$10+'СЕТ СН'!$F$8*'СЕТ СН'!$F$9-'СЕТ СН'!$F$26</f>
        <v>2053.5014259899999</v>
      </c>
      <c r="D18" s="36">
        <f>SUMIFS(СВЦЭМ!$D$39:$D$782,СВЦЭМ!$A$39:$A$782,$A18,СВЦЭМ!$B$39:$B$782,D$11)+'СЕТ СН'!$F$14+СВЦЭМ!$D$10+'СЕТ СН'!$F$8*'СЕТ СН'!$F$9-'СЕТ СН'!$F$26</f>
        <v>2160.8488033600001</v>
      </c>
      <c r="E18" s="36">
        <f>SUMIFS(СВЦЭМ!$D$39:$D$782,СВЦЭМ!$A$39:$A$782,$A18,СВЦЭМ!$B$39:$B$782,E$11)+'СЕТ СН'!$F$14+СВЦЭМ!$D$10+'СЕТ СН'!$F$8*'СЕТ СН'!$F$9-'СЕТ СН'!$F$26</f>
        <v>2180.84775317</v>
      </c>
      <c r="F18" s="36">
        <f>SUMIFS(СВЦЭМ!$D$39:$D$782,СВЦЭМ!$A$39:$A$782,$A18,СВЦЭМ!$B$39:$B$782,F$11)+'СЕТ СН'!$F$14+СВЦЭМ!$D$10+'СЕТ СН'!$F$8*'СЕТ СН'!$F$9-'СЕТ СН'!$F$26</f>
        <v>2199.00180065</v>
      </c>
      <c r="G18" s="36">
        <f>SUMIFS(СВЦЭМ!$D$39:$D$782,СВЦЭМ!$A$39:$A$782,$A18,СВЦЭМ!$B$39:$B$782,G$11)+'СЕТ СН'!$F$14+СВЦЭМ!$D$10+'СЕТ СН'!$F$8*'СЕТ СН'!$F$9-'СЕТ СН'!$F$26</f>
        <v>2158.3549817100002</v>
      </c>
      <c r="H18" s="36">
        <f>SUMIFS(СВЦЭМ!$D$39:$D$782,СВЦЭМ!$A$39:$A$782,$A18,СВЦЭМ!$B$39:$B$782,H$11)+'СЕТ СН'!$F$14+СВЦЭМ!$D$10+'СЕТ СН'!$F$8*'СЕТ СН'!$F$9-'СЕТ СН'!$F$26</f>
        <v>2092.73718065</v>
      </c>
      <c r="I18" s="36">
        <f>SUMIFS(СВЦЭМ!$D$39:$D$782,СВЦЭМ!$A$39:$A$782,$A18,СВЦЭМ!$B$39:$B$782,I$11)+'СЕТ СН'!$F$14+СВЦЭМ!$D$10+'СЕТ СН'!$F$8*'СЕТ СН'!$F$9-'СЕТ СН'!$F$26</f>
        <v>2010.3759460700001</v>
      </c>
      <c r="J18" s="36">
        <f>SUMIFS(СВЦЭМ!$D$39:$D$782,СВЦЭМ!$A$39:$A$782,$A18,СВЦЭМ!$B$39:$B$782,J$11)+'СЕТ СН'!$F$14+СВЦЭМ!$D$10+'СЕТ СН'!$F$8*'СЕТ СН'!$F$9-'СЕТ СН'!$F$26</f>
        <v>1951.79049611</v>
      </c>
      <c r="K18" s="36">
        <f>SUMIFS(СВЦЭМ!$D$39:$D$782,СВЦЭМ!$A$39:$A$782,$A18,СВЦЭМ!$B$39:$B$782,K$11)+'СЕТ СН'!$F$14+СВЦЭМ!$D$10+'СЕТ СН'!$F$8*'СЕТ СН'!$F$9-'СЕТ СН'!$F$26</f>
        <v>1942.5008410400001</v>
      </c>
      <c r="L18" s="36">
        <f>SUMIFS(СВЦЭМ!$D$39:$D$782,СВЦЭМ!$A$39:$A$782,$A18,СВЦЭМ!$B$39:$B$782,L$11)+'СЕТ СН'!$F$14+СВЦЭМ!$D$10+'СЕТ СН'!$F$8*'СЕТ СН'!$F$9-'СЕТ СН'!$F$26</f>
        <v>1900.6445999499999</v>
      </c>
      <c r="M18" s="36">
        <f>SUMIFS(СВЦЭМ!$D$39:$D$782,СВЦЭМ!$A$39:$A$782,$A18,СВЦЭМ!$B$39:$B$782,M$11)+'СЕТ СН'!$F$14+СВЦЭМ!$D$10+'СЕТ СН'!$F$8*'СЕТ СН'!$F$9-'СЕТ СН'!$F$26</f>
        <v>1913.0922803799999</v>
      </c>
      <c r="N18" s="36">
        <f>SUMIFS(СВЦЭМ!$D$39:$D$782,СВЦЭМ!$A$39:$A$782,$A18,СВЦЭМ!$B$39:$B$782,N$11)+'СЕТ СН'!$F$14+СВЦЭМ!$D$10+'СЕТ СН'!$F$8*'СЕТ СН'!$F$9-'СЕТ СН'!$F$26</f>
        <v>1904.78554749</v>
      </c>
      <c r="O18" s="36">
        <f>SUMIFS(СВЦЭМ!$D$39:$D$782,СВЦЭМ!$A$39:$A$782,$A18,СВЦЭМ!$B$39:$B$782,O$11)+'СЕТ СН'!$F$14+СВЦЭМ!$D$10+'СЕТ СН'!$F$8*'СЕТ СН'!$F$9-'СЕТ СН'!$F$26</f>
        <v>1923.7797490099999</v>
      </c>
      <c r="P18" s="36">
        <f>SUMIFS(СВЦЭМ!$D$39:$D$782,СВЦЭМ!$A$39:$A$782,$A18,СВЦЭМ!$B$39:$B$782,P$11)+'СЕТ СН'!$F$14+СВЦЭМ!$D$10+'СЕТ СН'!$F$8*'СЕТ СН'!$F$9-'СЕТ СН'!$F$26</f>
        <v>1939.0853853000001</v>
      </c>
      <c r="Q18" s="36">
        <f>SUMIFS(СВЦЭМ!$D$39:$D$782,СВЦЭМ!$A$39:$A$782,$A18,СВЦЭМ!$B$39:$B$782,Q$11)+'СЕТ СН'!$F$14+СВЦЭМ!$D$10+'СЕТ СН'!$F$8*'СЕТ СН'!$F$9-'СЕТ СН'!$F$26</f>
        <v>1973.1330580199999</v>
      </c>
      <c r="R18" s="36">
        <f>SUMIFS(СВЦЭМ!$D$39:$D$782,СВЦЭМ!$A$39:$A$782,$A18,СВЦЭМ!$B$39:$B$782,R$11)+'СЕТ СН'!$F$14+СВЦЭМ!$D$10+'СЕТ СН'!$F$8*'СЕТ СН'!$F$9-'СЕТ СН'!$F$26</f>
        <v>1983.84740919</v>
      </c>
      <c r="S18" s="36">
        <f>SUMIFS(СВЦЭМ!$D$39:$D$782,СВЦЭМ!$A$39:$A$782,$A18,СВЦЭМ!$B$39:$B$782,S$11)+'СЕТ СН'!$F$14+СВЦЭМ!$D$10+'СЕТ СН'!$F$8*'СЕТ СН'!$F$9-'СЕТ СН'!$F$26</f>
        <v>1953.81910161</v>
      </c>
      <c r="T18" s="36">
        <f>SUMIFS(СВЦЭМ!$D$39:$D$782,СВЦЭМ!$A$39:$A$782,$A18,СВЦЭМ!$B$39:$B$782,T$11)+'СЕТ СН'!$F$14+СВЦЭМ!$D$10+'СЕТ СН'!$F$8*'СЕТ СН'!$F$9-'СЕТ СН'!$F$26</f>
        <v>1921.2414937199999</v>
      </c>
      <c r="U18" s="36">
        <f>SUMIFS(СВЦЭМ!$D$39:$D$782,СВЦЭМ!$A$39:$A$782,$A18,СВЦЭМ!$B$39:$B$782,U$11)+'СЕТ СН'!$F$14+СВЦЭМ!$D$10+'СЕТ СН'!$F$8*'СЕТ СН'!$F$9-'СЕТ СН'!$F$26</f>
        <v>1921.5394123999999</v>
      </c>
      <c r="V18" s="36">
        <f>SUMIFS(СВЦЭМ!$D$39:$D$782,СВЦЭМ!$A$39:$A$782,$A18,СВЦЭМ!$B$39:$B$782,V$11)+'СЕТ СН'!$F$14+СВЦЭМ!$D$10+'СЕТ СН'!$F$8*'СЕТ СН'!$F$9-'СЕТ СН'!$F$26</f>
        <v>1895.12297259</v>
      </c>
      <c r="W18" s="36">
        <f>SUMIFS(СВЦЭМ!$D$39:$D$782,СВЦЭМ!$A$39:$A$782,$A18,СВЦЭМ!$B$39:$B$782,W$11)+'СЕТ СН'!$F$14+СВЦЭМ!$D$10+'СЕТ СН'!$F$8*'СЕТ СН'!$F$9-'СЕТ СН'!$F$26</f>
        <v>1866.24026744</v>
      </c>
      <c r="X18" s="36">
        <f>SUMIFS(СВЦЭМ!$D$39:$D$782,СВЦЭМ!$A$39:$A$782,$A18,СВЦЭМ!$B$39:$B$782,X$11)+'СЕТ СН'!$F$14+СВЦЭМ!$D$10+'СЕТ СН'!$F$8*'СЕТ СН'!$F$9-'СЕТ СН'!$F$26</f>
        <v>1906.21881033</v>
      </c>
      <c r="Y18" s="36">
        <f>SUMIFS(СВЦЭМ!$D$39:$D$782,СВЦЭМ!$A$39:$A$782,$A18,СВЦЭМ!$B$39:$B$782,Y$11)+'СЕТ СН'!$F$14+СВЦЭМ!$D$10+'СЕТ СН'!$F$8*'СЕТ СН'!$F$9-'СЕТ СН'!$F$26</f>
        <v>1940.29801404</v>
      </c>
    </row>
    <row r="19" spans="1:25" ht="15.75" x14ac:dyDescent="0.2">
      <c r="A19" s="35">
        <f t="shared" si="0"/>
        <v>45420</v>
      </c>
      <c r="B19" s="36">
        <f>SUMIFS(СВЦЭМ!$D$39:$D$782,СВЦЭМ!$A$39:$A$782,$A19,СВЦЭМ!$B$39:$B$782,B$11)+'СЕТ СН'!$F$14+СВЦЭМ!$D$10+'СЕТ СН'!$F$8*'СЕТ СН'!$F$9-'СЕТ СН'!$F$26</f>
        <v>1933.93756749</v>
      </c>
      <c r="C19" s="36">
        <f>SUMIFS(СВЦЭМ!$D$39:$D$782,СВЦЭМ!$A$39:$A$782,$A19,СВЦЭМ!$B$39:$B$782,C$11)+'СЕТ СН'!$F$14+СВЦЭМ!$D$10+'СЕТ СН'!$F$8*'СЕТ СН'!$F$9-'СЕТ СН'!$F$26</f>
        <v>1989.53891421</v>
      </c>
      <c r="D19" s="36">
        <f>SUMIFS(СВЦЭМ!$D$39:$D$782,СВЦЭМ!$A$39:$A$782,$A19,СВЦЭМ!$B$39:$B$782,D$11)+'СЕТ СН'!$F$14+СВЦЭМ!$D$10+'СЕТ СН'!$F$8*'СЕТ СН'!$F$9-'СЕТ СН'!$F$26</f>
        <v>2033.5175533700001</v>
      </c>
      <c r="E19" s="36">
        <f>SUMIFS(СВЦЭМ!$D$39:$D$782,СВЦЭМ!$A$39:$A$782,$A19,СВЦЭМ!$B$39:$B$782,E$11)+'СЕТ СН'!$F$14+СВЦЭМ!$D$10+'СЕТ СН'!$F$8*'СЕТ СН'!$F$9-'СЕТ СН'!$F$26</f>
        <v>2059.5042167500001</v>
      </c>
      <c r="F19" s="36">
        <f>SUMIFS(СВЦЭМ!$D$39:$D$782,СВЦЭМ!$A$39:$A$782,$A19,СВЦЭМ!$B$39:$B$782,F$11)+'СЕТ СН'!$F$14+СВЦЭМ!$D$10+'СЕТ СН'!$F$8*'СЕТ СН'!$F$9-'СЕТ СН'!$F$26</f>
        <v>2074.7085762500001</v>
      </c>
      <c r="G19" s="36">
        <f>SUMIFS(СВЦЭМ!$D$39:$D$782,СВЦЭМ!$A$39:$A$782,$A19,СВЦЭМ!$B$39:$B$782,G$11)+'СЕТ СН'!$F$14+СВЦЭМ!$D$10+'СЕТ СН'!$F$8*'СЕТ СН'!$F$9-'СЕТ СН'!$F$26</f>
        <v>2046.9900523599999</v>
      </c>
      <c r="H19" s="36">
        <f>SUMIFS(СВЦЭМ!$D$39:$D$782,СВЦЭМ!$A$39:$A$782,$A19,СВЦЭМ!$B$39:$B$782,H$11)+'СЕТ СН'!$F$14+СВЦЭМ!$D$10+'СЕТ СН'!$F$8*'СЕТ СН'!$F$9-'СЕТ СН'!$F$26</f>
        <v>1983.6549728800001</v>
      </c>
      <c r="I19" s="36">
        <f>SUMIFS(СВЦЭМ!$D$39:$D$782,СВЦЭМ!$A$39:$A$782,$A19,СВЦЭМ!$B$39:$B$782,I$11)+'СЕТ СН'!$F$14+СВЦЭМ!$D$10+'СЕТ СН'!$F$8*'СЕТ СН'!$F$9-'СЕТ СН'!$F$26</f>
        <v>1899.5103363000001</v>
      </c>
      <c r="J19" s="36">
        <f>SUMIFS(СВЦЭМ!$D$39:$D$782,СВЦЭМ!$A$39:$A$782,$A19,СВЦЭМ!$B$39:$B$782,J$11)+'СЕТ СН'!$F$14+СВЦЭМ!$D$10+'СЕТ СН'!$F$8*'СЕТ СН'!$F$9-'СЕТ СН'!$F$26</f>
        <v>1837.7818303399999</v>
      </c>
      <c r="K19" s="36">
        <f>SUMIFS(СВЦЭМ!$D$39:$D$782,СВЦЭМ!$A$39:$A$782,$A19,СВЦЭМ!$B$39:$B$782,K$11)+'СЕТ СН'!$F$14+СВЦЭМ!$D$10+'СЕТ СН'!$F$8*'СЕТ СН'!$F$9-'СЕТ СН'!$F$26</f>
        <v>1825.64122135</v>
      </c>
      <c r="L19" s="36">
        <f>SUMIFS(СВЦЭМ!$D$39:$D$782,СВЦЭМ!$A$39:$A$782,$A19,СВЦЭМ!$B$39:$B$782,L$11)+'СЕТ СН'!$F$14+СВЦЭМ!$D$10+'СЕТ СН'!$F$8*'СЕТ СН'!$F$9-'СЕТ СН'!$F$26</f>
        <v>1807.18642873</v>
      </c>
      <c r="M19" s="36">
        <f>SUMIFS(СВЦЭМ!$D$39:$D$782,СВЦЭМ!$A$39:$A$782,$A19,СВЦЭМ!$B$39:$B$782,M$11)+'СЕТ СН'!$F$14+СВЦЭМ!$D$10+'СЕТ СН'!$F$8*'СЕТ СН'!$F$9-'СЕТ СН'!$F$26</f>
        <v>1805.0486283800001</v>
      </c>
      <c r="N19" s="36">
        <f>SUMIFS(СВЦЭМ!$D$39:$D$782,СВЦЭМ!$A$39:$A$782,$A19,СВЦЭМ!$B$39:$B$782,N$11)+'СЕТ СН'!$F$14+СВЦЭМ!$D$10+'СЕТ СН'!$F$8*'СЕТ СН'!$F$9-'СЕТ СН'!$F$26</f>
        <v>1808.9710616899999</v>
      </c>
      <c r="O19" s="36">
        <f>SUMIFS(СВЦЭМ!$D$39:$D$782,СВЦЭМ!$A$39:$A$782,$A19,СВЦЭМ!$B$39:$B$782,O$11)+'СЕТ СН'!$F$14+СВЦЭМ!$D$10+'СЕТ СН'!$F$8*'СЕТ СН'!$F$9-'СЕТ СН'!$F$26</f>
        <v>1833.2381797</v>
      </c>
      <c r="P19" s="36">
        <f>SUMIFS(СВЦЭМ!$D$39:$D$782,СВЦЭМ!$A$39:$A$782,$A19,СВЦЭМ!$B$39:$B$782,P$11)+'СЕТ СН'!$F$14+СВЦЭМ!$D$10+'СЕТ СН'!$F$8*'СЕТ СН'!$F$9-'СЕТ СН'!$F$26</f>
        <v>1847.01301547</v>
      </c>
      <c r="Q19" s="36">
        <f>SUMIFS(СВЦЭМ!$D$39:$D$782,СВЦЭМ!$A$39:$A$782,$A19,СВЦЭМ!$B$39:$B$782,Q$11)+'СЕТ СН'!$F$14+СВЦЭМ!$D$10+'СЕТ СН'!$F$8*'СЕТ СН'!$F$9-'СЕТ СН'!$F$26</f>
        <v>1871.2809025500001</v>
      </c>
      <c r="R19" s="36">
        <f>SUMIFS(СВЦЭМ!$D$39:$D$782,СВЦЭМ!$A$39:$A$782,$A19,СВЦЭМ!$B$39:$B$782,R$11)+'СЕТ СН'!$F$14+СВЦЭМ!$D$10+'СЕТ СН'!$F$8*'СЕТ СН'!$F$9-'СЕТ СН'!$F$26</f>
        <v>1874.5938847</v>
      </c>
      <c r="S19" s="36">
        <f>SUMIFS(СВЦЭМ!$D$39:$D$782,СВЦЭМ!$A$39:$A$782,$A19,СВЦЭМ!$B$39:$B$782,S$11)+'СЕТ СН'!$F$14+СВЦЭМ!$D$10+'СЕТ СН'!$F$8*'СЕТ СН'!$F$9-'СЕТ СН'!$F$26</f>
        <v>1864.1014626799999</v>
      </c>
      <c r="T19" s="36">
        <f>SUMIFS(СВЦЭМ!$D$39:$D$782,СВЦЭМ!$A$39:$A$782,$A19,СВЦЭМ!$B$39:$B$782,T$11)+'СЕТ СН'!$F$14+СВЦЭМ!$D$10+'СЕТ СН'!$F$8*'СЕТ СН'!$F$9-'СЕТ СН'!$F$26</f>
        <v>1849.0397081599999</v>
      </c>
      <c r="U19" s="36">
        <f>SUMIFS(СВЦЭМ!$D$39:$D$782,СВЦЭМ!$A$39:$A$782,$A19,СВЦЭМ!$B$39:$B$782,U$11)+'СЕТ СН'!$F$14+СВЦЭМ!$D$10+'СЕТ СН'!$F$8*'СЕТ СН'!$F$9-'СЕТ СН'!$F$26</f>
        <v>1834.49039204</v>
      </c>
      <c r="V19" s="36">
        <f>SUMIFS(СВЦЭМ!$D$39:$D$782,СВЦЭМ!$A$39:$A$782,$A19,СВЦЭМ!$B$39:$B$782,V$11)+'СЕТ СН'!$F$14+СВЦЭМ!$D$10+'СЕТ СН'!$F$8*'СЕТ СН'!$F$9-'СЕТ СН'!$F$26</f>
        <v>1813.26250536</v>
      </c>
      <c r="W19" s="36">
        <f>SUMIFS(СВЦЭМ!$D$39:$D$782,СВЦЭМ!$A$39:$A$782,$A19,СВЦЭМ!$B$39:$B$782,W$11)+'СЕТ СН'!$F$14+СВЦЭМ!$D$10+'СЕТ СН'!$F$8*'СЕТ СН'!$F$9-'СЕТ СН'!$F$26</f>
        <v>1784.4356887199999</v>
      </c>
      <c r="X19" s="36">
        <f>SUMIFS(СВЦЭМ!$D$39:$D$782,СВЦЭМ!$A$39:$A$782,$A19,СВЦЭМ!$B$39:$B$782,X$11)+'СЕТ СН'!$F$14+СВЦЭМ!$D$10+'СЕТ СН'!$F$8*'СЕТ СН'!$F$9-'СЕТ СН'!$F$26</f>
        <v>1789.5306407</v>
      </c>
      <c r="Y19" s="36">
        <f>SUMIFS(СВЦЭМ!$D$39:$D$782,СВЦЭМ!$A$39:$A$782,$A19,СВЦЭМ!$B$39:$B$782,Y$11)+'СЕТ СН'!$F$14+СВЦЭМ!$D$10+'СЕТ СН'!$F$8*'СЕТ СН'!$F$9-'СЕТ СН'!$F$26</f>
        <v>1811.9686479300001</v>
      </c>
    </row>
    <row r="20" spans="1:25" ht="15.75" x14ac:dyDescent="0.2">
      <c r="A20" s="35">
        <f t="shared" si="0"/>
        <v>45421</v>
      </c>
      <c r="B20" s="36">
        <f>SUMIFS(СВЦЭМ!$D$39:$D$782,СВЦЭМ!$A$39:$A$782,$A20,СВЦЭМ!$B$39:$B$782,B$11)+'СЕТ СН'!$F$14+СВЦЭМ!$D$10+'СЕТ СН'!$F$8*'СЕТ СН'!$F$9-'СЕТ СН'!$F$26</f>
        <v>1973.41722297</v>
      </c>
      <c r="C20" s="36">
        <f>SUMIFS(СВЦЭМ!$D$39:$D$782,СВЦЭМ!$A$39:$A$782,$A20,СВЦЭМ!$B$39:$B$782,C$11)+'СЕТ СН'!$F$14+СВЦЭМ!$D$10+'СЕТ СН'!$F$8*'СЕТ СН'!$F$9-'СЕТ СН'!$F$26</f>
        <v>2033.3465952500001</v>
      </c>
      <c r="D20" s="36">
        <f>SUMIFS(СВЦЭМ!$D$39:$D$782,СВЦЭМ!$A$39:$A$782,$A20,СВЦЭМ!$B$39:$B$782,D$11)+'СЕТ СН'!$F$14+СВЦЭМ!$D$10+'СЕТ СН'!$F$8*'СЕТ СН'!$F$9-'СЕТ СН'!$F$26</f>
        <v>2077.2990675800002</v>
      </c>
      <c r="E20" s="36">
        <f>SUMIFS(СВЦЭМ!$D$39:$D$782,СВЦЭМ!$A$39:$A$782,$A20,СВЦЭМ!$B$39:$B$782,E$11)+'СЕТ СН'!$F$14+СВЦЭМ!$D$10+'СЕТ СН'!$F$8*'СЕТ СН'!$F$9-'СЕТ СН'!$F$26</f>
        <v>2106.5986467299999</v>
      </c>
      <c r="F20" s="36">
        <f>SUMIFS(СВЦЭМ!$D$39:$D$782,СВЦЭМ!$A$39:$A$782,$A20,СВЦЭМ!$B$39:$B$782,F$11)+'СЕТ СН'!$F$14+СВЦЭМ!$D$10+'СЕТ СН'!$F$8*'СЕТ СН'!$F$9-'СЕТ СН'!$F$26</f>
        <v>2106.6666000700002</v>
      </c>
      <c r="G20" s="36">
        <f>SUMIFS(СВЦЭМ!$D$39:$D$782,СВЦЭМ!$A$39:$A$782,$A20,СВЦЭМ!$B$39:$B$782,G$11)+'СЕТ СН'!$F$14+СВЦЭМ!$D$10+'СЕТ СН'!$F$8*'СЕТ СН'!$F$9-'СЕТ СН'!$F$26</f>
        <v>2090.82272216</v>
      </c>
      <c r="H20" s="36">
        <f>SUMIFS(СВЦЭМ!$D$39:$D$782,СВЦЭМ!$A$39:$A$782,$A20,СВЦЭМ!$B$39:$B$782,H$11)+'СЕТ СН'!$F$14+СВЦЭМ!$D$10+'СЕТ СН'!$F$8*'СЕТ СН'!$F$9-'СЕТ СН'!$F$26</f>
        <v>2089.7683858400001</v>
      </c>
      <c r="I20" s="36">
        <f>SUMIFS(СВЦЭМ!$D$39:$D$782,СВЦЭМ!$A$39:$A$782,$A20,СВЦЭМ!$B$39:$B$782,I$11)+'СЕТ СН'!$F$14+СВЦЭМ!$D$10+'СЕТ СН'!$F$8*'СЕТ СН'!$F$9-'СЕТ СН'!$F$26</f>
        <v>2041.7844564</v>
      </c>
      <c r="J20" s="36">
        <f>SUMIFS(СВЦЭМ!$D$39:$D$782,СВЦЭМ!$A$39:$A$782,$A20,СВЦЭМ!$B$39:$B$782,J$11)+'СЕТ СН'!$F$14+СВЦЭМ!$D$10+'СЕТ СН'!$F$8*'СЕТ СН'!$F$9-'СЕТ СН'!$F$26</f>
        <v>1962.4253125800001</v>
      </c>
      <c r="K20" s="36">
        <f>SUMIFS(СВЦЭМ!$D$39:$D$782,СВЦЭМ!$A$39:$A$782,$A20,СВЦЭМ!$B$39:$B$782,K$11)+'СЕТ СН'!$F$14+СВЦЭМ!$D$10+'СЕТ СН'!$F$8*'СЕТ СН'!$F$9-'СЕТ СН'!$F$26</f>
        <v>1903.02146318</v>
      </c>
      <c r="L20" s="36">
        <f>SUMIFS(СВЦЭМ!$D$39:$D$782,СВЦЭМ!$A$39:$A$782,$A20,СВЦЭМ!$B$39:$B$782,L$11)+'СЕТ СН'!$F$14+СВЦЭМ!$D$10+'СЕТ СН'!$F$8*'СЕТ СН'!$F$9-'СЕТ СН'!$F$26</f>
        <v>1852.3741574999999</v>
      </c>
      <c r="M20" s="36">
        <f>SUMIFS(СВЦЭМ!$D$39:$D$782,СВЦЭМ!$A$39:$A$782,$A20,СВЦЭМ!$B$39:$B$782,M$11)+'СЕТ СН'!$F$14+СВЦЭМ!$D$10+'СЕТ СН'!$F$8*'СЕТ СН'!$F$9-'СЕТ СН'!$F$26</f>
        <v>1849.4059703600001</v>
      </c>
      <c r="N20" s="36">
        <f>SUMIFS(СВЦЭМ!$D$39:$D$782,СВЦЭМ!$A$39:$A$782,$A20,СВЦЭМ!$B$39:$B$782,N$11)+'СЕТ СН'!$F$14+СВЦЭМ!$D$10+'СЕТ СН'!$F$8*'СЕТ СН'!$F$9-'СЕТ СН'!$F$26</f>
        <v>1889.3393286999999</v>
      </c>
      <c r="O20" s="36">
        <f>SUMIFS(СВЦЭМ!$D$39:$D$782,СВЦЭМ!$A$39:$A$782,$A20,СВЦЭМ!$B$39:$B$782,O$11)+'СЕТ СН'!$F$14+СВЦЭМ!$D$10+'СЕТ СН'!$F$8*'СЕТ СН'!$F$9-'СЕТ СН'!$F$26</f>
        <v>1918.53637439</v>
      </c>
      <c r="P20" s="36">
        <f>SUMIFS(СВЦЭМ!$D$39:$D$782,СВЦЭМ!$A$39:$A$782,$A20,СВЦЭМ!$B$39:$B$782,P$11)+'СЕТ СН'!$F$14+СВЦЭМ!$D$10+'СЕТ СН'!$F$8*'СЕТ СН'!$F$9-'СЕТ СН'!$F$26</f>
        <v>1895.5458862200001</v>
      </c>
      <c r="Q20" s="36">
        <f>SUMIFS(СВЦЭМ!$D$39:$D$782,СВЦЭМ!$A$39:$A$782,$A20,СВЦЭМ!$B$39:$B$782,Q$11)+'СЕТ СН'!$F$14+СВЦЭМ!$D$10+'СЕТ СН'!$F$8*'СЕТ СН'!$F$9-'СЕТ СН'!$F$26</f>
        <v>1928.1348588000001</v>
      </c>
      <c r="R20" s="36">
        <f>SUMIFS(СВЦЭМ!$D$39:$D$782,СВЦЭМ!$A$39:$A$782,$A20,СВЦЭМ!$B$39:$B$782,R$11)+'СЕТ СН'!$F$14+СВЦЭМ!$D$10+'СЕТ СН'!$F$8*'СЕТ СН'!$F$9-'СЕТ СН'!$F$26</f>
        <v>1930.84543949</v>
      </c>
      <c r="S20" s="36">
        <f>SUMIFS(СВЦЭМ!$D$39:$D$782,СВЦЭМ!$A$39:$A$782,$A20,СВЦЭМ!$B$39:$B$782,S$11)+'СЕТ СН'!$F$14+СВЦЭМ!$D$10+'СЕТ СН'!$F$8*'СЕТ СН'!$F$9-'СЕТ СН'!$F$26</f>
        <v>1924.8751263300001</v>
      </c>
      <c r="T20" s="36">
        <f>SUMIFS(СВЦЭМ!$D$39:$D$782,СВЦЭМ!$A$39:$A$782,$A20,СВЦЭМ!$B$39:$B$782,T$11)+'СЕТ СН'!$F$14+СВЦЭМ!$D$10+'СЕТ СН'!$F$8*'СЕТ СН'!$F$9-'СЕТ СН'!$F$26</f>
        <v>1889.5599871699999</v>
      </c>
      <c r="U20" s="36">
        <f>SUMIFS(СВЦЭМ!$D$39:$D$782,СВЦЭМ!$A$39:$A$782,$A20,СВЦЭМ!$B$39:$B$782,U$11)+'СЕТ СН'!$F$14+СВЦЭМ!$D$10+'СЕТ СН'!$F$8*'СЕТ СН'!$F$9-'СЕТ СН'!$F$26</f>
        <v>1885.68729145</v>
      </c>
      <c r="V20" s="36">
        <f>SUMIFS(СВЦЭМ!$D$39:$D$782,СВЦЭМ!$A$39:$A$782,$A20,СВЦЭМ!$B$39:$B$782,V$11)+'СЕТ СН'!$F$14+СВЦЭМ!$D$10+'СЕТ СН'!$F$8*'СЕТ СН'!$F$9-'СЕТ СН'!$F$26</f>
        <v>1839.4538396400001</v>
      </c>
      <c r="W20" s="36">
        <f>SUMIFS(СВЦЭМ!$D$39:$D$782,СВЦЭМ!$A$39:$A$782,$A20,СВЦЭМ!$B$39:$B$782,W$11)+'СЕТ СН'!$F$14+СВЦЭМ!$D$10+'СЕТ СН'!$F$8*'СЕТ СН'!$F$9-'СЕТ СН'!$F$26</f>
        <v>1803.47046047</v>
      </c>
      <c r="X20" s="36">
        <f>SUMIFS(СВЦЭМ!$D$39:$D$782,СВЦЭМ!$A$39:$A$782,$A20,СВЦЭМ!$B$39:$B$782,X$11)+'СЕТ СН'!$F$14+СВЦЭМ!$D$10+'СЕТ СН'!$F$8*'СЕТ СН'!$F$9-'СЕТ СН'!$F$26</f>
        <v>1847.1087006</v>
      </c>
      <c r="Y20" s="36">
        <f>SUMIFS(СВЦЭМ!$D$39:$D$782,СВЦЭМ!$A$39:$A$782,$A20,СВЦЭМ!$B$39:$B$782,Y$11)+'СЕТ СН'!$F$14+СВЦЭМ!$D$10+'СЕТ СН'!$F$8*'СЕТ СН'!$F$9-'СЕТ СН'!$F$26</f>
        <v>1919.96753429</v>
      </c>
    </row>
    <row r="21" spans="1:25" ht="15.75" x14ac:dyDescent="0.2">
      <c r="A21" s="35">
        <f t="shared" si="0"/>
        <v>45422</v>
      </c>
      <c r="B21" s="36">
        <f>SUMIFS(СВЦЭМ!$D$39:$D$782,СВЦЭМ!$A$39:$A$782,$A21,СВЦЭМ!$B$39:$B$782,B$11)+'СЕТ СН'!$F$14+СВЦЭМ!$D$10+'СЕТ СН'!$F$8*'СЕТ СН'!$F$9-'СЕТ СН'!$F$26</f>
        <v>2022.7565104800001</v>
      </c>
      <c r="C21" s="36">
        <f>SUMIFS(СВЦЭМ!$D$39:$D$782,СВЦЭМ!$A$39:$A$782,$A21,СВЦЭМ!$B$39:$B$782,C$11)+'СЕТ СН'!$F$14+СВЦЭМ!$D$10+'СЕТ СН'!$F$8*'СЕТ СН'!$F$9-'СЕТ СН'!$F$26</f>
        <v>2078.22459368</v>
      </c>
      <c r="D21" s="36">
        <f>SUMIFS(СВЦЭМ!$D$39:$D$782,СВЦЭМ!$A$39:$A$782,$A21,СВЦЭМ!$B$39:$B$782,D$11)+'СЕТ СН'!$F$14+СВЦЭМ!$D$10+'СЕТ СН'!$F$8*'СЕТ СН'!$F$9-'СЕТ СН'!$F$26</f>
        <v>2104.3819013299999</v>
      </c>
      <c r="E21" s="36">
        <f>SUMIFS(СВЦЭМ!$D$39:$D$782,СВЦЭМ!$A$39:$A$782,$A21,СВЦЭМ!$B$39:$B$782,E$11)+'СЕТ СН'!$F$14+СВЦЭМ!$D$10+'СЕТ СН'!$F$8*'СЕТ СН'!$F$9-'СЕТ СН'!$F$26</f>
        <v>2133.6802524700001</v>
      </c>
      <c r="F21" s="36">
        <f>SUMIFS(СВЦЭМ!$D$39:$D$782,СВЦЭМ!$A$39:$A$782,$A21,СВЦЭМ!$B$39:$B$782,F$11)+'СЕТ СН'!$F$14+СВЦЭМ!$D$10+'СЕТ СН'!$F$8*'СЕТ СН'!$F$9-'СЕТ СН'!$F$26</f>
        <v>2132.78393155</v>
      </c>
      <c r="G21" s="36">
        <f>SUMIFS(СВЦЭМ!$D$39:$D$782,СВЦЭМ!$A$39:$A$782,$A21,СВЦЭМ!$B$39:$B$782,G$11)+'СЕТ СН'!$F$14+СВЦЭМ!$D$10+'СЕТ СН'!$F$8*'СЕТ СН'!$F$9-'СЕТ СН'!$F$26</f>
        <v>2135.1302848400001</v>
      </c>
      <c r="H21" s="36">
        <f>SUMIFS(СВЦЭМ!$D$39:$D$782,СВЦЭМ!$A$39:$A$782,$A21,СВЦЭМ!$B$39:$B$782,H$11)+'СЕТ СН'!$F$14+СВЦЭМ!$D$10+'СЕТ СН'!$F$8*'СЕТ СН'!$F$9-'СЕТ СН'!$F$26</f>
        <v>2096.82405002</v>
      </c>
      <c r="I21" s="36">
        <f>SUMIFS(СВЦЭМ!$D$39:$D$782,СВЦЭМ!$A$39:$A$782,$A21,СВЦЭМ!$B$39:$B$782,I$11)+'СЕТ СН'!$F$14+СВЦЭМ!$D$10+'СЕТ СН'!$F$8*'СЕТ СН'!$F$9-'СЕТ СН'!$F$26</f>
        <v>2052.0374657699999</v>
      </c>
      <c r="J21" s="36">
        <f>SUMIFS(СВЦЭМ!$D$39:$D$782,СВЦЭМ!$A$39:$A$782,$A21,СВЦЭМ!$B$39:$B$782,J$11)+'СЕТ СН'!$F$14+СВЦЭМ!$D$10+'СЕТ СН'!$F$8*'СЕТ СН'!$F$9-'СЕТ СН'!$F$26</f>
        <v>1971.6797691199999</v>
      </c>
      <c r="K21" s="36">
        <f>SUMIFS(СВЦЭМ!$D$39:$D$782,СВЦЭМ!$A$39:$A$782,$A21,СВЦЭМ!$B$39:$B$782,K$11)+'СЕТ СН'!$F$14+СВЦЭМ!$D$10+'СЕТ СН'!$F$8*'СЕТ СН'!$F$9-'СЕТ СН'!$F$26</f>
        <v>1910.1040457700001</v>
      </c>
      <c r="L21" s="36">
        <f>SUMIFS(СВЦЭМ!$D$39:$D$782,СВЦЭМ!$A$39:$A$782,$A21,СВЦЭМ!$B$39:$B$782,L$11)+'СЕТ СН'!$F$14+СВЦЭМ!$D$10+'СЕТ СН'!$F$8*'СЕТ СН'!$F$9-'СЕТ СН'!$F$26</f>
        <v>1865.1814866899999</v>
      </c>
      <c r="M21" s="36">
        <f>SUMIFS(СВЦЭМ!$D$39:$D$782,СВЦЭМ!$A$39:$A$782,$A21,СВЦЭМ!$B$39:$B$782,M$11)+'СЕТ СН'!$F$14+СВЦЭМ!$D$10+'СЕТ СН'!$F$8*'СЕТ СН'!$F$9-'СЕТ СН'!$F$26</f>
        <v>1866.4024022399999</v>
      </c>
      <c r="N21" s="36">
        <f>SUMIFS(СВЦЭМ!$D$39:$D$782,СВЦЭМ!$A$39:$A$782,$A21,СВЦЭМ!$B$39:$B$782,N$11)+'СЕТ СН'!$F$14+СВЦЭМ!$D$10+'СЕТ СН'!$F$8*'СЕТ СН'!$F$9-'СЕТ СН'!$F$26</f>
        <v>1881.04619994</v>
      </c>
      <c r="O21" s="36">
        <f>SUMIFS(СВЦЭМ!$D$39:$D$782,СВЦЭМ!$A$39:$A$782,$A21,СВЦЭМ!$B$39:$B$782,O$11)+'СЕТ СН'!$F$14+СВЦЭМ!$D$10+'СЕТ СН'!$F$8*'СЕТ СН'!$F$9-'СЕТ СН'!$F$26</f>
        <v>1891.95232822</v>
      </c>
      <c r="P21" s="36">
        <f>SUMIFS(СВЦЭМ!$D$39:$D$782,СВЦЭМ!$A$39:$A$782,$A21,СВЦЭМ!$B$39:$B$782,P$11)+'СЕТ СН'!$F$14+СВЦЭМ!$D$10+'СЕТ СН'!$F$8*'СЕТ СН'!$F$9-'СЕТ СН'!$F$26</f>
        <v>1898.80362459</v>
      </c>
      <c r="Q21" s="36">
        <f>SUMIFS(СВЦЭМ!$D$39:$D$782,СВЦЭМ!$A$39:$A$782,$A21,СВЦЭМ!$B$39:$B$782,Q$11)+'СЕТ СН'!$F$14+СВЦЭМ!$D$10+'СЕТ СН'!$F$8*'СЕТ СН'!$F$9-'СЕТ СН'!$F$26</f>
        <v>1930.0750905299999</v>
      </c>
      <c r="R21" s="36">
        <f>SUMIFS(СВЦЭМ!$D$39:$D$782,СВЦЭМ!$A$39:$A$782,$A21,СВЦЭМ!$B$39:$B$782,R$11)+'СЕТ СН'!$F$14+СВЦЭМ!$D$10+'СЕТ СН'!$F$8*'СЕТ СН'!$F$9-'СЕТ СН'!$F$26</f>
        <v>1945.59345039</v>
      </c>
      <c r="S21" s="36">
        <f>SUMIFS(СВЦЭМ!$D$39:$D$782,СВЦЭМ!$A$39:$A$782,$A21,СВЦЭМ!$B$39:$B$782,S$11)+'СЕТ СН'!$F$14+СВЦЭМ!$D$10+'СЕТ СН'!$F$8*'СЕТ СН'!$F$9-'СЕТ СН'!$F$26</f>
        <v>1941.07895543</v>
      </c>
      <c r="T21" s="36">
        <f>SUMIFS(СВЦЭМ!$D$39:$D$782,СВЦЭМ!$A$39:$A$782,$A21,СВЦЭМ!$B$39:$B$782,T$11)+'СЕТ СН'!$F$14+СВЦЭМ!$D$10+'СЕТ СН'!$F$8*'СЕТ СН'!$F$9-'СЕТ СН'!$F$26</f>
        <v>1909.06097015</v>
      </c>
      <c r="U21" s="36">
        <f>SUMIFS(СВЦЭМ!$D$39:$D$782,СВЦЭМ!$A$39:$A$782,$A21,СВЦЭМ!$B$39:$B$782,U$11)+'СЕТ СН'!$F$14+СВЦЭМ!$D$10+'СЕТ СН'!$F$8*'СЕТ СН'!$F$9-'СЕТ СН'!$F$26</f>
        <v>1889.2157921999999</v>
      </c>
      <c r="V21" s="36">
        <f>SUMIFS(СВЦЭМ!$D$39:$D$782,СВЦЭМ!$A$39:$A$782,$A21,СВЦЭМ!$B$39:$B$782,V$11)+'СЕТ СН'!$F$14+СВЦЭМ!$D$10+'СЕТ СН'!$F$8*'СЕТ СН'!$F$9-'СЕТ СН'!$F$26</f>
        <v>1852.32916989</v>
      </c>
      <c r="W21" s="36">
        <f>SUMIFS(СВЦЭМ!$D$39:$D$782,СВЦЭМ!$A$39:$A$782,$A21,СВЦЭМ!$B$39:$B$782,W$11)+'СЕТ СН'!$F$14+СВЦЭМ!$D$10+'СЕТ СН'!$F$8*'СЕТ СН'!$F$9-'СЕТ СН'!$F$26</f>
        <v>1845.4878709300001</v>
      </c>
      <c r="X21" s="36">
        <f>SUMIFS(СВЦЭМ!$D$39:$D$782,СВЦЭМ!$A$39:$A$782,$A21,СВЦЭМ!$B$39:$B$782,X$11)+'СЕТ СН'!$F$14+СВЦЭМ!$D$10+'СЕТ СН'!$F$8*'СЕТ СН'!$F$9-'СЕТ СН'!$F$26</f>
        <v>1881.7499507</v>
      </c>
      <c r="Y21" s="36">
        <f>SUMIFS(СВЦЭМ!$D$39:$D$782,СВЦЭМ!$A$39:$A$782,$A21,СВЦЭМ!$B$39:$B$782,Y$11)+'СЕТ СН'!$F$14+СВЦЭМ!$D$10+'СЕТ СН'!$F$8*'СЕТ СН'!$F$9-'СЕТ СН'!$F$26</f>
        <v>1936.12520679</v>
      </c>
    </row>
    <row r="22" spans="1:25" ht="15.75" x14ac:dyDescent="0.2">
      <c r="A22" s="35">
        <f t="shared" si="0"/>
        <v>45423</v>
      </c>
      <c r="B22" s="36">
        <f>SUMIFS(СВЦЭМ!$D$39:$D$782,СВЦЭМ!$A$39:$A$782,$A22,СВЦЭМ!$B$39:$B$782,B$11)+'СЕТ СН'!$F$14+СВЦЭМ!$D$10+'СЕТ СН'!$F$8*'СЕТ СН'!$F$9-'СЕТ СН'!$F$26</f>
        <v>1983.62048162</v>
      </c>
      <c r="C22" s="36">
        <f>SUMIFS(СВЦЭМ!$D$39:$D$782,СВЦЭМ!$A$39:$A$782,$A22,СВЦЭМ!$B$39:$B$782,C$11)+'СЕТ СН'!$F$14+СВЦЭМ!$D$10+'СЕТ СН'!$F$8*'СЕТ СН'!$F$9-'СЕТ СН'!$F$26</f>
        <v>2084.0585994400003</v>
      </c>
      <c r="D22" s="36">
        <f>SUMIFS(СВЦЭМ!$D$39:$D$782,СВЦЭМ!$A$39:$A$782,$A22,СВЦЭМ!$B$39:$B$782,D$11)+'СЕТ СН'!$F$14+СВЦЭМ!$D$10+'СЕТ СН'!$F$8*'СЕТ СН'!$F$9-'СЕТ СН'!$F$26</f>
        <v>2111.8909717500001</v>
      </c>
      <c r="E22" s="36">
        <f>SUMIFS(СВЦЭМ!$D$39:$D$782,СВЦЭМ!$A$39:$A$782,$A22,СВЦЭМ!$B$39:$B$782,E$11)+'СЕТ СН'!$F$14+СВЦЭМ!$D$10+'СЕТ СН'!$F$8*'СЕТ СН'!$F$9-'СЕТ СН'!$F$26</f>
        <v>2126.9934223499999</v>
      </c>
      <c r="F22" s="36">
        <f>SUMIFS(СВЦЭМ!$D$39:$D$782,СВЦЭМ!$A$39:$A$782,$A22,СВЦЭМ!$B$39:$B$782,F$11)+'СЕТ СН'!$F$14+СВЦЭМ!$D$10+'СЕТ СН'!$F$8*'СЕТ СН'!$F$9-'СЕТ СН'!$F$26</f>
        <v>2141.8455517299999</v>
      </c>
      <c r="G22" s="36">
        <f>SUMIFS(СВЦЭМ!$D$39:$D$782,СВЦЭМ!$A$39:$A$782,$A22,СВЦЭМ!$B$39:$B$782,G$11)+'СЕТ СН'!$F$14+СВЦЭМ!$D$10+'СЕТ СН'!$F$8*'СЕТ СН'!$F$9-'СЕТ СН'!$F$26</f>
        <v>2128.3002081</v>
      </c>
      <c r="H22" s="36">
        <f>SUMIFS(СВЦЭМ!$D$39:$D$782,СВЦЭМ!$A$39:$A$782,$A22,СВЦЭМ!$B$39:$B$782,H$11)+'СЕТ СН'!$F$14+СВЦЭМ!$D$10+'СЕТ СН'!$F$8*'СЕТ СН'!$F$9-'СЕТ СН'!$F$26</f>
        <v>2092.8067153900001</v>
      </c>
      <c r="I22" s="36">
        <f>SUMIFS(СВЦЭМ!$D$39:$D$782,СВЦЭМ!$A$39:$A$782,$A22,СВЦЭМ!$B$39:$B$782,I$11)+'СЕТ СН'!$F$14+СВЦЭМ!$D$10+'СЕТ СН'!$F$8*'СЕТ СН'!$F$9-'СЕТ СН'!$F$26</f>
        <v>2059.80909406</v>
      </c>
      <c r="J22" s="36">
        <f>SUMIFS(СВЦЭМ!$D$39:$D$782,СВЦЭМ!$A$39:$A$782,$A22,СВЦЭМ!$B$39:$B$782,J$11)+'СЕТ СН'!$F$14+СВЦЭМ!$D$10+'СЕТ СН'!$F$8*'СЕТ СН'!$F$9-'СЕТ СН'!$F$26</f>
        <v>1978.4655318499999</v>
      </c>
      <c r="K22" s="36">
        <f>SUMIFS(СВЦЭМ!$D$39:$D$782,СВЦЭМ!$A$39:$A$782,$A22,СВЦЭМ!$B$39:$B$782,K$11)+'СЕТ СН'!$F$14+СВЦЭМ!$D$10+'СЕТ СН'!$F$8*'СЕТ СН'!$F$9-'СЕТ СН'!$F$26</f>
        <v>1937.9396092500001</v>
      </c>
      <c r="L22" s="36">
        <f>SUMIFS(СВЦЭМ!$D$39:$D$782,СВЦЭМ!$A$39:$A$782,$A22,СВЦЭМ!$B$39:$B$782,L$11)+'СЕТ СН'!$F$14+СВЦЭМ!$D$10+'СЕТ СН'!$F$8*'СЕТ СН'!$F$9-'СЕТ СН'!$F$26</f>
        <v>1903.9586212500001</v>
      </c>
      <c r="M22" s="36">
        <f>SUMIFS(СВЦЭМ!$D$39:$D$782,СВЦЭМ!$A$39:$A$782,$A22,СВЦЭМ!$B$39:$B$782,M$11)+'СЕТ СН'!$F$14+СВЦЭМ!$D$10+'СЕТ СН'!$F$8*'СЕТ СН'!$F$9-'СЕТ СН'!$F$26</f>
        <v>1906.75642623</v>
      </c>
      <c r="N22" s="36">
        <f>SUMIFS(СВЦЭМ!$D$39:$D$782,СВЦЭМ!$A$39:$A$782,$A22,СВЦЭМ!$B$39:$B$782,N$11)+'СЕТ СН'!$F$14+СВЦЭМ!$D$10+'СЕТ СН'!$F$8*'СЕТ СН'!$F$9-'СЕТ СН'!$F$26</f>
        <v>1919.6209127499999</v>
      </c>
      <c r="O22" s="36">
        <f>SUMIFS(СВЦЭМ!$D$39:$D$782,СВЦЭМ!$A$39:$A$782,$A22,СВЦЭМ!$B$39:$B$782,O$11)+'СЕТ СН'!$F$14+СВЦЭМ!$D$10+'СЕТ СН'!$F$8*'СЕТ СН'!$F$9-'СЕТ СН'!$F$26</f>
        <v>1938.7263847899999</v>
      </c>
      <c r="P22" s="36">
        <f>SUMIFS(СВЦЭМ!$D$39:$D$782,СВЦЭМ!$A$39:$A$782,$A22,СВЦЭМ!$B$39:$B$782,P$11)+'СЕТ СН'!$F$14+СВЦЭМ!$D$10+'СЕТ СН'!$F$8*'СЕТ СН'!$F$9-'СЕТ СН'!$F$26</f>
        <v>1954.7854255299999</v>
      </c>
      <c r="Q22" s="36">
        <f>SUMIFS(СВЦЭМ!$D$39:$D$782,СВЦЭМ!$A$39:$A$782,$A22,СВЦЭМ!$B$39:$B$782,Q$11)+'СЕТ СН'!$F$14+СВЦЭМ!$D$10+'СЕТ СН'!$F$8*'СЕТ СН'!$F$9-'СЕТ СН'!$F$26</f>
        <v>1970.04805076</v>
      </c>
      <c r="R22" s="36">
        <f>SUMIFS(СВЦЭМ!$D$39:$D$782,СВЦЭМ!$A$39:$A$782,$A22,СВЦЭМ!$B$39:$B$782,R$11)+'СЕТ СН'!$F$14+СВЦЭМ!$D$10+'СЕТ СН'!$F$8*'СЕТ СН'!$F$9-'СЕТ СН'!$F$26</f>
        <v>1975.5831522999999</v>
      </c>
      <c r="S22" s="36">
        <f>SUMIFS(СВЦЭМ!$D$39:$D$782,СВЦЭМ!$A$39:$A$782,$A22,СВЦЭМ!$B$39:$B$782,S$11)+'СЕТ СН'!$F$14+СВЦЭМ!$D$10+'СЕТ СН'!$F$8*'СЕТ СН'!$F$9-'СЕТ СН'!$F$26</f>
        <v>1964.43867148</v>
      </c>
      <c r="T22" s="36">
        <f>SUMIFS(СВЦЭМ!$D$39:$D$782,СВЦЭМ!$A$39:$A$782,$A22,СВЦЭМ!$B$39:$B$782,T$11)+'СЕТ СН'!$F$14+СВЦЭМ!$D$10+'СЕТ СН'!$F$8*'СЕТ СН'!$F$9-'СЕТ СН'!$F$26</f>
        <v>1950.20117347</v>
      </c>
      <c r="U22" s="36">
        <f>SUMIFS(СВЦЭМ!$D$39:$D$782,СВЦЭМ!$A$39:$A$782,$A22,СВЦЭМ!$B$39:$B$782,U$11)+'СЕТ СН'!$F$14+СВЦЭМ!$D$10+'СЕТ СН'!$F$8*'СЕТ СН'!$F$9-'СЕТ СН'!$F$26</f>
        <v>1940.20820067</v>
      </c>
      <c r="V22" s="36">
        <f>SUMIFS(СВЦЭМ!$D$39:$D$782,СВЦЭМ!$A$39:$A$782,$A22,СВЦЭМ!$B$39:$B$782,V$11)+'СЕТ СН'!$F$14+СВЦЭМ!$D$10+'СЕТ СН'!$F$8*'СЕТ СН'!$F$9-'СЕТ СН'!$F$26</f>
        <v>1905.4844605400001</v>
      </c>
      <c r="W22" s="36">
        <f>SUMIFS(СВЦЭМ!$D$39:$D$782,СВЦЭМ!$A$39:$A$782,$A22,СВЦЭМ!$B$39:$B$782,W$11)+'СЕТ СН'!$F$14+СВЦЭМ!$D$10+'СЕТ СН'!$F$8*'СЕТ СН'!$F$9-'СЕТ СН'!$F$26</f>
        <v>1888.6643597699999</v>
      </c>
      <c r="X22" s="36">
        <f>SUMIFS(СВЦЭМ!$D$39:$D$782,СВЦЭМ!$A$39:$A$782,$A22,СВЦЭМ!$B$39:$B$782,X$11)+'СЕТ СН'!$F$14+СВЦЭМ!$D$10+'СЕТ СН'!$F$8*'СЕТ СН'!$F$9-'СЕТ СН'!$F$26</f>
        <v>1915.7543100999999</v>
      </c>
      <c r="Y22" s="36">
        <f>SUMIFS(СВЦЭМ!$D$39:$D$782,СВЦЭМ!$A$39:$A$782,$A22,СВЦЭМ!$B$39:$B$782,Y$11)+'СЕТ СН'!$F$14+СВЦЭМ!$D$10+'СЕТ СН'!$F$8*'СЕТ СН'!$F$9-'СЕТ СН'!$F$26</f>
        <v>1972.80620533</v>
      </c>
    </row>
    <row r="23" spans="1:25" ht="15.75" x14ac:dyDescent="0.2">
      <c r="A23" s="35">
        <f t="shared" si="0"/>
        <v>45424</v>
      </c>
      <c r="B23" s="36">
        <f>SUMIFS(СВЦЭМ!$D$39:$D$782,СВЦЭМ!$A$39:$A$782,$A23,СВЦЭМ!$B$39:$B$782,B$11)+'СЕТ СН'!$F$14+СВЦЭМ!$D$10+'СЕТ СН'!$F$8*'СЕТ СН'!$F$9-'СЕТ СН'!$F$26</f>
        <v>2058.1182662700003</v>
      </c>
      <c r="C23" s="36">
        <f>SUMIFS(СВЦЭМ!$D$39:$D$782,СВЦЭМ!$A$39:$A$782,$A23,СВЦЭМ!$B$39:$B$782,C$11)+'СЕТ СН'!$F$14+СВЦЭМ!$D$10+'СЕТ СН'!$F$8*'СЕТ СН'!$F$9-'СЕТ СН'!$F$26</f>
        <v>2103.8322113899999</v>
      </c>
      <c r="D23" s="36">
        <f>SUMIFS(СВЦЭМ!$D$39:$D$782,СВЦЭМ!$A$39:$A$782,$A23,СВЦЭМ!$B$39:$B$782,D$11)+'СЕТ СН'!$F$14+СВЦЭМ!$D$10+'СЕТ СН'!$F$8*'СЕТ СН'!$F$9-'СЕТ СН'!$F$26</f>
        <v>2133.15577523</v>
      </c>
      <c r="E23" s="36">
        <f>SUMIFS(СВЦЭМ!$D$39:$D$782,СВЦЭМ!$A$39:$A$782,$A23,СВЦЭМ!$B$39:$B$782,E$11)+'СЕТ СН'!$F$14+СВЦЭМ!$D$10+'СЕТ СН'!$F$8*'СЕТ СН'!$F$9-'СЕТ СН'!$F$26</f>
        <v>2157.0426940900002</v>
      </c>
      <c r="F23" s="36">
        <f>SUMIFS(СВЦЭМ!$D$39:$D$782,СВЦЭМ!$A$39:$A$782,$A23,СВЦЭМ!$B$39:$B$782,F$11)+'СЕТ СН'!$F$14+СВЦЭМ!$D$10+'СЕТ СН'!$F$8*'СЕТ СН'!$F$9-'СЕТ СН'!$F$26</f>
        <v>2169.9635688100002</v>
      </c>
      <c r="G23" s="36">
        <f>SUMIFS(СВЦЭМ!$D$39:$D$782,СВЦЭМ!$A$39:$A$782,$A23,СВЦЭМ!$B$39:$B$782,G$11)+'СЕТ СН'!$F$14+СВЦЭМ!$D$10+'СЕТ СН'!$F$8*'СЕТ СН'!$F$9-'СЕТ СН'!$F$26</f>
        <v>2150.38306917</v>
      </c>
      <c r="H23" s="36">
        <f>SUMIFS(СВЦЭМ!$D$39:$D$782,СВЦЭМ!$A$39:$A$782,$A23,СВЦЭМ!$B$39:$B$782,H$11)+'СЕТ СН'!$F$14+СВЦЭМ!$D$10+'СЕТ СН'!$F$8*'СЕТ СН'!$F$9-'СЕТ СН'!$F$26</f>
        <v>2126.01830591</v>
      </c>
      <c r="I23" s="36">
        <f>SUMIFS(СВЦЭМ!$D$39:$D$782,СВЦЭМ!$A$39:$A$782,$A23,СВЦЭМ!$B$39:$B$782,I$11)+'СЕТ СН'!$F$14+СВЦЭМ!$D$10+'СЕТ СН'!$F$8*'СЕТ СН'!$F$9-'СЕТ СН'!$F$26</f>
        <v>2091.30326156</v>
      </c>
      <c r="J23" s="36">
        <f>SUMIFS(СВЦЭМ!$D$39:$D$782,СВЦЭМ!$A$39:$A$782,$A23,СВЦЭМ!$B$39:$B$782,J$11)+'СЕТ СН'!$F$14+СВЦЭМ!$D$10+'СЕТ СН'!$F$8*'СЕТ СН'!$F$9-'СЕТ СН'!$F$26</f>
        <v>2004.9264271899999</v>
      </c>
      <c r="K23" s="36">
        <f>SUMIFS(СВЦЭМ!$D$39:$D$782,СВЦЭМ!$A$39:$A$782,$A23,СВЦЭМ!$B$39:$B$782,K$11)+'СЕТ СН'!$F$14+СВЦЭМ!$D$10+'СЕТ СН'!$F$8*'СЕТ СН'!$F$9-'СЕТ СН'!$F$26</f>
        <v>1923.8078300100001</v>
      </c>
      <c r="L23" s="36">
        <f>SUMIFS(СВЦЭМ!$D$39:$D$782,СВЦЭМ!$A$39:$A$782,$A23,СВЦЭМ!$B$39:$B$782,L$11)+'СЕТ СН'!$F$14+СВЦЭМ!$D$10+'СЕТ СН'!$F$8*'СЕТ СН'!$F$9-'СЕТ СН'!$F$26</f>
        <v>1903.5429530700001</v>
      </c>
      <c r="M23" s="36">
        <f>SUMIFS(СВЦЭМ!$D$39:$D$782,СВЦЭМ!$A$39:$A$782,$A23,СВЦЭМ!$B$39:$B$782,M$11)+'СЕТ СН'!$F$14+СВЦЭМ!$D$10+'СЕТ СН'!$F$8*'СЕТ СН'!$F$9-'СЕТ СН'!$F$26</f>
        <v>1898.03642558</v>
      </c>
      <c r="N23" s="36">
        <f>SUMIFS(СВЦЭМ!$D$39:$D$782,СВЦЭМ!$A$39:$A$782,$A23,СВЦЭМ!$B$39:$B$782,N$11)+'СЕТ СН'!$F$14+СВЦЭМ!$D$10+'СЕТ СН'!$F$8*'СЕТ СН'!$F$9-'СЕТ СН'!$F$26</f>
        <v>1911.9006396</v>
      </c>
      <c r="O23" s="36">
        <f>SUMIFS(СВЦЭМ!$D$39:$D$782,СВЦЭМ!$A$39:$A$782,$A23,СВЦЭМ!$B$39:$B$782,O$11)+'СЕТ СН'!$F$14+СВЦЭМ!$D$10+'СЕТ СН'!$F$8*'СЕТ СН'!$F$9-'СЕТ СН'!$F$26</f>
        <v>1940.14539365</v>
      </c>
      <c r="P23" s="36">
        <f>SUMIFS(СВЦЭМ!$D$39:$D$782,СВЦЭМ!$A$39:$A$782,$A23,СВЦЭМ!$B$39:$B$782,P$11)+'СЕТ СН'!$F$14+СВЦЭМ!$D$10+'СЕТ СН'!$F$8*'СЕТ СН'!$F$9-'СЕТ СН'!$F$26</f>
        <v>1954.8299230299999</v>
      </c>
      <c r="Q23" s="36">
        <f>SUMIFS(СВЦЭМ!$D$39:$D$782,СВЦЭМ!$A$39:$A$782,$A23,СВЦЭМ!$B$39:$B$782,Q$11)+'СЕТ СН'!$F$14+СВЦЭМ!$D$10+'СЕТ СН'!$F$8*'СЕТ СН'!$F$9-'СЕТ СН'!$F$26</f>
        <v>1978.4161570599999</v>
      </c>
      <c r="R23" s="36">
        <f>SUMIFS(СВЦЭМ!$D$39:$D$782,СВЦЭМ!$A$39:$A$782,$A23,СВЦЭМ!$B$39:$B$782,R$11)+'СЕТ СН'!$F$14+СВЦЭМ!$D$10+'СЕТ СН'!$F$8*'СЕТ СН'!$F$9-'СЕТ СН'!$F$26</f>
        <v>1994.19941629</v>
      </c>
      <c r="S23" s="36">
        <f>SUMIFS(СВЦЭМ!$D$39:$D$782,СВЦЭМ!$A$39:$A$782,$A23,СВЦЭМ!$B$39:$B$782,S$11)+'СЕТ СН'!$F$14+СВЦЭМ!$D$10+'СЕТ СН'!$F$8*'СЕТ СН'!$F$9-'СЕТ СН'!$F$26</f>
        <v>1980.63810724</v>
      </c>
      <c r="T23" s="36">
        <f>SUMIFS(СВЦЭМ!$D$39:$D$782,СВЦЭМ!$A$39:$A$782,$A23,СВЦЭМ!$B$39:$B$782,T$11)+'СЕТ СН'!$F$14+СВЦЭМ!$D$10+'СЕТ СН'!$F$8*'СЕТ СН'!$F$9-'СЕТ СН'!$F$26</f>
        <v>1938.62496667</v>
      </c>
      <c r="U23" s="36">
        <f>SUMIFS(СВЦЭМ!$D$39:$D$782,СВЦЭМ!$A$39:$A$782,$A23,СВЦЭМ!$B$39:$B$782,U$11)+'СЕТ СН'!$F$14+СВЦЭМ!$D$10+'СЕТ СН'!$F$8*'СЕТ СН'!$F$9-'СЕТ СН'!$F$26</f>
        <v>1872.2968274699999</v>
      </c>
      <c r="V23" s="36">
        <f>SUMIFS(СВЦЭМ!$D$39:$D$782,СВЦЭМ!$A$39:$A$782,$A23,СВЦЭМ!$B$39:$B$782,V$11)+'СЕТ СН'!$F$14+СВЦЭМ!$D$10+'СЕТ СН'!$F$8*'СЕТ СН'!$F$9-'СЕТ СН'!$F$26</f>
        <v>1832.0440592699999</v>
      </c>
      <c r="W23" s="36">
        <f>SUMIFS(СВЦЭМ!$D$39:$D$782,СВЦЭМ!$A$39:$A$782,$A23,СВЦЭМ!$B$39:$B$782,W$11)+'СЕТ СН'!$F$14+СВЦЭМ!$D$10+'СЕТ СН'!$F$8*'СЕТ СН'!$F$9-'СЕТ СН'!$F$26</f>
        <v>1805.9028335800001</v>
      </c>
      <c r="X23" s="36">
        <f>SUMIFS(СВЦЭМ!$D$39:$D$782,СВЦЭМ!$A$39:$A$782,$A23,СВЦЭМ!$B$39:$B$782,X$11)+'СЕТ СН'!$F$14+СВЦЭМ!$D$10+'СЕТ СН'!$F$8*'СЕТ СН'!$F$9-'СЕТ СН'!$F$26</f>
        <v>1848.5907029</v>
      </c>
      <c r="Y23" s="36">
        <f>SUMIFS(СВЦЭМ!$D$39:$D$782,СВЦЭМ!$A$39:$A$782,$A23,СВЦЭМ!$B$39:$B$782,Y$11)+'СЕТ СН'!$F$14+СВЦЭМ!$D$10+'СЕТ СН'!$F$8*'СЕТ СН'!$F$9-'СЕТ СН'!$F$26</f>
        <v>1896.8622417199999</v>
      </c>
    </row>
    <row r="24" spans="1:25" ht="15.75" x14ac:dyDescent="0.2">
      <c r="A24" s="35">
        <f t="shared" si="0"/>
        <v>45425</v>
      </c>
      <c r="B24" s="36">
        <f>SUMIFS(СВЦЭМ!$D$39:$D$782,СВЦЭМ!$A$39:$A$782,$A24,СВЦЭМ!$B$39:$B$782,B$11)+'СЕТ СН'!$F$14+СВЦЭМ!$D$10+'СЕТ СН'!$F$8*'СЕТ СН'!$F$9-'СЕТ СН'!$F$26</f>
        <v>1950.9022805899999</v>
      </c>
      <c r="C24" s="36">
        <f>SUMIFS(СВЦЭМ!$D$39:$D$782,СВЦЭМ!$A$39:$A$782,$A24,СВЦЭМ!$B$39:$B$782,C$11)+'СЕТ СН'!$F$14+СВЦЭМ!$D$10+'СЕТ СН'!$F$8*'СЕТ СН'!$F$9-'СЕТ СН'!$F$26</f>
        <v>2027.5606711099999</v>
      </c>
      <c r="D24" s="36">
        <f>SUMIFS(СВЦЭМ!$D$39:$D$782,СВЦЭМ!$A$39:$A$782,$A24,СВЦЭМ!$B$39:$B$782,D$11)+'СЕТ СН'!$F$14+СВЦЭМ!$D$10+'СЕТ СН'!$F$8*'СЕТ СН'!$F$9-'СЕТ СН'!$F$26</f>
        <v>2081.5076604700002</v>
      </c>
      <c r="E24" s="36">
        <f>SUMIFS(СВЦЭМ!$D$39:$D$782,СВЦЭМ!$A$39:$A$782,$A24,СВЦЭМ!$B$39:$B$782,E$11)+'СЕТ СН'!$F$14+СВЦЭМ!$D$10+'СЕТ СН'!$F$8*'СЕТ СН'!$F$9-'СЕТ СН'!$F$26</f>
        <v>2148.3840583199999</v>
      </c>
      <c r="F24" s="36">
        <f>SUMIFS(СВЦЭМ!$D$39:$D$782,СВЦЭМ!$A$39:$A$782,$A24,СВЦЭМ!$B$39:$B$782,F$11)+'СЕТ СН'!$F$14+СВЦЭМ!$D$10+'СЕТ СН'!$F$8*'СЕТ СН'!$F$9-'СЕТ СН'!$F$26</f>
        <v>2158.92717253</v>
      </c>
      <c r="G24" s="36">
        <f>SUMIFS(СВЦЭМ!$D$39:$D$782,СВЦЭМ!$A$39:$A$782,$A24,СВЦЭМ!$B$39:$B$782,G$11)+'СЕТ СН'!$F$14+СВЦЭМ!$D$10+'СЕТ СН'!$F$8*'СЕТ СН'!$F$9-'СЕТ СН'!$F$26</f>
        <v>2132.6400992600002</v>
      </c>
      <c r="H24" s="36">
        <f>SUMIFS(СВЦЭМ!$D$39:$D$782,СВЦЭМ!$A$39:$A$782,$A24,СВЦЭМ!$B$39:$B$782,H$11)+'СЕТ СН'!$F$14+СВЦЭМ!$D$10+'СЕТ СН'!$F$8*'СЕТ СН'!$F$9-'СЕТ СН'!$F$26</f>
        <v>2081.6264623500001</v>
      </c>
      <c r="I24" s="36">
        <f>SUMIFS(СВЦЭМ!$D$39:$D$782,СВЦЭМ!$A$39:$A$782,$A24,СВЦЭМ!$B$39:$B$782,I$11)+'СЕТ СН'!$F$14+СВЦЭМ!$D$10+'СЕТ СН'!$F$8*'СЕТ СН'!$F$9-'СЕТ СН'!$F$26</f>
        <v>1986.9020103400001</v>
      </c>
      <c r="J24" s="36">
        <f>SUMIFS(СВЦЭМ!$D$39:$D$782,СВЦЭМ!$A$39:$A$782,$A24,СВЦЭМ!$B$39:$B$782,J$11)+'СЕТ СН'!$F$14+СВЦЭМ!$D$10+'СЕТ СН'!$F$8*'СЕТ СН'!$F$9-'СЕТ СН'!$F$26</f>
        <v>1955.7822126399999</v>
      </c>
      <c r="K24" s="36">
        <f>SUMIFS(СВЦЭМ!$D$39:$D$782,СВЦЭМ!$A$39:$A$782,$A24,СВЦЭМ!$B$39:$B$782,K$11)+'СЕТ СН'!$F$14+СВЦЭМ!$D$10+'СЕТ СН'!$F$8*'СЕТ СН'!$F$9-'СЕТ СН'!$F$26</f>
        <v>1934.7417576600001</v>
      </c>
      <c r="L24" s="36">
        <f>SUMIFS(СВЦЭМ!$D$39:$D$782,СВЦЭМ!$A$39:$A$782,$A24,СВЦЭМ!$B$39:$B$782,L$11)+'СЕТ СН'!$F$14+СВЦЭМ!$D$10+'СЕТ СН'!$F$8*'СЕТ СН'!$F$9-'СЕТ СН'!$F$26</f>
        <v>1904.36344779</v>
      </c>
      <c r="M24" s="36">
        <f>SUMIFS(СВЦЭМ!$D$39:$D$782,СВЦЭМ!$A$39:$A$782,$A24,СВЦЭМ!$B$39:$B$782,M$11)+'СЕТ СН'!$F$14+СВЦЭМ!$D$10+'СЕТ СН'!$F$8*'СЕТ СН'!$F$9-'СЕТ СН'!$F$26</f>
        <v>1921.8353075699999</v>
      </c>
      <c r="N24" s="36">
        <f>SUMIFS(СВЦЭМ!$D$39:$D$782,СВЦЭМ!$A$39:$A$782,$A24,СВЦЭМ!$B$39:$B$782,N$11)+'СЕТ СН'!$F$14+СВЦЭМ!$D$10+'СЕТ СН'!$F$8*'СЕТ СН'!$F$9-'СЕТ СН'!$F$26</f>
        <v>1949.5419292500001</v>
      </c>
      <c r="O24" s="36">
        <f>SUMIFS(СВЦЭМ!$D$39:$D$782,СВЦЭМ!$A$39:$A$782,$A24,СВЦЭМ!$B$39:$B$782,O$11)+'СЕТ СН'!$F$14+СВЦЭМ!$D$10+'СЕТ СН'!$F$8*'СЕТ СН'!$F$9-'СЕТ СН'!$F$26</f>
        <v>1955.5305770299999</v>
      </c>
      <c r="P24" s="36">
        <f>SUMIFS(СВЦЭМ!$D$39:$D$782,СВЦЭМ!$A$39:$A$782,$A24,СВЦЭМ!$B$39:$B$782,P$11)+'СЕТ СН'!$F$14+СВЦЭМ!$D$10+'СЕТ СН'!$F$8*'СЕТ СН'!$F$9-'СЕТ СН'!$F$26</f>
        <v>1960.5012896599999</v>
      </c>
      <c r="Q24" s="36">
        <f>SUMIFS(СВЦЭМ!$D$39:$D$782,СВЦЭМ!$A$39:$A$782,$A24,СВЦЭМ!$B$39:$B$782,Q$11)+'СЕТ СН'!$F$14+СВЦЭМ!$D$10+'СЕТ СН'!$F$8*'СЕТ СН'!$F$9-'СЕТ СН'!$F$26</f>
        <v>1988.53017344</v>
      </c>
      <c r="R24" s="36">
        <f>SUMIFS(СВЦЭМ!$D$39:$D$782,СВЦЭМ!$A$39:$A$782,$A24,СВЦЭМ!$B$39:$B$782,R$11)+'СЕТ СН'!$F$14+СВЦЭМ!$D$10+'СЕТ СН'!$F$8*'СЕТ СН'!$F$9-'СЕТ СН'!$F$26</f>
        <v>2001.9449612599999</v>
      </c>
      <c r="S24" s="36">
        <f>SUMIFS(СВЦЭМ!$D$39:$D$782,СВЦЭМ!$A$39:$A$782,$A24,СВЦЭМ!$B$39:$B$782,S$11)+'СЕТ СН'!$F$14+СВЦЭМ!$D$10+'СЕТ СН'!$F$8*'СЕТ СН'!$F$9-'СЕТ СН'!$F$26</f>
        <v>1992.8980759000001</v>
      </c>
      <c r="T24" s="36">
        <f>SUMIFS(СВЦЭМ!$D$39:$D$782,СВЦЭМ!$A$39:$A$782,$A24,СВЦЭМ!$B$39:$B$782,T$11)+'СЕТ СН'!$F$14+СВЦЭМ!$D$10+'СЕТ СН'!$F$8*'СЕТ СН'!$F$9-'СЕТ СН'!$F$26</f>
        <v>1957.9257499400001</v>
      </c>
      <c r="U24" s="36">
        <f>SUMIFS(СВЦЭМ!$D$39:$D$782,СВЦЭМ!$A$39:$A$782,$A24,СВЦЭМ!$B$39:$B$782,U$11)+'СЕТ СН'!$F$14+СВЦЭМ!$D$10+'СЕТ СН'!$F$8*'СЕТ СН'!$F$9-'СЕТ СН'!$F$26</f>
        <v>1949.8846372999999</v>
      </c>
      <c r="V24" s="36">
        <f>SUMIFS(СВЦЭМ!$D$39:$D$782,СВЦЭМ!$A$39:$A$782,$A24,СВЦЭМ!$B$39:$B$782,V$11)+'СЕТ СН'!$F$14+СВЦЭМ!$D$10+'СЕТ СН'!$F$8*'СЕТ СН'!$F$9-'СЕТ СН'!$F$26</f>
        <v>1913.1044515900001</v>
      </c>
      <c r="W24" s="36">
        <f>SUMIFS(СВЦЭМ!$D$39:$D$782,СВЦЭМ!$A$39:$A$782,$A24,СВЦЭМ!$B$39:$B$782,W$11)+'СЕТ СН'!$F$14+СВЦЭМ!$D$10+'СЕТ СН'!$F$8*'СЕТ СН'!$F$9-'СЕТ СН'!$F$26</f>
        <v>1891.09989066</v>
      </c>
      <c r="X24" s="36">
        <f>SUMIFS(СВЦЭМ!$D$39:$D$782,СВЦЭМ!$A$39:$A$782,$A24,СВЦЭМ!$B$39:$B$782,X$11)+'СЕТ СН'!$F$14+СВЦЭМ!$D$10+'СЕТ СН'!$F$8*'СЕТ СН'!$F$9-'СЕТ СН'!$F$26</f>
        <v>1929.74661644</v>
      </c>
      <c r="Y24" s="36">
        <f>SUMIFS(СВЦЭМ!$D$39:$D$782,СВЦЭМ!$A$39:$A$782,$A24,СВЦЭМ!$B$39:$B$782,Y$11)+'СЕТ СН'!$F$14+СВЦЭМ!$D$10+'СЕТ СН'!$F$8*'СЕТ СН'!$F$9-'СЕТ СН'!$F$26</f>
        <v>1958.57245403</v>
      </c>
    </row>
    <row r="25" spans="1:25" ht="15.75" x14ac:dyDescent="0.2">
      <c r="A25" s="35">
        <f t="shared" si="0"/>
        <v>45426</v>
      </c>
      <c r="B25" s="36">
        <f>SUMIFS(СВЦЭМ!$D$39:$D$782,СВЦЭМ!$A$39:$A$782,$A25,СВЦЭМ!$B$39:$B$782,B$11)+'СЕТ СН'!$F$14+СВЦЭМ!$D$10+'СЕТ СН'!$F$8*'СЕТ СН'!$F$9-'СЕТ СН'!$F$26</f>
        <v>2059.7541304900001</v>
      </c>
      <c r="C25" s="36">
        <f>SUMIFS(СВЦЭМ!$D$39:$D$782,СВЦЭМ!$A$39:$A$782,$A25,СВЦЭМ!$B$39:$B$782,C$11)+'СЕТ СН'!$F$14+СВЦЭМ!$D$10+'СЕТ СН'!$F$8*'СЕТ СН'!$F$9-'СЕТ СН'!$F$26</f>
        <v>2113.3204022600003</v>
      </c>
      <c r="D25" s="36">
        <f>SUMIFS(СВЦЭМ!$D$39:$D$782,СВЦЭМ!$A$39:$A$782,$A25,СВЦЭМ!$B$39:$B$782,D$11)+'СЕТ СН'!$F$14+СВЦЭМ!$D$10+'СЕТ СН'!$F$8*'СЕТ СН'!$F$9-'СЕТ СН'!$F$26</f>
        <v>2116.4081854400001</v>
      </c>
      <c r="E25" s="36">
        <f>SUMIFS(СВЦЭМ!$D$39:$D$782,СВЦЭМ!$A$39:$A$782,$A25,СВЦЭМ!$B$39:$B$782,E$11)+'СЕТ СН'!$F$14+СВЦЭМ!$D$10+'СЕТ СН'!$F$8*'СЕТ СН'!$F$9-'СЕТ СН'!$F$26</f>
        <v>2167.2448685899999</v>
      </c>
      <c r="F25" s="36">
        <f>SUMIFS(СВЦЭМ!$D$39:$D$782,СВЦЭМ!$A$39:$A$782,$A25,СВЦЭМ!$B$39:$B$782,F$11)+'СЕТ СН'!$F$14+СВЦЭМ!$D$10+'СЕТ СН'!$F$8*'СЕТ СН'!$F$9-'СЕТ СН'!$F$26</f>
        <v>2171.3367671800002</v>
      </c>
      <c r="G25" s="36">
        <f>SUMIFS(СВЦЭМ!$D$39:$D$782,СВЦЭМ!$A$39:$A$782,$A25,СВЦЭМ!$B$39:$B$782,G$11)+'СЕТ СН'!$F$14+СВЦЭМ!$D$10+'СЕТ СН'!$F$8*'СЕТ СН'!$F$9-'СЕТ СН'!$F$26</f>
        <v>2137.92462239</v>
      </c>
      <c r="H25" s="36">
        <f>SUMIFS(СВЦЭМ!$D$39:$D$782,СВЦЭМ!$A$39:$A$782,$A25,СВЦЭМ!$B$39:$B$782,H$11)+'СЕТ СН'!$F$14+СВЦЭМ!$D$10+'СЕТ СН'!$F$8*'СЕТ СН'!$F$9-'СЕТ СН'!$F$26</f>
        <v>2096.5681459500001</v>
      </c>
      <c r="I25" s="36">
        <f>SUMIFS(СВЦЭМ!$D$39:$D$782,СВЦЭМ!$A$39:$A$782,$A25,СВЦЭМ!$B$39:$B$782,I$11)+'СЕТ СН'!$F$14+СВЦЭМ!$D$10+'СЕТ СН'!$F$8*'СЕТ СН'!$F$9-'СЕТ СН'!$F$26</f>
        <v>2029.4818191899999</v>
      </c>
      <c r="J25" s="36">
        <f>SUMIFS(СВЦЭМ!$D$39:$D$782,СВЦЭМ!$A$39:$A$782,$A25,СВЦЭМ!$B$39:$B$782,J$11)+'СЕТ СН'!$F$14+СВЦЭМ!$D$10+'СЕТ СН'!$F$8*'СЕТ СН'!$F$9-'СЕТ СН'!$F$26</f>
        <v>1957.96026942</v>
      </c>
      <c r="K25" s="36">
        <f>SUMIFS(СВЦЭМ!$D$39:$D$782,СВЦЭМ!$A$39:$A$782,$A25,СВЦЭМ!$B$39:$B$782,K$11)+'СЕТ СН'!$F$14+СВЦЭМ!$D$10+'СЕТ СН'!$F$8*'СЕТ СН'!$F$9-'СЕТ СН'!$F$26</f>
        <v>1946.61949372</v>
      </c>
      <c r="L25" s="36">
        <f>SUMIFS(СВЦЭМ!$D$39:$D$782,СВЦЭМ!$A$39:$A$782,$A25,СВЦЭМ!$B$39:$B$782,L$11)+'СЕТ СН'!$F$14+СВЦЭМ!$D$10+'СЕТ СН'!$F$8*'СЕТ СН'!$F$9-'СЕТ СН'!$F$26</f>
        <v>1942.5217262399999</v>
      </c>
      <c r="M25" s="36">
        <f>SUMIFS(СВЦЭМ!$D$39:$D$782,СВЦЭМ!$A$39:$A$782,$A25,СВЦЭМ!$B$39:$B$782,M$11)+'СЕТ СН'!$F$14+СВЦЭМ!$D$10+'СЕТ СН'!$F$8*'СЕТ СН'!$F$9-'СЕТ СН'!$F$26</f>
        <v>1951.8967238299999</v>
      </c>
      <c r="N25" s="36">
        <f>SUMIFS(СВЦЭМ!$D$39:$D$782,СВЦЭМ!$A$39:$A$782,$A25,СВЦЭМ!$B$39:$B$782,N$11)+'СЕТ СН'!$F$14+СВЦЭМ!$D$10+'СЕТ СН'!$F$8*'СЕТ СН'!$F$9-'СЕТ СН'!$F$26</f>
        <v>1959.5357443999999</v>
      </c>
      <c r="O25" s="36">
        <f>SUMIFS(СВЦЭМ!$D$39:$D$782,СВЦЭМ!$A$39:$A$782,$A25,СВЦЭМ!$B$39:$B$782,O$11)+'СЕТ СН'!$F$14+СВЦЭМ!$D$10+'СЕТ СН'!$F$8*'СЕТ СН'!$F$9-'СЕТ СН'!$F$26</f>
        <v>1966.8439644600001</v>
      </c>
      <c r="P25" s="36">
        <f>SUMIFS(СВЦЭМ!$D$39:$D$782,СВЦЭМ!$A$39:$A$782,$A25,СВЦЭМ!$B$39:$B$782,P$11)+'СЕТ СН'!$F$14+СВЦЭМ!$D$10+'СЕТ СН'!$F$8*'СЕТ СН'!$F$9-'СЕТ СН'!$F$26</f>
        <v>1967.6733270899999</v>
      </c>
      <c r="Q25" s="36">
        <f>SUMIFS(СВЦЭМ!$D$39:$D$782,СВЦЭМ!$A$39:$A$782,$A25,СВЦЭМ!$B$39:$B$782,Q$11)+'СЕТ СН'!$F$14+СВЦЭМ!$D$10+'СЕТ СН'!$F$8*'СЕТ СН'!$F$9-'СЕТ СН'!$F$26</f>
        <v>1993.1162101299999</v>
      </c>
      <c r="R25" s="36">
        <f>SUMIFS(СВЦЭМ!$D$39:$D$782,СВЦЭМ!$A$39:$A$782,$A25,СВЦЭМ!$B$39:$B$782,R$11)+'СЕТ СН'!$F$14+СВЦЭМ!$D$10+'СЕТ СН'!$F$8*'СЕТ СН'!$F$9-'СЕТ СН'!$F$26</f>
        <v>2010.5914880800001</v>
      </c>
      <c r="S25" s="36">
        <f>SUMIFS(СВЦЭМ!$D$39:$D$782,СВЦЭМ!$A$39:$A$782,$A25,СВЦЭМ!$B$39:$B$782,S$11)+'СЕТ СН'!$F$14+СВЦЭМ!$D$10+'СЕТ СН'!$F$8*'СЕТ СН'!$F$9-'СЕТ СН'!$F$26</f>
        <v>1991.4390453999999</v>
      </c>
      <c r="T25" s="36">
        <f>SUMIFS(СВЦЭМ!$D$39:$D$782,СВЦЭМ!$A$39:$A$782,$A25,СВЦЭМ!$B$39:$B$782,T$11)+'СЕТ СН'!$F$14+СВЦЭМ!$D$10+'СЕТ СН'!$F$8*'СЕТ СН'!$F$9-'СЕТ СН'!$F$26</f>
        <v>1956.4466</v>
      </c>
      <c r="U25" s="36">
        <f>SUMIFS(СВЦЭМ!$D$39:$D$782,СВЦЭМ!$A$39:$A$782,$A25,СВЦЭМ!$B$39:$B$782,U$11)+'СЕТ СН'!$F$14+СВЦЭМ!$D$10+'СЕТ СН'!$F$8*'СЕТ СН'!$F$9-'СЕТ СН'!$F$26</f>
        <v>1945.8642720600001</v>
      </c>
      <c r="V25" s="36">
        <f>SUMIFS(СВЦЭМ!$D$39:$D$782,СВЦЭМ!$A$39:$A$782,$A25,СВЦЭМ!$B$39:$B$782,V$11)+'СЕТ СН'!$F$14+СВЦЭМ!$D$10+'СЕТ СН'!$F$8*'СЕТ СН'!$F$9-'СЕТ СН'!$F$26</f>
        <v>1920.0180108499999</v>
      </c>
      <c r="W25" s="36">
        <f>SUMIFS(СВЦЭМ!$D$39:$D$782,СВЦЭМ!$A$39:$A$782,$A25,СВЦЭМ!$B$39:$B$782,W$11)+'СЕТ СН'!$F$14+СВЦЭМ!$D$10+'СЕТ СН'!$F$8*'СЕТ СН'!$F$9-'СЕТ СН'!$F$26</f>
        <v>1895.1566836300001</v>
      </c>
      <c r="X25" s="36">
        <f>SUMIFS(СВЦЭМ!$D$39:$D$782,СВЦЭМ!$A$39:$A$782,$A25,СВЦЭМ!$B$39:$B$782,X$11)+'СЕТ СН'!$F$14+СВЦЭМ!$D$10+'СЕТ СН'!$F$8*'СЕТ СН'!$F$9-'СЕТ СН'!$F$26</f>
        <v>1931.8532866400001</v>
      </c>
      <c r="Y25" s="36">
        <f>SUMIFS(СВЦЭМ!$D$39:$D$782,СВЦЭМ!$A$39:$A$782,$A25,СВЦЭМ!$B$39:$B$782,Y$11)+'СЕТ СН'!$F$14+СВЦЭМ!$D$10+'СЕТ СН'!$F$8*'СЕТ СН'!$F$9-'СЕТ СН'!$F$26</f>
        <v>1991.4421617400001</v>
      </c>
    </row>
    <row r="26" spans="1:25" ht="15.75" x14ac:dyDescent="0.2">
      <c r="A26" s="35">
        <f t="shared" si="0"/>
        <v>45427</v>
      </c>
      <c r="B26" s="36">
        <f>SUMIFS(СВЦЭМ!$D$39:$D$782,СВЦЭМ!$A$39:$A$782,$A26,СВЦЭМ!$B$39:$B$782,B$11)+'СЕТ СН'!$F$14+СВЦЭМ!$D$10+'СЕТ СН'!$F$8*'СЕТ СН'!$F$9-'СЕТ СН'!$F$26</f>
        <v>2041.6874766000001</v>
      </c>
      <c r="C26" s="36">
        <f>SUMIFS(СВЦЭМ!$D$39:$D$782,СВЦЭМ!$A$39:$A$782,$A26,СВЦЭМ!$B$39:$B$782,C$11)+'СЕТ СН'!$F$14+СВЦЭМ!$D$10+'СЕТ СН'!$F$8*'СЕТ СН'!$F$9-'СЕТ СН'!$F$26</f>
        <v>2116.5857887400002</v>
      </c>
      <c r="D26" s="36">
        <f>SUMIFS(СВЦЭМ!$D$39:$D$782,СВЦЭМ!$A$39:$A$782,$A26,СВЦЭМ!$B$39:$B$782,D$11)+'СЕТ СН'!$F$14+СВЦЭМ!$D$10+'СЕТ СН'!$F$8*'СЕТ СН'!$F$9-'СЕТ СН'!$F$26</f>
        <v>2129.5874585900001</v>
      </c>
      <c r="E26" s="36">
        <f>SUMIFS(СВЦЭМ!$D$39:$D$782,СВЦЭМ!$A$39:$A$782,$A26,СВЦЭМ!$B$39:$B$782,E$11)+'СЕТ СН'!$F$14+СВЦЭМ!$D$10+'СЕТ СН'!$F$8*'СЕТ СН'!$F$9-'СЕТ СН'!$F$26</f>
        <v>2184.1893107599999</v>
      </c>
      <c r="F26" s="36">
        <f>SUMIFS(СВЦЭМ!$D$39:$D$782,СВЦЭМ!$A$39:$A$782,$A26,СВЦЭМ!$B$39:$B$782,F$11)+'СЕТ СН'!$F$14+СВЦЭМ!$D$10+'СЕТ СН'!$F$8*'СЕТ СН'!$F$9-'СЕТ СН'!$F$26</f>
        <v>2192.1968424700003</v>
      </c>
      <c r="G26" s="36">
        <f>SUMIFS(СВЦЭМ!$D$39:$D$782,СВЦЭМ!$A$39:$A$782,$A26,СВЦЭМ!$B$39:$B$782,G$11)+'СЕТ СН'!$F$14+СВЦЭМ!$D$10+'СЕТ СН'!$F$8*'СЕТ СН'!$F$9-'СЕТ СН'!$F$26</f>
        <v>2151.7815018800002</v>
      </c>
      <c r="H26" s="36">
        <f>SUMIFS(СВЦЭМ!$D$39:$D$782,СВЦЭМ!$A$39:$A$782,$A26,СВЦЭМ!$B$39:$B$782,H$11)+'СЕТ СН'!$F$14+СВЦЭМ!$D$10+'СЕТ СН'!$F$8*'СЕТ СН'!$F$9-'СЕТ СН'!$F$26</f>
        <v>2095.95431246</v>
      </c>
      <c r="I26" s="36">
        <f>SUMIFS(СВЦЭМ!$D$39:$D$782,СВЦЭМ!$A$39:$A$782,$A26,СВЦЭМ!$B$39:$B$782,I$11)+'СЕТ СН'!$F$14+СВЦЭМ!$D$10+'СЕТ СН'!$F$8*'СЕТ СН'!$F$9-'СЕТ СН'!$F$26</f>
        <v>2021.18135852</v>
      </c>
      <c r="J26" s="36">
        <f>SUMIFS(СВЦЭМ!$D$39:$D$782,СВЦЭМ!$A$39:$A$782,$A26,СВЦЭМ!$B$39:$B$782,J$11)+'СЕТ СН'!$F$14+СВЦЭМ!$D$10+'СЕТ СН'!$F$8*'СЕТ СН'!$F$9-'СЕТ СН'!$F$26</f>
        <v>1979.83075545</v>
      </c>
      <c r="K26" s="36">
        <f>SUMIFS(СВЦЭМ!$D$39:$D$782,СВЦЭМ!$A$39:$A$782,$A26,СВЦЭМ!$B$39:$B$782,K$11)+'СЕТ СН'!$F$14+СВЦЭМ!$D$10+'СЕТ СН'!$F$8*'СЕТ СН'!$F$9-'СЕТ СН'!$F$26</f>
        <v>1948.4456154</v>
      </c>
      <c r="L26" s="36">
        <f>SUMIFS(СВЦЭМ!$D$39:$D$782,СВЦЭМ!$A$39:$A$782,$A26,СВЦЭМ!$B$39:$B$782,L$11)+'СЕТ СН'!$F$14+СВЦЭМ!$D$10+'СЕТ СН'!$F$8*'СЕТ СН'!$F$9-'СЕТ СН'!$F$26</f>
        <v>1915.96322493</v>
      </c>
      <c r="M26" s="36">
        <f>SUMIFS(СВЦЭМ!$D$39:$D$782,СВЦЭМ!$A$39:$A$782,$A26,СВЦЭМ!$B$39:$B$782,M$11)+'СЕТ СН'!$F$14+СВЦЭМ!$D$10+'СЕТ СН'!$F$8*'СЕТ СН'!$F$9-'СЕТ СН'!$F$26</f>
        <v>1945.93960053</v>
      </c>
      <c r="N26" s="36">
        <f>SUMIFS(СВЦЭМ!$D$39:$D$782,СВЦЭМ!$A$39:$A$782,$A26,СВЦЭМ!$B$39:$B$782,N$11)+'СЕТ СН'!$F$14+СВЦЭМ!$D$10+'СЕТ СН'!$F$8*'СЕТ СН'!$F$9-'СЕТ СН'!$F$26</f>
        <v>1959.6612266699999</v>
      </c>
      <c r="O26" s="36">
        <f>SUMIFS(СВЦЭМ!$D$39:$D$782,СВЦЭМ!$A$39:$A$782,$A26,СВЦЭМ!$B$39:$B$782,O$11)+'СЕТ СН'!$F$14+СВЦЭМ!$D$10+'СЕТ СН'!$F$8*'СЕТ СН'!$F$9-'СЕТ СН'!$F$26</f>
        <v>1974.23150003</v>
      </c>
      <c r="P26" s="36">
        <f>SUMIFS(СВЦЭМ!$D$39:$D$782,СВЦЭМ!$A$39:$A$782,$A26,СВЦЭМ!$B$39:$B$782,P$11)+'СЕТ СН'!$F$14+СВЦЭМ!$D$10+'СЕТ СН'!$F$8*'СЕТ СН'!$F$9-'СЕТ СН'!$F$26</f>
        <v>1986.3670153400001</v>
      </c>
      <c r="Q26" s="36">
        <f>SUMIFS(СВЦЭМ!$D$39:$D$782,СВЦЭМ!$A$39:$A$782,$A26,СВЦЭМ!$B$39:$B$782,Q$11)+'СЕТ СН'!$F$14+СВЦЭМ!$D$10+'СЕТ СН'!$F$8*'СЕТ СН'!$F$9-'СЕТ СН'!$F$26</f>
        <v>2017.9758568899999</v>
      </c>
      <c r="R26" s="36">
        <f>SUMIFS(СВЦЭМ!$D$39:$D$782,СВЦЭМ!$A$39:$A$782,$A26,СВЦЭМ!$B$39:$B$782,R$11)+'СЕТ СН'!$F$14+СВЦЭМ!$D$10+'СЕТ СН'!$F$8*'СЕТ СН'!$F$9-'СЕТ СН'!$F$26</f>
        <v>2025.3355839000001</v>
      </c>
      <c r="S26" s="36">
        <f>SUMIFS(СВЦЭМ!$D$39:$D$782,СВЦЭМ!$A$39:$A$782,$A26,СВЦЭМ!$B$39:$B$782,S$11)+'СЕТ СН'!$F$14+СВЦЭМ!$D$10+'СЕТ СН'!$F$8*'СЕТ СН'!$F$9-'СЕТ СН'!$F$26</f>
        <v>2002.5732973899999</v>
      </c>
      <c r="T26" s="36">
        <f>SUMIFS(СВЦЭМ!$D$39:$D$782,СВЦЭМ!$A$39:$A$782,$A26,СВЦЭМ!$B$39:$B$782,T$11)+'СЕТ СН'!$F$14+СВЦЭМ!$D$10+'СЕТ СН'!$F$8*'СЕТ СН'!$F$9-'СЕТ СН'!$F$26</f>
        <v>1971.8477674200001</v>
      </c>
      <c r="U26" s="36">
        <f>SUMIFS(СВЦЭМ!$D$39:$D$782,СВЦЭМ!$A$39:$A$782,$A26,СВЦЭМ!$B$39:$B$782,U$11)+'СЕТ СН'!$F$14+СВЦЭМ!$D$10+'СЕТ СН'!$F$8*'СЕТ СН'!$F$9-'СЕТ СН'!$F$26</f>
        <v>1958.8057238599999</v>
      </c>
      <c r="V26" s="36">
        <f>SUMIFS(СВЦЭМ!$D$39:$D$782,СВЦЭМ!$A$39:$A$782,$A26,СВЦЭМ!$B$39:$B$782,V$11)+'СЕТ СН'!$F$14+СВЦЭМ!$D$10+'СЕТ СН'!$F$8*'СЕТ СН'!$F$9-'СЕТ СН'!$F$26</f>
        <v>1917.6570957599999</v>
      </c>
      <c r="W26" s="36">
        <f>SUMIFS(СВЦЭМ!$D$39:$D$782,СВЦЭМ!$A$39:$A$782,$A26,СВЦЭМ!$B$39:$B$782,W$11)+'СЕТ СН'!$F$14+СВЦЭМ!$D$10+'СЕТ СН'!$F$8*'СЕТ СН'!$F$9-'СЕТ СН'!$F$26</f>
        <v>1872.0501627599999</v>
      </c>
      <c r="X26" s="36">
        <f>SUMIFS(СВЦЭМ!$D$39:$D$782,СВЦЭМ!$A$39:$A$782,$A26,СВЦЭМ!$B$39:$B$782,X$11)+'СЕТ СН'!$F$14+СВЦЭМ!$D$10+'СЕТ СН'!$F$8*'СЕТ СН'!$F$9-'СЕТ СН'!$F$26</f>
        <v>1911.18963168</v>
      </c>
      <c r="Y26" s="36">
        <f>SUMIFS(СВЦЭМ!$D$39:$D$782,СВЦЭМ!$A$39:$A$782,$A26,СВЦЭМ!$B$39:$B$782,Y$11)+'СЕТ СН'!$F$14+СВЦЭМ!$D$10+'СЕТ СН'!$F$8*'СЕТ СН'!$F$9-'СЕТ СН'!$F$26</f>
        <v>1964.59460472</v>
      </c>
    </row>
    <row r="27" spans="1:25" ht="15.75" x14ac:dyDescent="0.2">
      <c r="A27" s="35">
        <f t="shared" si="0"/>
        <v>45428</v>
      </c>
      <c r="B27" s="36">
        <f>SUMIFS(СВЦЭМ!$D$39:$D$782,СВЦЭМ!$A$39:$A$782,$A27,СВЦЭМ!$B$39:$B$782,B$11)+'СЕТ СН'!$F$14+СВЦЭМ!$D$10+'СЕТ СН'!$F$8*'СЕТ СН'!$F$9-'СЕТ СН'!$F$26</f>
        <v>2045.4594162000001</v>
      </c>
      <c r="C27" s="36">
        <f>SUMIFS(СВЦЭМ!$D$39:$D$782,СВЦЭМ!$A$39:$A$782,$A27,СВЦЭМ!$B$39:$B$782,C$11)+'СЕТ СН'!$F$14+СВЦЭМ!$D$10+'СЕТ СН'!$F$8*'СЕТ СН'!$F$9-'СЕТ СН'!$F$26</f>
        <v>2141.4475634200003</v>
      </c>
      <c r="D27" s="36">
        <f>SUMIFS(СВЦЭМ!$D$39:$D$782,СВЦЭМ!$A$39:$A$782,$A27,СВЦЭМ!$B$39:$B$782,D$11)+'СЕТ СН'!$F$14+СВЦЭМ!$D$10+'СЕТ СН'!$F$8*'СЕТ СН'!$F$9-'СЕТ СН'!$F$26</f>
        <v>2146.6807844300001</v>
      </c>
      <c r="E27" s="36">
        <f>SUMIFS(СВЦЭМ!$D$39:$D$782,СВЦЭМ!$A$39:$A$782,$A27,СВЦЭМ!$B$39:$B$782,E$11)+'СЕТ СН'!$F$14+СВЦЭМ!$D$10+'СЕТ СН'!$F$8*'СЕТ СН'!$F$9-'СЕТ СН'!$F$26</f>
        <v>2202.59268729</v>
      </c>
      <c r="F27" s="36">
        <f>SUMIFS(СВЦЭМ!$D$39:$D$782,СВЦЭМ!$A$39:$A$782,$A27,СВЦЭМ!$B$39:$B$782,F$11)+'СЕТ СН'!$F$14+СВЦЭМ!$D$10+'СЕТ СН'!$F$8*'СЕТ СН'!$F$9-'СЕТ СН'!$F$26</f>
        <v>2185.9125650599999</v>
      </c>
      <c r="G27" s="36">
        <f>SUMIFS(СВЦЭМ!$D$39:$D$782,СВЦЭМ!$A$39:$A$782,$A27,СВЦЭМ!$B$39:$B$782,G$11)+'СЕТ СН'!$F$14+СВЦЭМ!$D$10+'СЕТ СН'!$F$8*'СЕТ СН'!$F$9-'СЕТ СН'!$F$26</f>
        <v>2150.9847222600001</v>
      </c>
      <c r="H27" s="36">
        <f>SUMIFS(СВЦЭМ!$D$39:$D$782,СВЦЭМ!$A$39:$A$782,$A27,СВЦЭМ!$B$39:$B$782,H$11)+'СЕТ СН'!$F$14+СВЦЭМ!$D$10+'СЕТ СН'!$F$8*'СЕТ СН'!$F$9-'СЕТ СН'!$F$26</f>
        <v>2071.1699477500001</v>
      </c>
      <c r="I27" s="36">
        <f>SUMIFS(СВЦЭМ!$D$39:$D$782,СВЦЭМ!$A$39:$A$782,$A27,СВЦЭМ!$B$39:$B$782,I$11)+'СЕТ СН'!$F$14+СВЦЭМ!$D$10+'СЕТ СН'!$F$8*'СЕТ СН'!$F$9-'СЕТ СН'!$F$26</f>
        <v>1976.6340210399999</v>
      </c>
      <c r="J27" s="36">
        <f>SUMIFS(СВЦЭМ!$D$39:$D$782,СВЦЭМ!$A$39:$A$782,$A27,СВЦЭМ!$B$39:$B$782,J$11)+'СЕТ СН'!$F$14+СВЦЭМ!$D$10+'СЕТ СН'!$F$8*'СЕТ СН'!$F$9-'СЕТ СН'!$F$26</f>
        <v>1926.6251901600001</v>
      </c>
      <c r="K27" s="36">
        <f>SUMIFS(СВЦЭМ!$D$39:$D$782,СВЦЭМ!$A$39:$A$782,$A27,СВЦЭМ!$B$39:$B$782,K$11)+'СЕТ СН'!$F$14+СВЦЭМ!$D$10+'СЕТ СН'!$F$8*'СЕТ СН'!$F$9-'СЕТ СН'!$F$26</f>
        <v>1905.3239741800001</v>
      </c>
      <c r="L27" s="36">
        <f>SUMIFS(СВЦЭМ!$D$39:$D$782,СВЦЭМ!$A$39:$A$782,$A27,СВЦЭМ!$B$39:$B$782,L$11)+'СЕТ СН'!$F$14+СВЦЭМ!$D$10+'СЕТ СН'!$F$8*'СЕТ СН'!$F$9-'СЕТ СН'!$F$26</f>
        <v>1879.83629339</v>
      </c>
      <c r="M27" s="36">
        <f>SUMIFS(СВЦЭМ!$D$39:$D$782,СВЦЭМ!$A$39:$A$782,$A27,СВЦЭМ!$B$39:$B$782,M$11)+'СЕТ СН'!$F$14+СВЦЭМ!$D$10+'СЕТ СН'!$F$8*'СЕТ СН'!$F$9-'СЕТ СН'!$F$26</f>
        <v>1897.09267568</v>
      </c>
      <c r="N27" s="36">
        <f>SUMIFS(СВЦЭМ!$D$39:$D$782,СВЦЭМ!$A$39:$A$782,$A27,СВЦЭМ!$B$39:$B$782,N$11)+'СЕТ СН'!$F$14+СВЦЭМ!$D$10+'СЕТ СН'!$F$8*'СЕТ СН'!$F$9-'СЕТ СН'!$F$26</f>
        <v>1920.5900853600001</v>
      </c>
      <c r="O27" s="36">
        <f>SUMIFS(СВЦЭМ!$D$39:$D$782,СВЦЭМ!$A$39:$A$782,$A27,СВЦЭМ!$B$39:$B$782,O$11)+'СЕТ СН'!$F$14+СВЦЭМ!$D$10+'СЕТ СН'!$F$8*'СЕТ СН'!$F$9-'СЕТ СН'!$F$26</f>
        <v>1925.3458026400001</v>
      </c>
      <c r="P27" s="36">
        <f>SUMIFS(СВЦЭМ!$D$39:$D$782,СВЦЭМ!$A$39:$A$782,$A27,СВЦЭМ!$B$39:$B$782,P$11)+'СЕТ СН'!$F$14+СВЦЭМ!$D$10+'СЕТ СН'!$F$8*'СЕТ СН'!$F$9-'СЕТ СН'!$F$26</f>
        <v>1936.6561957500001</v>
      </c>
      <c r="Q27" s="36">
        <f>SUMIFS(СВЦЭМ!$D$39:$D$782,СВЦЭМ!$A$39:$A$782,$A27,СВЦЭМ!$B$39:$B$782,Q$11)+'СЕТ СН'!$F$14+СВЦЭМ!$D$10+'СЕТ СН'!$F$8*'СЕТ СН'!$F$9-'СЕТ СН'!$F$26</f>
        <v>1958.3818818299999</v>
      </c>
      <c r="R27" s="36">
        <f>SUMIFS(СВЦЭМ!$D$39:$D$782,СВЦЭМ!$A$39:$A$782,$A27,СВЦЭМ!$B$39:$B$782,R$11)+'СЕТ СН'!$F$14+СВЦЭМ!$D$10+'СЕТ СН'!$F$8*'СЕТ СН'!$F$9-'СЕТ СН'!$F$26</f>
        <v>1954.59720012</v>
      </c>
      <c r="S27" s="36">
        <f>SUMIFS(СВЦЭМ!$D$39:$D$782,СВЦЭМ!$A$39:$A$782,$A27,СВЦЭМ!$B$39:$B$782,S$11)+'СЕТ СН'!$F$14+СВЦЭМ!$D$10+'СЕТ СН'!$F$8*'СЕТ СН'!$F$9-'СЕТ СН'!$F$26</f>
        <v>1946.6726860599999</v>
      </c>
      <c r="T27" s="36">
        <f>SUMIFS(СВЦЭМ!$D$39:$D$782,СВЦЭМ!$A$39:$A$782,$A27,СВЦЭМ!$B$39:$B$782,T$11)+'СЕТ СН'!$F$14+СВЦЭМ!$D$10+'СЕТ СН'!$F$8*'СЕТ СН'!$F$9-'СЕТ СН'!$F$26</f>
        <v>1932.7918836399999</v>
      </c>
      <c r="U27" s="36">
        <f>SUMIFS(СВЦЭМ!$D$39:$D$782,СВЦЭМ!$A$39:$A$782,$A27,СВЦЭМ!$B$39:$B$782,U$11)+'СЕТ СН'!$F$14+СВЦЭМ!$D$10+'СЕТ СН'!$F$8*'СЕТ СН'!$F$9-'СЕТ СН'!$F$26</f>
        <v>1918.4278587599999</v>
      </c>
      <c r="V27" s="36">
        <f>SUMIFS(СВЦЭМ!$D$39:$D$782,СВЦЭМ!$A$39:$A$782,$A27,СВЦЭМ!$B$39:$B$782,V$11)+'СЕТ СН'!$F$14+СВЦЭМ!$D$10+'СЕТ СН'!$F$8*'СЕТ СН'!$F$9-'СЕТ СН'!$F$26</f>
        <v>1900.8815208200001</v>
      </c>
      <c r="W27" s="36">
        <f>SUMIFS(СВЦЭМ!$D$39:$D$782,СВЦЭМ!$A$39:$A$782,$A27,СВЦЭМ!$B$39:$B$782,W$11)+'СЕТ СН'!$F$14+СВЦЭМ!$D$10+'СЕТ СН'!$F$8*'СЕТ СН'!$F$9-'СЕТ СН'!$F$26</f>
        <v>1870.7196918100001</v>
      </c>
      <c r="X27" s="36">
        <f>SUMIFS(СВЦЭМ!$D$39:$D$782,СВЦЭМ!$A$39:$A$782,$A27,СВЦЭМ!$B$39:$B$782,X$11)+'СЕТ СН'!$F$14+СВЦЭМ!$D$10+'СЕТ СН'!$F$8*'СЕТ СН'!$F$9-'СЕТ СН'!$F$26</f>
        <v>1908.6864632300001</v>
      </c>
      <c r="Y27" s="36">
        <f>SUMIFS(СВЦЭМ!$D$39:$D$782,СВЦЭМ!$A$39:$A$782,$A27,СВЦЭМ!$B$39:$B$782,Y$11)+'СЕТ СН'!$F$14+СВЦЭМ!$D$10+'СЕТ СН'!$F$8*'СЕТ СН'!$F$9-'СЕТ СН'!$F$26</f>
        <v>1967.70487228</v>
      </c>
    </row>
    <row r="28" spans="1:25" ht="15.75" x14ac:dyDescent="0.2">
      <c r="A28" s="35">
        <f t="shared" si="0"/>
        <v>45429</v>
      </c>
      <c r="B28" s="36">
        <f>SUMIFS(СВЦЭМ!$D$39:$D$782,СВЦЭМ!$A$39:$A$782,$A28,СВЦЭМ!$B$39:$B$782,B$11)+'СЕТ СН'!$F$14+СВЦЭМ!$D$10+'СЕТ СН'!$F$8*'СЕТ СН'!$F$9-'СЕТ СН'!$F$26</f>
        <v>1951.9251981699999</v>
      </c>
      <c r="C28" s="36">
        <f>SUMIFS(СВЦЭМ!$D$39:$D$782,СВЦЭМ!$A$39:$A$782,$A28,СВЦЭМ!$B$39:$B$782,C$11)+'СЕТ СН'!$F$14+СВЦЭМ!$D$10+'СЕТ СН'!$F$8*'СЕТ СН'!$F$9-'СЕТ СН'!$F$26</f>
        <v>1979.0572706999999</v>
      </c>
      <c r="D28" s="36">
        <f>SUMIFS(СВЦЭМ!$D$39:$D$782,СВЦЭМ!$A$39:$A$782,$A28,СВЦЭМ!$B$39:$B$782,D$11)+'СЕТ СН'!$F$14+СВЦЭМ!$D$10+'СЕТ СН'!$F$8*'СЕТ СН'!$F$9-'СЕТ СН'!$F$26</f>
        <v>1985.3098355699999</v>
      </c>
      <c r="E28" s="36">
        <f>SUMIFS(СВЦЭМ!$D$39:$D$782,СВЦЭМ!$A$39:$A$782,$A28,СВЦЭМ!$B$39:$B$782,E$11)+'СЕТ СН'!$F$14+СВЦЭМ!$D$10+'СЕТ СН'!$F$8*'СЕТ СН'!$F$9-'СЕТ СН'!$F$26</f>
        <v>2067.0984846599999</v>
      </c>
      <c r="F28" s="36">
        <f>SUMIFS(СВЦЭМ!$D$39:$D$782,СВЦЭМ!$A$39:$A$782,$A28,СВЦЭМ!$B$39:$B$782,F$11)+'СЕТ СН'!$F$14+СВЦЭМ!$D$10+'СЕТ СН'!$F$8*'СЕТ СН'!$F$9-'СЕТ СН'!$F$26</f>
        <v>2087.44996459</v>
      </c>
      <c r="G28" s="36">
        <f>SUMIFS(СВЦЭМ!$D$39:$D$782,СВЦЭМ!$A$39:$A$782,$A28,СВЦЭМ!$B$39:$B$782,G$11)+'СЕТ СН'!$F$14+СВЦЭМ!$D$10+'СЕТ СН'!$F$8*'СЕТ СН'!$F$9-'СЕТ СН'!$F$26</f>
        <v>2054.9892549199999</v>
      </c>
      <c r="H28" s="36">
        <f>SUMIFS(СВЦЭМ!$D$39:$D$782,СВЦЭМ!$A$39:$A$782,$A28,СВЦЭМ!$B$39:$B$782,H$11)+'СЕТ СН'!$F$14+СВЦЭМ!$D$10+'СЕТ СН'!$F$8*'СЕТ СН'!$F$9-'СЕТ СН'!$F$26</f>
        <v>2034.7937244699999</v>
      </c>
      <c r="I28" s="36">
        <f>SUMIFS(СВЦЭМ!$D$39:$D$782,СВЦЭМ!$A$39:$A$782,$A28,СВЦЭМ!$B$39:$B$782,I$11)+'СЕТ СН'!$F$14+СВЦЭМ!$D$10+'СЕТ СН'!$F$8*'СЕТ СН'!$F$9-'СЕТ СН'!$F$26</f>
        <v>2047.1447583700001</v>
      </c>
      <c r="J28" s="36">
        <f>SUMIFS(СВЦЭМ!$D$39:$D$782,СВЦЭМ!$A$39:$A$782,$A28,СВЦЭМ!$B$39:$B$782,J$11)+'СЕТ СН'!$F$14+СВЦЭМ!$D$10+'СЕТ СН'!$F$8*'СЕТ СН'!$F$9-'СЕТ СН'!$F$26</f>
        <v>1987.6244161899999</v>
      </c>
      <c r="K28" s="36">
        <f>SUMIFS(СВЦЭМ!$D$39:$D$782,СВЦЭМ!$A$39:$A$782,$A28,СВЦЭМ!$B$39:$B$782,K$11)+'СЕТ СН'!$F$14+СВЦЭМ!$D$10+'СЕТ СН'!$F$8*'СЕТ СН'!$F$9-'СЕТ СН'!$F$26</f>
        <v>1974.9647262399999</v>
      </c>
      <c r="L28" s="36">
        <f>SUMIFS(СВЦЭМ!$D$39:$D$782,СВЦЭМ!$A$39:$A$782,$A28,СВЦЭМ!$B$39:$B$782,L$11)+'СЕТ СН'!$F$14+СВЦЭМ!$D$10+'СЕТ СН'!$F$8*'СЕТ СН'!$F$9-'СЕТ СН'!$F$26</f>
        <v>1958.91984385</v>
      </c>
      <c r="M28" s="36">
        <f>SUMIFS(СВЦЭМ!$D$39:$D$782,СВЦЭМ!$A$39:$A$782,$A28,СВЦЭМ!$B$39:$B$782,M$11)+'СЕТ СН'!$F$14+СВЦЭМ!$D$10+'СЕТ СН'!$F$8*'СЕТ СН'!$F$9-'СЕТ СН'!$F$26</f>
        <v>1993.4540393499999</v>
      </c>
      <c r="N28" s="36">
        <f>SUMIFS(СВЦЭМ!$D$39:$D$782,СВЦЭМ!$A$39:$A$782,$A28,СВЦЭМ!$B$39:$B$782,N$11)+'СЕТ СН'!$F$14+СВЦЭМ!$D$10+'СЕТ СН'!$F$8*'СЕТ СН'!$F$9-'СЕТ СН'!$F$26</f>
        <v>1998.1952964499999</v>
      </c>
      <c r="O28" s="36">
        <f>SUMIFS(СВЦЭМ!$D$39:$D$782,СВЦЭМ!$A$39:$A$782,$A28,СВЦЭМ!$B$39:$B$782,O$11)+'СЕТ СН'!$F$14+СВЦЭМ!$D$10+'СЕТ СН'!$F$8*'СЕТ СН'!$F$9-'СЕТ СН'!$F$26</f>
        <v>2013.67284496</v>
      </c>
      <c r="P28" s="36">
        <f>SUMIFS(СВЦЭМ!$D$39:$D$782,СВЦЭМ!$A$39:$A$782,$A28,СВЦЭМ!$B$39:$B$782,P$11)+'СЕТ СН'!$F$14+СВЦЭМ!$D$10+'СЕТ СН'!$F$8*'СЕТ СН'!$F$9-'СЕТ СН'!$F$26</f>
        <v>2019.58285518</v>
      </c>
      <c r="Q28" s="36">
        <f>SUMIFS(СВЦЭМ!$D$39:$D$782,СВЦЭМ!$A$39:$A$782,$A28,СВЦЭМ!$B$39:$B$782,Q$11)+'СЕТ СН'!$F$14+СВЦЭМ!$D$10+'СЕТ СН'!$F$8*'СЕТ СН'!$F$9-'СЕТ СН'!$F$26</f>
        <v>2055.5656447900001</v>
      </c>
      <c r="R28" s="36">
        <f>SUMIFS(СВЦЭМ!$D$39:$D$782,СВЦЭМ!$A$39:$A$782,$A28,СВЦЭМ!$B$39:$B$782,R$11)+'СЕТ СН'!$F$14+СВЦЭМ!$D$10+'СЕТ СН'!$F$8*'СЕТ СН'!$F$9-'СЕТ СН'!$F$26</f>
        <v>2065.0198356599999</v>
      </c>
      <c r="S28" s="36">
        <f>SUMIFS(СВЦЭМ!$D$39:$D$782,СВЦЭМ!$A$39:$A$782,$A28,СВЦЭМ!$B$39:$B$782,S$11)+'СЕТ СН'!$F$14+СВЦЭМ!$D$10+'СЕТ СН'!$F$8*'СЕТ СН'!$F$9-'СЕТ СН'!$F$26</f>
        <v>2047.36844264</v>
      </c>
      <c r="T28" s="36">
        <f>SUMIFS(СВЦЭМ!$D$39:$D$782,СВЦЭМ!$A$39:$A$782,$A28,СВЦЭМ!$B$39:$B$782,T$11)+'СЕТ СН'!$F$14+СВЦЭМ!$D$10+'СЕТ СН'!$F$8*'СЕТ СН'!$F$9-'СЕТ СН'!$F$26</f>
        <v>2000.9283243299999</v>
      </c>
      <c r="U28" s="36">
        <f>SUMIFS(СВЦЭМ!$D$39:$D$782,СВЦЭМ!$A$39:$A$782,$A28,СВЦЭМ!$B$39:$B$782,U$11)+'СЕТ СН'!$F$14+СВЦЭМ!$D$10+'СЕТ СН'!$F$8*'СЕТ СН'!$F$9-'СЕТ СН'!$F$26</f>
        <v>1993.54373745</v>
      </c>
      <c r="V28" s="36">
        <f>SUMIFS(СВЦЭМ!$D$39:$D$782,СВЦЭМ!$A$39:$A$782,$A28,СВЦЭМ!$B$39:$B$782,V$11)+'СЕТ СН'!$F$14+СВЦЭМ!$D$10+'СЕТ СН'!$F$8*'СЕТ СН'!$F$9-'СЕТ СН'!$F$26</f>
        <v>1977.010914</v>
      </c>
      <c r="W28" s="36">
        <f>SUMIFS(СВЦЭМ!$D$39:$D$782,СВЦЭМ!$A$39:$A$782,$A28,СВЦЭМ!$B$39:$B$782,W$11)+'СЕТ СН'!$F$14+СВЦЭМ!$D$10+'СЕТ СН'!$F$8*'СЕТ СН'!$F$9-'СЕТ СН'!$F$26</f>
        <v>1942.59903315</v>
      </c>
      <c r="X28" s="36">
        <f>SUMIFS(СВЦЭМ!$D$39:$D$782,СВЦЭМ!$A$39:$A$782,$A28,СВЦЭМ!$B$39:$B$782,X$11)+'СЕТ СН'!$F$14+СВЦЭМ!$D$10+'СЕТ СН'!$F$8*'СЕТ СН'!$F$9-'СЕТ СН'!$F$26</f>
        <v>1981.2250527399999</v>
      </c>
      <c r="Y28" s="36">
        <f>SUMIFS(СВЦЭМ!$D$39:$D$782,СВЦЭМ!$A$39:$A$782,$A28,СВЦЭМ!$B$39:$B$782,Y$11)+'СЕТ СН'!$F$14+СВЦЭМ!$D$10+'СЕТ СН'!$F$8*'СЕТ СН'!$F$9-'СЕТ СН'!$F$26</f>
        <v>2046.56726976</v>
      </c>
    </row>
    <row r="29" spans="1:25" ht="15.75" x14ac:dyDescent="0.2">
      <c r="A29" s="35">
        <f t="shared" si="0"/>
        <v>45430</v>
      </c>
      <c r="B29" s="36">
        <f>SUMIFS(СВЦЭМ!$D$39:$D$782,СВЦЭМ!$A$39:$A$782,$A29,СВЦЭМ!$B$39:$B$782,B$11)+'СЕТ СН'!$F$14+СВЦЭМ!$D$10+'СЕТ СН'!$F$8*'СЕТ СН'!$F$9-'СЕТ СН'!$F$26</f>
        <v>1997.3531989999999</v>
      </c>
      <c r="C29" s="36">
        <f>SUMIFS(СВЦЭМ!$D$39:$D$782,СВЦЭМ!$A$39:$A$782,$A29,СВЦЭМ!$B$39:$B$782,C$11)+'СЕТ СН'!$F$14+СВЦЭМ!$D$10+'СЕТ СН'!$F$8*'СЕТ СН'!$F$9-'СЕТ СН'!$F$26</f>
        <v>2077.17127768</v>
      </c>
      <c r="D29" s="36">
        <f>SUMIFS(СВЦЭМ!$D$39:$D$782,СВЦЭМ!$A$39:$A$782,$A29,СВЦЭМ!$B$39:$B$782,D$11)+'СЕТ СН'!$F$14+СВЦЭМ!$D$10+'СЕТ СН'!$F$8*'СЕТ СН'!$F$9-'СЕТ СН'!$F$26</f>
        <v>2071.8188664200002</v>
      </c>
      <c r="E29" s="36">
        <f>SUMIFS(СВЦЭМ!$D$39:$D$782,СВЦЭМ!$A$39:$A$782,$A29,СВЦЭМ!$B$39:$B$782,E$11)+'СЕТ СН'!$F$14+СВЦЭМ!$D$10+'СЕТ СН'!$F$8*'СЕТ СН'!$F$9-'СЕТ СН'!$F$26</f>
        <v>2092.1613652800002</v>
      </c>
      <c r="F29" s="36">
        <f>SUMIFS(СВЦЭМ!$D$39:$D$782,СВЦЭМ!$A$39:$A$782,$A29,СВЦЭМ!$B$39:$B$782,F$11)+'СЕТ СН'!$F$14+СВЦЭМ!$D$10+'СЕТ СН'!$F$8*'СЕТ СН'!$F$9-'СЕТ СН'!$F$26</f>
        <v>2096.41157918</v>
      </c>
      <c r="G29" s="36">
        <f>SUMIFS(СВЦЭМ!$D$39:$D$782,СВЦЭМ!$A$39:$A$782,$A29,СВЦЭМ!$B$39:$B$782,G$11)+'СЕТ СН'!$F$14+СВЦЭМ!$D$10+'СЕТ СН'!$F$8*'СЕТ СН'!$F$9-'СЕТ СН'!$F$26</f>
        <v>2101.1795231599999</v>
      </c>
      <c r="H29" s="36">
        <f>SUMIFS(СВЦЭМ!$D$39:$D$782,СВЦЭМ!$A$39:$A$782,$A29,СВЦЭМ!$B$39:$B$782,H$11)+'СЕТ СН'!$F$14+СВЦЭМ!$D$10+'СЕТ СН'!$F$8*'СЕТ СН'!$F$9-'СЕТ СН'!$F$26</f>
        <v>2077.6260238499999</v>
      </c>
      <c r="I29" s="36">
        <f>SUMIFS(СВЦЭМ!$D$39:$D$782,СВЦЭМ!$A$39:$A$782,$A29,СВЦЭМ!$B$39:$B$782,I$11)+'СЕТ СН'!$F$14+СВЦЭМ!$D$10+'СЕТ СН'!$F$8*'СЕТ СН'!$F$9-'СЕТ СН'!$F$26</f>
        <v>2046.32153053</v>
      </c>
      <c r="J29" s="36">
        <f>SUMIFS(СВЦЭМ!$D$39:$D$782,СВЦЭМ!$A$39:$A$782,$A29,СВЦЭМ!$B$39:$B$782,J$11)+'СЕТ СН'!$F$14+СВЦЭМ!$D$10+'СЕТ СН'!$F$8*'СЕТ СН'!$F$9-'СЕТ СН'!$F$26</f>
        <v>1997.33515014</v>
      </c>
      <c r="K29" s="36">
        <f>SUMIFS(СВЦЭМ!$D$39:$D$782,СВЦЭМ!$A$39:$A$782,$A29,СВЦЭМ!$B$39:$B$782,K$11)+'СЕТ СН'!$F$14+СВЦЭМ!$D$10+'СЕТ СН'!$F$8*'СЕТ СН'!$F$9-'СЕТ СН'!$F$26</f>
        <v>1973.3394621</v>
      </c>
      <c r="L29" s="36">
        <f>SUMIFS(СВЦЭМ!$D$39:$D$782,СВЦЭМ!$A$39:$A$782,$A29,СВЦЭМ!$B$39:$B$782,L$11)+'СЕТ СН'!$F$14+СВЦЭМ!$D$10+'СЕТ СН'!$F$8*'СЕТ СН'!$F$9-'СЕТ СН'!$F$26</f>
        <v>1971.0078781699999</v>
      </c>
      <c r="M29" s="36">
        <f>SUMIFS(СВЦЭМ!$D$39:$D$782,СВЦЭМ!$A$39:$A$782,$A29,СВЦЭМ!$B$39:$B$782,M$11)+'СЕТ СН'!$F$14+СВЦЭМ!$D$10+'СЕТ СН'!$F$8*'СЕТ СН'!$F$9-'СЕТ СН'!$F$26</f>
        <v>1998.55298776</v>
      </c>
      <c r="N29" s="36">
        <f>SUMIFS(СВЦЭМ!$D$39:$D$782,СВЦЭМ!$A$39:$A$782,$A29,СВЦЭМ!$B$39:$B$782,N$11)+'СЕТ СН'!$F$14+СВЦЭМ!$D$10+'СЕТ СН'!$F$8*'СЕТ СН'!$F$9-'СЕТ СН'!$F$26</f>
        <v>2003.3476208</v>
      </c>
      <c r="O29" s="36">
        <f>SUMIFS(СВЦЭМ!$D$39:$D$782,СВЦЭМ!$A$39:$A$782,$A29,СВЦЭМ!$B$39:$B$782,O$11)+'СЕТ СН'!$F$14+СВЦЭМ!$D$10+'СЕТ СН'!$F$8*'СЕТ СН'!$F$9-'СЕТ СН'!$F$26</f>
        <v>2010.6724645100001</v>
      </c>
      <c r="P29" s="36">
        <f>SUMIFS(СВЦЭМ!$D$39:$D$782,СВЦЭМ!$A$39:$A$782,$A29,СВЦЭМ!$B$39:$B$782,P$11)+'СЕТ СН'!$F$14+СВЦЭМ!$D$10+'СЕТ СН'!$F$8*'СЕТ СН'!$F$9-'СЕТ СН'!$F$26</f>
        <v>2032.8618614300001</v>
      </c>
      <c r="Q29" s="36">
        <f>SUMIFS(СВЦЭМ!$D$39:$D$782,СВЦЭМ!$A$39:$A$782,$A29,СВЦЭМ!$B$39:$B$782,Q$11)+'СЕТ СН'!$F$14+СВЦЭМ!$D$10+'СЕТ СН'!$F$8*'СЕТ СН'!$F$9-'СЕТ СН'!$F$26</f>
        <v>2051.6424218300003</v>
      </c>
      <c r="R29" s="36">
        <f>SUMIFS(СВЦЭМ!$D$39:$D$782,СВЦЭМ!$A$39:$A$782,$A29,СВЦЭМ!$B$39:$B$782,R$11)+'СЕТ СН'!$F$14+СВЦЭМ!$D$10+'СЕТ СН'!$F$8*'СЕТ СН'!$F$9-'СЕТ СН'!$F$26</f>
        <v>2067.2371245300001</v>
      </c>
      <c r="S29" s="36">
        <f>SUMIFS(СВЦЭМ!$D$39:$D$782,СВЦЭМ!$A$39:$A$782,$A29,СВЦЭМ!$B$39:$B$782,S$11)+'СЕТ СН'!$F$14+СВЦЭМ!$D$10+'СЕТ СН'!$F$8*'СЕТ СН'!$F$9-'СЕТ СН'!$F$26</f>
        <v>2061.5140096600003</v>
      </c>
      <c r="T29" s="36">
        <f>SUMIFS(СВЦЭМ!$D$39:$D$782,СВЦЭМ!$A$39:$A$782,$A29,СВЦЭМ!$B$39:$B$782,T$11)+'СЕТ СН'!$F$14+СВЦЭМ!$D$10+'СЕТ СН'!$F$8*'СЕТ СН'!$F$9-'СЕТ СН'!$F$26</f>
        <v>2035.4517251699999</v>
      </c>
      <c r="U29" s="36">
        <f>SUMIFS(СВЦЭМ!$D$39:$D$782,СВЦЭМ!$A$39:$A$782,$A29,СВЦЭМ!$B$39:$B$782,U$11)+'СЕТ СН'!$F$14+СВЦЭМ!$D$10+'СЕТ СН'!$F$8*'СЕТ СН'!$F$9-'СЕТ СН'!$F$26</f>
        <v>2010.2804075700001</v>
      </c>
      <c r="V29" s="36">
        <f>SUMIFS(СВЦЭМ!$D$39:$D$782,СВЦЭМ!$A$39:$A$782,$A29,СВЦЭМ!$B$39:$B$782,V$11)+'СЕТ СН'!$F$14+СВЦЭМ!$D$10+'СЕТ СН'!$F$8*'СЕТ СН'!$F$9-'СЕТ СН'!$F$26</f>
        <v>1959.3332298400001</v>
      </c>
      <c r="W29" s="36">
        <f>SUMIFS(СВЦЭМ!$D$39:$D$782,СВЦЭМ!$A$39:$A$782,$A29,СВЦЭМ!$B$39:$B$782,W$11)+'СЕТ СН'!$F$14+СВЦЭМ!$D$10+'СЕТ СН'!$F$8*'СЕТ СН'!$F$9-'СЕТ СН'!$F$26</f>
        <v>1916.1857393800001</v>
      </c>
      <c r="X29" s="36">
        <f>SUMIFS(СВЦЭМ!$D$39:$D$782,СВЦЭМ!$A$39:$A$782,$A29,СВЦЭМ!$B$39:$B$782,X$11)+'СЕТ СН'!$F$14+СВЦЭМ!$D$10+'СЕТ СН'!$F$8*'СЕТ СН'!$F$9-'СЕТ СН'!$F$26</f>
        <v>1952.44922193</v>
      </c>
      <c r="Y29" s="36">
        <f>SUMIFS(СВЦЭМ!$D$39:$D$782,СВЦЭМ!$A$39:$A$782,$A29,СВЦЭМ!$B$39:$B$782,Y$11)+'СЕТ СН'!$F$14+СВЦЭМ!$D$10+'СЕТ СН'!$F$8*'СЕТ СН'!$F$9-'СЕТ СН'!$F$26</f>
        <v>2026.51179527</v>
      </c>
    </row>
    <row r="30" spans="1:25" ht="15.75" x14ac:dyDescent="0.2">
      <c r="A30" s="35">
        <f t="shared" si="0"/>
        <v>45431</v>
      </c>
      <c r="B30" s="36">
        <f>SUMIFS(СВЦЭМ!$D$39:$D$782,СВЦЭМ!$A$39:$A$782,$A30,СВЦЭМ!$B$39:$B$782,B$11)+'СЕТ СН'!$F$14+СВЦЭМ!$D$10+'СЕТ СН'!$F$8*'СЕТ СН'!$F$9-'СЕТ СН'!$F$26</f>
        <v>2070.8196012600001</v>
      </c>
      <c r="C30" s="36">
        <f>SUMIFS(СВЦЭМ!$D$39:$D$782,СВЦЭМ!$A$39:$A$782,$A30,СВЦЭМ!$B$39:$B$782,C$11)+'СЕТ СН'!$F$14+СВЦЭМ!$D$10+'СЕТ СН'!$F$8*'СЕТ СН'!$F$9-'СЕТ СН'!$F$26</f>
        <v>2090.7797179700001</v>
      </c>
      <c r="D30" s="36">
        <f>SUMIFS(СВЦЭМ!$D$39:$D$782,СВЦЭМ!$A$39:$A$782,$A30,СВЦЭМ!$B$39:$B$782,D$11)+'СЕТ СН'!$F$14+СВЦЭМ!$D$10+'СЕТ СН'!$F$8*'СЕТ СН'!$F$9-'СЕТ СН'!$F$26</f>
        <v>2120.5787424099999</v>
      </c>
      <c r="E30" s="36">
        <f>SUMIFS(СВЦЭМ!$D$39:$D$782,СВЦЭМ!$A$39:$A$782,$A30,СВЦЭМ!$B$39:$B$782,E$11)+'СЕТ СН'!$F$14+СВЦЭМ!$D$10+'СЕТ СН'!$F$8*'СЕТ СН'!$F$9-'СЕТ СН'!$F$26</f>
        <v>2143.1610644100001</v>
      </c>
      <c r="F30" s="36">
        <f>SUMIFS(СВЦЭМ!$D$39:$D$782,СВЦЭМ!$A$39:$A$782,$A30,СВЦЭМ!$B$39:$B$782,F$11)+'СЕТ СН'!$F$14+СВЦЭМ!$D$10+'СЕТ СН'!$F$8*'СЕТ СН'!$F$9-'СЕТ СН'!$F$26</f>
        <v>2144.3695695500001</v>
      </c>
      <c r="G30" s="36">
        <f>SUMIFS(СВЦЭМ!$D$39:$D$782,СВЦЭМ!$A$39:$A$782,$A30,СВЦЭМ!$B$39:$B$782,G$11)+'СЕТ СН'!$F$14+СВЦЭМ!$D$10+'СЕТ СН'!$F$8*'СЕТ СН'!$F$9-'СЕТ СН'!$F$26</f>
        <v>2126.86621866</v>
      </c>
      <c r="H30" s="36">
        <f>SUMIFS(СВЦЭМ!$D$39:$D$782,СВЦЭМ!$A$39:$A$782,$A30,СВЦЭМ!$B$39:$B$782,H$11)+'СЕТ СН'!$F$14+СВЦЭМ!$D$10+'СЕТ СН'!$F$8*'СЕТ СН'!$F$9-'СЕТ СН'!$F$26</f>
        <v>2142.5175648300001</v>
      </c>
      <c r="I30" s="36">
        <f>SUMIFS(СВЦЭМ!$D$39:$D$782,СВЦЭМ!$A$39:$A$782,$A30,СВЦЭМ!$B$39:$B$782,I$11)+'СЕТ СН'!$F$14+СВЦЭМ!$D$10+'СЕТ СН'!$F$8*'СЕТ СН'!$F$9-'СЕТ СН'!$F$26</f>
        <v>2108.7087458700003</v>
      </c>
      <c r="J30" s="36">
        <f>SUMIFS(СВЦЭМ!$D$39:$D$782,СВЦЭМ!$A$39:$A$782,$A30,СВЦЭМ!$B$39:$B$782,J$11)+'СЕТ СН'!$F$14+СВЦЭМ!$D$10+'СЕТ СН'!$F$8*'СЕТ СН'!$F$9-'СЕТ СН'!$F$26</f>
        <v>2010.99152544</v>
      </c>
      <c r="K30" s="36">
        <f>SUMIFS(СВЦЭМ!$D$39:$D$782,СВЦЭМ!$A$39:$A$782,$A30,СВЦЭМ!$B$39:$B$782,K$11)+'СЕТ СН'!$F$14+СВЦЭМ!$D$10+'СЕТ СН'!$F$8*'СЕТ СН'!$F$9-'СЕТ СН'!$F$26</f>
        <v>1953.5598669200001</v>
      </c>
      <c r="L30" s="36">
        <f>SUMIFS(СВЦЭМ!$D$39:$D$782,СВЦЭМ!$A$39:$A$782,$A30,СВЦЭМ!$B$39:$B$782,L$11)+'СЕТ СН'!$F$14+СВЦЭМ!$D$10+'СЕТ СН'!$F$8*'СЕТ СН'!$F$9-'СЕТ СН'!$F$26</f>
        <v>1939.9230893399999</v>
      </c>
      <c r="M30" s="36">
        <f>SUMIFS(СВЦЭМ!$D$39:$D$782,СВЦЭМ!$A$39:$A$782,$A30,СВЦЭМ!$B$39:$B$782,M$11)+'СЕТ СН'!$F$14+СВЦЭМ!$D$10+'СЕТ СН'!$F$8*'СЕТ СН'!$F$9-'СЕТ СН'!$F$26</f>
        <v>1950.0330033600001</v>
      </c>
      <c r="N30" s="36">
        <f>SUMIFS(СВЦЭМ!$D$39:$D$782,СВЦЭМ!$A$39:$A$782,$A30,СВЦЭМ!$B$39:$B$782,N$11)+'СЕТ СН'!$F$14+СВЦЭМ!$D$10+'СЕТ СН'!$F$8*'СЕТ СН'!$F$9-'СЕТ СН'!$F$26</f>
        <v>1946.43373944</v>
      </c>
      <c r="O30" s="36">
        <f>SUMIFS(СВЦЭМ!$D$39:$D$782,СВЦЭМ!$A$39:$A$782,$A30,СВЦЭМ!$B$39:$B$782,O$11)+'СЕТ СН'!$F$14+СВЦЭМ!$D$10+'СЕТ СН'!$F$8*'СЕТ СН'!$F$9-'СЕТ СН'!$F$26</f>
        <v>1947.74965765</v>
      </c>
      <c r="P30" s="36">
        <f>SUMIFS(СВЦЭМ!$D$39:$D$782,СВЦЭМ!$A$39:$A$782,$A30,СВЦЭМ!$B$39:$B$782,P$11)+'СЕТ СН'!$F$14+СВЦЭМ!$D$10+'СЕТ СН'!$F$8*'СЕТ СН'!$F$9-'СЕТ СН'!$F$26</f>
        <v>1965.84219072</v>
      </c>
      <c r="Q30" s="36">
        <f>SUMIFS(СВЦЭМ!$D$39:$D$782,СВЦЭМ!$A$39:$A$782,$A30,СВЦЭМ!$B$39:$B$782,Q$11)+'СЕТ СН'!$F$14+СВЦЭМ!$D$10+'СЕТ СН'!$F$8*'СЕТ СН'!$F$9-'СЕТ СН'!$F$26</f>
        <v>1988.2577185800001</v>
      </c>
      <c r="R30" s="36">
        <f>SUMIFS(СВЦЭМ!$D$39:$D$782,СВЦЭМ!$A$39:$A$782,$A30,СВЦЭМ!$B$39:$B$782,R$11)+'СЕТ СН'!$F$14+СВЦЭМ!$D$10+'СЕТ СН'!$F$8*'СЕТ СН'!$F$9-'СЕТ СН'!$F$26</f>
        <v>1991.66314642</v>
      </c>
      <c r="S30" s="36">
        <f>SUMIFS(СВЦЭМ!$D$39:$D$782,СВЦЭМ!$A$39:$A$782,$A30,СВЦЭМ!$B$39:$B$782,S$11)+'СЕТ СН'!$F$14+СВЦЭМ!$D$10+'СЕТ СН'!$F$8*'СЕТ СН'!$F$9-'СЕТ СН'!$F$26</f>
        <v>1978.2441561600001</v>
      </c>
      <c r="T30" s="36">
        <f>SUMIFS(СВЦЭМ!$D$39:$D$782,СВЦЭМ!$A$39:$A$782,$A30,СВЦЭМ!$B$39:$B$782,T$11)+'СЕТ СН'!$F$14+СВЦЭМ!$D$10+'СЕТ СН'!$F$8*'СЕТ СН'!$F$9-'СЕТ СН'!$F$26</f>
        <v>1958.9270785399999</v>
      </c>
      <c r="U30" s="36">
        <f>SUMIFS(СВЦЭМ!$D$39:$D$782,СВЦЭМ!$A$39:$A$782,$A30,СВЦЭМ!$B$39:$B$782,U$11)+'СЕТ СН'!$F$14+СВЦЭМ!$D$10+'СЕТ СН'!$F$8*'СЕТ СН'!$F$9-'СЕТ СН'!$F$26</f>
        <v>1956.55480205</v>
      </c>
      <c r="V30" s="36">
        <f>SUMIFS(СВЦЭМ!$D$39:$D$782,СВЦЭМ!$A$39:$A$782,$A30,СВЦЭМ!$B$39:$B$782,V$11)+'СЕТ СН'!$F$14+СВЦЭМ!$D$10+'СЕТ СН'!$F$8*'СЕТ СН'!$F$9-'СЕТ СН'!$F$26</f>
        <v>1948.9028310599999</v>
      </c>
      <c r="W30" s="36">
        <f>SUMIFS(СВЦЭМ!$D$39:$D$782,СВЦЭМ!$A$39:$A$782,$A30,СВЦЭМ!$B$39:$B$782,W$11)+'СЕТ СН'!$F$14+СВЦЭМ!$D$10+'СЕТ СН'!$F$8*'СЕТ СН'!$F$9-'СЕТ СН'!$F$26</f>
        <v>1911.3921733899999</v>
      </c>
      <c r="X30" s="36">
        <f>SUMIFS(СВЦЭМ!$D$39:$D$782,СВЦЭМ!$A$39:$A$782,$A30,СВЦЭМ!$B$39:$B$782,X$11)+'СЕТ СН'!$F$14+СВЦЭМ!$D$10+'СЕТ СН'!$F$8*'СЕТ СН'!$F$9-'СЕТ СН'!$F$26</f>
        <v>1950.85292112</v>
      </c>
      <c r="Y30" s="36">
        <f>SUMIFS(СВЦЭМ!$D$39:$D$782,СВЦЭМ!$A$39:$A$782,$A30,СВЦЭМ!$B$39:$B$782,Y$11)+'СЕТ СН'!$F$14+СВЦЭМ!$D$10+'СЕТ СН'!$F$8*'СЕТ СН'!$F$9-'СЕТ СН'!$F$26</f>
        <v>1983.64094092</v>
      </c>
    </row>
    <row r="31" spans="1:25" ht="15.75" x14ac:dyDescent="0.2">
      <c r="A31" s="35">
        <f t="shared" si="0"/>
        <v>45432</v>
      </c>
      <c r="B31" s="36">
        <f>SUMIFS(СВЦЭМ!$D$39:$D$782,СВЦЭМ!$A$39:$A$782,$A31,СВЦЭМ!$B$39:$B$782,B$11)+'СЕТ СН'!$F$14+СВЦЭМ!$D$10+'СЕТ СН'!$F$8*'СЕТ СН'!$F$9-'СЕТ СН'!$F$26</f>
        <v>2008.25597702</v>
      </c>
      <c r="C31" s="36">
        <f>SUMIFS(СВЦЭМ!$D$39:$D$782,СВЦЭМ!$A$39:$A$782,$A31,СВЦЭМ!$B$39:$B$782,C$11)+'СЕТ СН'!$F$14+СВЦЭМ!$D$10+'СЕТ СН'!$F$8*'СЕТ СН'!$F$9-'СЕТ СН'!$F$26</f>
        <v>2106.4568542400002</v>
      </c>
      <c r="D31" s="36">
        <f>SUMIFS(СВЦЭМ!$D$39:$D$782,СВЦЭМ!$A$39:$A$782,$A31,СВЦЭМ!$B$39:$B$782,D$11)+'СЕТ СН'!$F$14+СВЦЭМ!$D$10+'СЕТ СН'!$F$8*'СЕТ СН'!$F$9-'СЕТ СН'!$F$26</f>
        <v>2109.1775769599999</v>
      </c>
      <c r="E31" s="36">
        <f>SUMIFS(СВЦЭМ!$D$39:$D$782,СВЦЭМ!$A$39:$A$782,$A31,СВЦЭМ!$B$39:$B$782,E$11)+'СЕТ СН'!$F$14+СВЦЭМ!$D$10+'СЕТ СН'!$F$8*'СЕТ СН'!$F$9-'СЕТ СН'!$F$26</f>
        <v>2172.6975122500003</v>
      </c>
      <c r="F31" s="36">
        <f>SUMIFS(СВЦЭМ!$D$39:$D$782,СВЦЭМ!$A$39:$A$782,$A31,СВЦЭМ!$B$39:$B$782,F$11)+'СЕТ СН'!$F$14+СВЦЭМ!$D$10+'СЕТ СН'!$F$8*'СЕТ СН'!$F$9-'СЕТ СН'!$F$26</f>
        <v>2169.9359569799999</v>
      </c>
      <c r="G31" s="36">
        <f>SUMIFS(СВЦЭМ!$D$39:$D$782,СВЦЭМ!$A$39:$A$782,$A31,СВЦЭМ!$B$39:$B$782,G$11)+'СЕТ СН'!$F$14+СВЦЭМ!$D$10+'СЕТ СН'!$F$8*'СЕТ СН'!$F$9-'СЕТ СН'!$F$26</f>
        <v>2125.9370664400003</v>
      </c>
      <c r="H31" s="36">
        <f>SUMIFS(СВЦЭМ!$D$39:$D$782,СВЦЭМ!$A$39:$A$782,$A31,СВЦЭМ!$B$39:$B$782,H$11)+'СЕТ СН'!$F$14+СВЦЭМ!$D$10+'СЕТ СН'!$F$8*'СЕТ СН'!$F$9-'СЕТ СН'!$F$26</f>
        <v>2069.5255377399999</v>
      </c>
      <c r="I31" s="36">
        <f>SUMIFS(СВЦЭМ!$D$39:$D$782,СВЦЭМ!$A$39:$A$782,$A31,СВЦЭМ!$B$39:$B$782,I$11)+'СЕТ СН'!$F$14+СВЦЭМ!$D$10+'СЕТ СН'!$F$8*'СЕТ СН'!$F$9-'СЕТ СН'!$F$26</f>
        <v>2001.32575032</v>
      </c>
      <c r="J31" s="36">
        <f>SUMIFS(СВЦЭМ!$D$39:$D$782,СВЦЭМ!$A$39:$A$782,$A31,СВЦЭМ!$B$39:$B$782,J$11)+'СЕТ СН'!$F$14+СВЦЭМ!$D$10+'СЕТ СН'!$F$8*'СЕТ СН'!$F$9-'СЕТ СН'!$F$26</f>
        <v>1953.14240496</v>
      </c>
      <c r="K31" s="36">
        <f>SUMIFS(СВЦЭМ!$D$39:$D$782,СВЦЭМ!$A$39:$A$782,$A31,СВЦЭМ!$B$39:$B$782,K$11)+'СЕТ СН'!$F$14+СВЦЭМ!$D$10+'СЕТ СН'!$F$8*'СЕТ СН'!$F$9-'СЕТ СН'!$F$26</f>
        <v>1949.68593968</v>
      </c>
      <c r="L31" s="36">
        <f>SUMIFS(СВЦЭМ!$D$39:$D$782,СВЦЭМ!$A$39:$A$782,$A31,СВЦЭМ!$B$39:$B$782,L$11)+'СЕТ СН'!$F$14+СВЦЭМ!$D$10+'СЕТ СН'!$F$8*'СЕТ СН'!$F$9-'СЕТ СН'!$F$26</f>
        <v>1937.4734017000001</v>
      </c>
      <c r="M31" s="36">
        <f>SUMIFS(СВЦЭМ!$D$39:$D$782,СВЦЭМ!$A$39:$A$782,$A31,СВЦЭМ!$B$39:$B$782,M$11)+'СЕТ СН'!$F$14+СВЦЭМ!$D$10+'СЕТ СН'!$F$8*'СЕТ СН'!$F$9-'СЕТ СН'!$F$26</f>
        <v>1950.07272756</v>
      </c>
      <c r="N31" s="36">
        <f>SUMIFS(СВЦЭМ!$D$39:$D$782,СВЦЭМ!$A$39:$A$782,$A31,СВЦЭМ!$B$39:$B$782,N$11)+'СЕТ СН'!$F$14+СВЦЭМ!$D$10+'СЕТ СН'!$F$8*'СЕТ СН'!$F$9-'СЕТ СН'!$F$26</f>
        <v>1962.3805742</v>
      </c>
      <c r="O31" s="36">
        <f>SUMIFS(СВЦЭМ!$D$39:$D$782,СВЦЭМ!$A$39:$A$782,$A31,СВЦЭМ!$B$39:$B$782,O$11)+'СЕТ СН'!$F$14+СВЦЭМ!$D$10+'СЕТ СН'!$F$8*'СЕТ СН'!$F$9-'СЕТ СН'!$F$26</f>
        <v>1961.0240937900001</v>
      </c>
      <c r="P31" s="36">
        <f>SUMIFS(СВЦЭМ!$D$39:$D$782,СВЦЭМ!$A$39:$A$782,$A31,СВЦЭМ!$B$39:$B$782,P$11)+'СЕТ СН'!$F$14+СВЦЭМ!$D$10+'СЕТ СН'!$F$8*'СЕТ СН'!$F$9-'СЕТ СН'!$F$26</f>
        <v>1973.8291930999999</v>
      </c>
      <c r="Q31" s="36">
        <f>SUMIFS(СВЦЭМ!$D$39:$D$782,СВЦЭМ!$A$39:$A$782,$A31,СВЦЭМ!$B$39:$B$782,Q$11)+'СЕТ СН'!$F$14+СВЦЭМ!$D$10+'СЕТ СН'!$F$8*'СЕТ СН'!$F$9-'СЕТ СН'!$F$26</f>
        <v>1980.3162698799999</v>
      </c>
      <c r="R31" s="36">
        <f>SUMIFS(СВЦЭМ!$D$39:$D$782,СВЦЭМ!$A$39:$A$782,$A31,СВЦЭМ!$B$39:$B$782,R$11)+'СЕТ СН'!$F$14+СВЦЭМ!$D$10+'СЕТ СН'!$F$8*'СЕТ СН'!$F$9-'СЕТ СН'!$F$26</f>
        <v>1986.5933613899999</v>
      </c>
      <c r="S31" s="36">
        <f>SUMIFS(СВЦЭМ!$D$39:$D$782,СВЦЭМ!$A$39:$A$782,$A31,СВЦЭМ!$B$39:$B$782,S$11)+'СЕТ СН'!$F$14+СВЦЭМ!$D$10+'СЕТ СН'!$F$8*'СЕТ СН'!$F$9-'СЕТ СН'!$F$26</f>
        <v>1973.5156350100001</v>
      </c>
      <c r="T31" s="36">
        <f>SUMIFS(СВЦЭМ!$D$39:$D$782,СВЦЭМ!$A$39:$A$782,$A31,СВЦЭМ!$B$39:$B$782,T$11)+'СЕТ СН'!$F$14+СВЦЭМ!$D$10+'СЕТ СН'!$F$8*'СЕТ СН'!$F$9-'СЕТ СН'!$F$26</f>
        <v>1954.25992879</v>
      </c>
      <c r="U31" s="36">
        <f>SUMIFS(СВЦЭМ!$D$39:$D$782,СВЦЭМ!$A$39:$A$782,$A31,СВЦЭМ!$B$39:$B$782,U$11)+'СЕТ СН'!$F$14+СВЦЭМ!$D$10+'СЕТ СН'!$F$8*'СЕТ СН'!$F$9-'СЕТ СН'!$F$26</f>
        <v>1960.24255475</v>
      </c>
      <c r="V31" s="36">
        <f>SUMIFS(СВЦЭМ!$D$39:$D$782,СВЦЭМ!$A$39:$A$782,$A31,СВЦЭМ!$B$39:$B$782,V$11)+'СЕТ СН'!$F$14+СВЦЭМ!$D$10+'СЕТ СН'!$F$8*'СЕТ СН'!$F$9-'СЕТ СН'!$F$26</f>
        <v>1948.0700014199999</v>
      </c>
      <c r="W31" s="36">
        <f>SUMIFS(СВЦЭМ!$D$39:$D$782,СВЦЭМ!$A$39:$A$782,$A31,СВЦЭМ!$B$39:$B$782,W$11)+'СЕТ СН'!$F$14+СВЦЭМ!$D$10+'СЕТ СН'!$F$8*'СЕТ СН'!$F$9-'СЕТ СН'!$F$26</f>
        <v>1909.39872801</v>
      </c>
      <c r="X31" s="36">
        <f>SUMIFS(СВЦЭМ!$D$39:$D$782,СВЦЭМ!$A$39:$A$782,$A31,СВЦЭМ!$B$39:$B$782,X$11)+'СЕТ СН'!$F$14+СВЦЭМ!$D$10+'СЕТ СН'!$F$8*'СЕТ СН'!$F$9-'СЕТ СН'!$F$26</f>
        <v>1937.54852213</v>
      </c>
      <c r="Y31" s="36">
        <f>SUMIFS(СВЦЭМ!$D$39:$D$782,СВЦЭМ!$A$39:$A$782,$A31,СВЦЭМ!$B$39:$B$782,Y$11)+'СЕТ СН'!$F$14+СВЦЭМ!$D$10+'СЕТ СН'!$F$8*'СЕТ СН'!$F$9-'СЕТ СН'!$F$26</f>
        <v>1979.55901382</v>
      </c>
    </row>
    <row r="32" spans="1:25" ht="15.75" x14ac:dyDescent="0.2">
      <c r="A32" s="35">
        <f t="shared" si="0"/>
        <v>45433</v>
      </c>
      <c r="B32" s="36">
        <f>SUMIFS(СВЦЭМ!$D$39:$D$782,СВЦЭМ!$A$39:$A$782,$A32,СВЦЭМ!$B$39:$B$782,B$11)+'СЕТ СН'!$F$14+СВЦЭМ!$D$10+'СЕТ СН'!$F$8*'СЕТ СН'!$F$9-'СЕТ СН'!$F$26</f>
        <v>1958.7007283200001</v>
      </c>
      <c r="C32" s="36">
        <f>SUMIFS(СВЦЭМ!$D$39:$D$782,СВЦЭМ!$A$39:$A$782,$A32,СВЦЭМ!$B$39:$B$782,C$11)+'СЕТ СН'!$F$14+СВЦЭМ!$D$10+'СЕТ СН'!$F$8*'СЕТ СН'!$F$9-'СЕТ СН'!$F$26</f>
        <v>2067.71304169</v>
      </c>
      <c r="D32" s="36">
        <f>SUMIFS(СВЦЭМ!$D$39:$D$782,СВЦЭМ!$A$39:$A$782,$A32,СВЦЭМ!$B$39:$B$782,D$11)+'СЕТ СН'!$F$14+СВЦЭМ!$D$10+'СЕТ СН'!$F$8*'СЕТ СН'!$F$9-'СЕТ СН'!$F$26</f>
        <v>2078.9209651000001</v>
      </c>
      <c r="E32" s="36">
        <f>SUMIFS(СВЦЭМ!$D$39:$D$782,СВЦЭМ!$A$39:$A$782,$A32,СВЦЭМ!$B$39:$B$782,E$11)+'СЕТ СН'!$F$14+СВЦЭМ!$D$10+'СЕТ СН'!$F$8*'СЕТ СН'!$F$9-'СЕТ СН'!$F$26</f>
        <v>2137.1732341000002</v>
      </c>
      <c r="F32" s="36">
        <f>SUMIFS(СВЦЭМ!$D$39:$D$782,СВЦЭМ!$A$39:$A$782,$A32,СВЦЭМ!$B$39:$B$782,F$11)+'СЕТ СН'!$F$14+СВЦЭМ!$D$10+'СЕТ СН'!$F$8*'СЕТ СН'!$F$9-'СЕТ СН'!$F$26</f>
        <v>2130.5724893300003</v>
      </c>
      <c r="G32" s="36">
        <f>SUMIFS(СВЦЭМ!$D$39:$D$782,СВЦЭМ!$A$39:$A$782,$A32,СВЦЭМ!$B$39:$B$782,G$11)+'СЕТ СН'!$F$14+СВЦЭМ!$D$10+'СЕТ СН'!$F$8*'СЕТ СН'!$F$9-'СЕТ СН'!$F$26</f>
        <v>2089.0286647400003</v>
      </c>
      <c r="H32" s="36">
        <f>SUMIFS(СВЦЭМ!$D$39:$D$782,СВЦЭМ!$A$39:$A$782,$A32,СВЦЭМ!$B$39:$B$782,H$11)+'СЕТ СН'!$F$14+СВЦЭМ!$D$10+'СЕТ СН'!$F$8*'СЕТ СН'!$F$9-'СЕТ СН'!$F$26</f>
        <v>1996.1838658899999</v>
      </c>
      <c r="I32" s="36">
        <f>SUMIFS(СВЦЭМ!$D$39:$D$782,СВЦЭМ!$A$39:$A$782,$A32,СВЦЭМ!$B$39:$B$782,I$11)+'СЕТ СН'!$F$14+СВЦЭМ!$D$10+'СЕТ СН'!$F$8*'СЕТ СН'!$F$9-'СЕТ СН'!$F$26</f>
        <v>1957.0352138799999</v>
      </c>
      <c r="J32" s="36">
        <f>SUMIFS(СВЦЭМ!$D$39:$D$782,СВЦЭМ!$A$39:$A$782,$A32,СВЦЭМ!$B$39:$B$782,J$11)+'СЕТ СН'!$F$14+СВЦЭМ!$D$10+'СЕТ СН'!$F$8*'СЕТ СН'!$F$9-'СЕТ СН'!$F$26</f>
        <v>1952.5528001600001</v>
      </c>
      <c r="K32" s="36">
        <f>SUMIFS(СВЦЭМ!$D$39:$D$782,СВЦЭМ!$A$39:$A$782,$A32,СВЦЭМ!$B$39:$B$782,K$11)+'СЕТ СН'!$F$14+СВЦЭМ!$D$10+'СЕТ СН'!$F$8*'СЕТ СН'!$F$9-'СЕТ СН'!$F$26</f>
        <v>1958.7994892199999</v>
      </c>
      <c r="L32" s="36">
        <f>SUMIFS(СВЦЭМ!$D$39:$D$782,СВЦЭМ!$A$39:$A$782,$A32,СВЦЭМ!$B$39:$B$782,L$11)+'СЕТ СН'!$F$14+СВЦЭМ!$D$10+'СЕТ СН'!$F$8*'СЕТ СН'!$F$9-'СЕТ СН'!$F$26</f>
        <v>1929.7961191699999</v>
      </c>
      <c r="M32" s="36">
        <f>SUMIFS(СВЦЭМ!$D$39:$D$782,СВЦЭМ!$A$39:$A$782,$A32,СВЦЭМ!$B$39:$B$782,M$11)+'СЕТ СН'!$F$14+СВЦЭМ!$D$10+'СЕТ СН'!$F$8*'СЕТ СН'!$F$9-'СЕТ СН'!$F$26</f>
        <v>1930.58221869</v>
      </c>
      <c r="N32" s="36">
        <f>SUMIFS(СВЦЭМ!$D$39:$D$782,СВЦЭМ!$A$39:$A$782,$A32,СВЦЭМ!$B$39:$B$782,N$11)+'СЕТ СН'!$F$14+СВЦЭМ!$D$10+'СЕТ СН'!$F$8*'СЕТ СН'!$F$9-'СЕТ СН'!$F$26</f>
        <v>1903.6949210800001</v>
      </c>
      <c r="O32" s="36">
        <f>SUMIFS(СВЦЭМ!$D$39:$D$782,СВЦЭМ!$A$39:$A$782,$A32,СВЦЭМ!$B$39:$B$782,O$11)+'СЕТ СН'!$F$14+СВЦЭМ!$D$10+'СЕТ СН'!$F$8*'СЕТ СН'!$F$9-'СЕТ СН'!$F$26</f>
        <v>1911.8114916699999</v>
      </c>
      <c r="P32" s="36">
        <f>SUMIFS(СВЦЭМ!$D$39:$D$782,СВЦЭМ!$A$39:$A$782,$A32,СВЦЭМ!$B$39:$B$782,P$11)+'СЕТ СН'!$F$14+СВЦЭМ!$D$10+'СЕТ СН'!$F$8*'СЕТ СН'!$F$9-'СЕТ СН'!$F$26</f>
        <v>1910.67476962</v>
      </c>
      <c r="Q32" s="36">
        <f>SUMIFS(СВЦЭМ!$D$39:$D$782,СВЦЭМ!$A$39:$A$782,$A32,СВЦЭМ!$B$39:$B$782,Q$11)+'СЕТ СН'!$F$14+СВЦЭМ!$D$10+'СЕТ СН'!$F$8*'СЕТ СН'!$F$9-'СЕТ СН'!$F$26</f>
        <v>1918.8959060899999</v>
      </c>
      <c r="R32" s="36">
        <f>SUMIFS(СВЦЭМ!$D$39:$D$782,СВЦЭМ!$A$39:$A$782,$A32,СВЦЭМ!$B$39:$B$782,R$11)+'СЕТ СН'!$F$14+СВЦЭМ!$D$10+'СЕТ СН'!$F$8*'СЕТ СН'!$F$9-'СЕТ СН'!$F$26</f>
        <v>1918.4092482599999</v>
      </c>
      <c r="S32" s="36">
        <f>SUMIFS(СВЦЭМ!$D$39:$D$782,СВЦЭМ!$A$39:$A$782,$A32,СВЦЭМ!$B$39:$B$782,S$11)+'СЕТ СН'!$F$14+СВЦЭМ!$D$10+'СЕТ СН'!$F$8*'СЕТ СН'!$F$9-'СЕТ СН'!$F$26</f>
        <v>1924.68183576</v>
      </c>
      <c r="T32" s="36">
        <f>SUMIFS(СВЦЭМ!$D$39:$D$782,СВЦЭМ!$A$39:$A$782,$A32,СВЦЭМ!$B$39:$B$782,T$11)+'СЕТ СН'!$F$14+СВЦЭМ!$D$10+'СЕТ СН'!$F$8*'СЕТ СН'!$F$9-'СЕТ СН'!$F$26</f>
        <v>1921.2469259100001</v>
      </c>
      <c r="U32" s="36">
        <f>SUMIFS(СВЦЭМ!$D$39:$D$782,СВЦЭМ!$A$39:$A$782,$A32,СВЦЭМ!$B$39:$B$782,U$11)+'СЕТ СН'!$F$14+СВЦЭМ!$D$10+'СЕТ СН'!$F$8*'СЕТ СН'!$F$9-'СЕТ СН'!$F$26</f>
        <v>1927.3499686800001</v>
      </c>
      <c r="V32" s="36">
        <f>SUMIFS(СВЦЭМ!$D$39:$D$782,СВЦЭМ!$A$39:$A$782,$A32,СВЦЭМ!$B$39:$B$782,V$11)+'СЕТ СН'!$F$14+СВЦЭМ!$D$10+'СЕТ СН'!$F$8*'СЕТ СН'!$F$9-'СЕТ СН'!$F$26</f>
        <v>1905.72122694</v>
      </c>
      <c r="W32" s="36">
        <f>SUMIFS(СВЦЭМ!$D$39:$D$782,СВЦЭМ!$A$39:$A$782,$A32,СВЦЭМ!$B$39:$B$782,W$11)+'СЕТ СН'!$F$14+СВЦЭМ!$D$10+'СЕТ СН'!$F$8*'СЕТ СН'!$F$9-'СЕТ СН'!$F$26</f>
        <v>1873.03912603</v>
      </c>
      <c r="X32" s="36">
        <f>SUMIFS(СВЦЭМ!$D$39:$D$782,СВЦЭМ!$A$39:$A$782,$A32,СВЦЭМ!$B$39:$B$782,X$11)+'СЕТ СН'!$F$14+СВЦЭМ!$D$10+'СЕТ СН'!$F$8*'СЕТ СН'!$F$9-'СЕТ СН'!$F$26</f>
        <v>1915.5362890900001</v>
      </c>
      <c r="Y32" s="36">
        <f>SUMIFS(СВЦЭМ!$D$39:$D$782,СВЦЭМ!$A$39:$A$782,$A32,СВЦЭМ!$B$39:$B$782,Y$11)+'СЕТ СН'!$F$14+СВЦЭМ!$D$10+'СЕТ СН'!$F$8*'СЕТ СН'!$F$9-'СЕТ СН'!$F$26</f>
        <v>1911.4202865899999</v>
      </c>
    </row>
    <row r="33" spans="1:27" ht="15.75" x14ac:dyDescent="0.2">
      <c r="A33" s="35">
        <f t="shared" si="0"/>
        <v>45434</v>
      </c>
      <c r="B33" s="36">
        <f>SUMIFS(СВЦЭМ!$D$39:$D$782,СВЦЭМ!$A$39:$A$782,$A33,СВЦЭМ!$B$39:$B$782,B$11)+'СЕТ СН'!$F$14+СВЦЭМ!$D$10+'СЕТ СН'!$F$8*'СЕТ СН'!$F$9-'СЕТ СН'!$F$26</f>
        <v>1961.76217159</v>
      </c>
      <c r="C33" s="36">
        <f>SUMIFS(СВЦЭМ!$D$39:$D$782,СВЦЭМ!$A$39:$A$782,$A33,СВЦЭМ!$B$39:$B$782,C$11)+'СЕТ СН'!$F$14+СВЦЭМ!$D$10+'СЕТ СН'!$F$8*'СЕТ СН'!$F$9-'СЕТ СН'!$F$26</f>
        <v>2037.8951914500001</v>
      </c>
      <c r="D33" s="36">
        <f>SUMIFS(СВЦЭМ!$D$39:$D$782,СВЦЭМ!$A$39:$A$782,$A33,СВЦЭМ!$B$39:$B$782,D$11)+'СЕТ СН'!$F$14+СВЦЭМ!$D$10+'СЕТ СН'!$F$8*'СЕТ СН'!$F$9-'СЕТ СН'!$F$26</f>
        <v>2077.1194196199999</v>
      </c>
      <c r="E33" s="36">
        <f>SUMIFS(СВЦЭМ!$D$39:$D$782,СВЦЭМ!$A$39:$A$782,$A33,СВЦЭМ!$B$39:$B$782,E$11)+'СЕТ СН'!$F$14+СВЦЭМ!$D$10+'СЕТ СН'!$F$8*'СЕТ СН'!$F$9-'СЕТ СН'!$F$26</f>
        <v>2096.2781573699999</v>
      </c>
      <c r="F33" s="36">
        <f>SUMIFS(СВЦЭМ!$D$39:$D$782,СВЦЭМ!$A$39:$A$782,$A33,СВЦЭМ!$B$39:$B$782,F$11)+'СЕТ СН'!$F$14+СВЦЭМ!$D$10+'СЕТ СН'!$F$8*'СЕТ СН'!$F$9-'СЕТ СН'!$F$26</f>
        <v>2094.8239402899999</v>
      </c>
      <c r="G33" s="36">
        <f>SUMIFS(СВЦЭМ!$D$39:$D$782,СВЦЭМ!$A$39:$A$782,$A33,СВЦЭМ!$B$39:$B$782,G$11)+'СЕТ СН'!$F$14+СВЦЭМ!$D$10+'СЕТ СН'!$F$8*'СЕТ СН'!$F$9-'СЕТ СН'!$F$26</f>
        <v>2099.7019045500001</v>
      </c>
      <c r="H33" s="36">
        <f>SUMIFS(СВЦЭМ!$D$39:$D$782,СВЦЭМ!$A$39:$A$782,$A33,СВЦЭМ!$B$39:$B$782,H$11)+'СЕТ СН'!$F$14+СВЦЭМ!$D$10+'СЕТ СН'!$F$8*'СЕТ СН'!$F$9-'СЕТ СН'!$F$26</f>
        <v>2024.7392119900001</v>
      </c>
      <c r="I33" s="36">
        <f>SUMIFS(СВЦЭМ!$D$39:$D$782,СВЦЭМ!$A$39:$A$782,$A33,СВЦЭМ!$B$39:$B$782,I$11)+'СЕТ СН'!$F$14+СВЦЭМ!$D$10+'СЕТ СН'!$F$8*'СЕТ СН'!$F$9-'СЕТ СН'!$F$26</f>
        <v>1970.7992701400001</v>
      </c>
      <c r="J33" s="36">
        <f>SUMIFS(СВЦЭМ!$D$39:$D$782,СВЦЭМ!$A$39:$A$782,$A33,СВЦЭМ!$B$39:$B$782,J$11)+'СЕТ СН'!$F$14+СВЦЭМ!$D$10+'СЕТ СН'!$F$8*'СЕТ СН'!$F$9-'СЕТ СН'!$F$26</f>
        <v>1978.88430361</v>
      </c>
      <c r="K33" s="36">
        <f>SUMIFS(СВЦЭМ!$D$39:$D$782,СВЦЭМ!$A$39:$A$782,$A33,СВЦЭМ!$B$39:$B$782,K$11)+'СЕТ СН'!$F$14+СВЦЭМ!$D$10+'СЕТ СН'!$F$8*'СЕТ СН'!$F$9-'СЕТ СН'!$F$26</f>
        <v>1948.69377788</v>
      </c>
      <c r="L33" s="36">
        <f>SUMIFS(СВЦЭМ!$D$39:$D$782,СВЦЭМ!$A$39:$A$782,$A33,СВЦЭМ!$B$39:$B$782,L$11)+'СЕТ СН'!$F$14+СВЦЭМ!$D$10+'СЕТ СН'!$F$8*'СЕТ СН'!$F$9-'СЕТ СН'!$F$26</f>
        <v>1918.34760119</v>
      </c>
      <c r="M33" s="36">
        <f>SUMIFS(СВЦЭМ!$D$39:$D$782,СВЦЭМ!$A$39:$A$782,$A33,СВЦЭМ!$B$39:$B$782,M$11)+'СЕТ СН'!$F$14+СВЦЭМ!$D$10+'СЕТ СН'!$F$8*'СЕТ СН'!$F$9-'СЕТ СН'!$F$26</f>
        <v>1944.21420074</v>
      </c>
      <c r="N33" s="36">
        <f>SUMIFS(СВЦЭМ!$D$39:$D$782,СВЦЭМ!$A$39:$A$782,$A33,СВЦЭМ!$B$39:$B$782,N$11)+'СЕТ СН'!$F$14+СВЦЭМ!$D$10+'СЕТ СН'!$F$8*'СЕТ СН'!$F$9-'СЕТ СН'!$F$26</f>
        <v>1962.02739385</v>
      </c>
      <c r="O33" s="36">
        <f>SUMIFS(СВЦЭМ!$D$39:$D$782,СВЦЭМ!$A$39:$A$782,$A33,СВЦЭМ!$B$39:$B$782,O$11)+'СЕТ СН'!$F$14+СВЦЭМ!$D$10+'СЕТ СН'!$F$8*'СЕТ СН'!$F$9-'СЕТ СН'!$F$26</f>
        <v>1970.7965340799999</v>
      </c>
      <c r="P33" s="36">
        <f>SUMIFS(СВЦЭМ!$D$39:$D$782,СВЦЭМ!$A$39:$A$782,$A33,СВЦЭМ!$B$39:$B$782,P$11)+'СЕТ СН'!$F$14+СВЦЭМ!$D$10+'СЕТ СН'!$F$8*'СЕТ СН'!$F$9-'СЕТ СН'!$F$26</f>
        <v>1978.43859952</v>
      </c>
      <c r="Q33" s="36">
        <f>SUMIFS(СВЦЭМ!$D$39:$D$782,СВЦЭМ!$A$39:$A$782,$A33,СВЦЭМ!$B$39:$B$782,Q$11)+'СЕТ СН'!$F$14+СВЦЭМ!$D$10+'СЕТ СН'!$F$8*'СЕТ СН'!$F$9-'СЕТ СН'!$F$26</f>
        <v>1994.67553628</v>
      </c>
      <c r="R33" s="36">
        <f>SUMIFS(СВЦЭМ!$D$39:$D$782,СВЦЭМ!$A$39:$A$782,$A33,СВЦЭМ!$B$39:$B$782,R$11)+'СЕТ СН'!$F$14+СВЦЭМ!$D$10+'СЕТ СН'!$F$8*'СЕТ СН'!$F$9-'СЕТ СН'!$F$26</f>
        <v>1997.82529826</v>
      </c>
      <c r="S33" s="36">
        <f>SUMIFS(СВЦЭМ!$D$39:$D$782,СВЦЭМ!$A$39:$A$782,$A33,СВЦЭМ!$B$39:$B$782,S$11)+'СЕТ СН'!$F$14+СВЦЭМ!$D$10+'СЕТ СН'!$F$8*'СЕТ СН'!$F$9-'СЕТ СН'!$F$26</f>
        <v>2002.4887719799999</v>
      </c>
      <c r="T33" s="36">
        <f>SUMIFS(СВЦЭМ!$D$39:$D$782,СВЦЭМ!$A$39:$A$782,$A33,СВЦЭМ!$B$39:$B$782,T$11)+'СЕТ СН'!$F$14+СВЦЭМ!$D$10+'СЕТ СН'!$F$8*'СЕТ СН'!$F$9-'СЕТ СН'!$F$26</f>
        <v>1979.8256756400001</v>
      </c>
      <c r="U33" s="36">
        <f>SUMIFS(СВЦЭМ!$D$39:$D$782,СВЦЭМ!$A$39:$A$782,$A33,СВЦЭМ!$B$39:$B$782,U$11)+'СЕТ СН'!$F$14+СВЦЭМ!$D$10+'СЕТ СН'!$F$8*'СЕТ СН'!$F$9-'СЕТ СН'!$F$26</f>
        <v>1968.7725368399999</v>
      </c>
      <c r="V33" s="36">
        <f>SUMIFS(СВЦЭМ!$D$39:$D$782,СВЦЭМ!$A$39:$A$782,$A33,СВЦЭМ!$B$39:$B$782,V$11)+'СЕТ СН'!$F$14+СВЦЭМ!$D$10+'СЕТ СН'!$F$8*'СЕТ СН'!$F$9-'СЕТ СН'!$F$26</f>
        <v>1913.28533668</v>
      </c>
      <c r="W33" s="36">
        <f>SUMIFS(СВЦЭМ!$D$39:$D$782,СВЦЭМ!$A$39:$A$782,$A33,СВЦЭМ!$B$39:$B$782,W$11)+'СЕТ СН'!$F$14+СВЦЭМ!$D$10+'СЕТ СН'!$F$8*'СЕТ СН'!$F$9-'СЕТ СН'!$F$26</f>
        <v>1872.88501464</v>
      </c>
      <c r="X33" s="36">
        <f>SUMIFS(СВЦЭМ!$D$39:$D$782,СВЦЭМ!$A$39:$A$782,$A33,СВЦЭМ!$B$39:$B$782,X$11)+'СЕТ СН'!$F$14+СВЦЭМ!$D$10+'СЕТ СН'!$F$8*'СЕТ СН'!$F$9-'СЕТ СН'!$F$26</f>
        <v>1903.01423097</v>
      </c>
      <c r="Y33" s="36">
        <f>SUMIFS(СВЦЭМ!$D$39:$D$782,СВЦЭМ!$A$39:$A$782,$A33,СВЦЭМ!$B$39:$B$782,Y$11)+'СЕТ СН'!$F$14+СВЦЭМ!$D$10+'СЕТ СН'!$F$8*'СЕТ СН'!$F$9-'СЕТ СН'!$F$26</f>
        <v>1910.4162371099999</v>
      </c>
    </row>
    <row r="34" spans="1:27" ht="15.75" x14ac:dyDescent="0.2">
      <c r="A34" s="35">
        <f t="shared" si="0"/>
        <v>45435</v>
      </c>
      <c r="B34" s="36">
        <f>SUMIFS(СВЦЭМ!$D$39:$D$782,СВЦЭМ!$A$39:$A$782,$A34,СВЦЭМ!$B$39:$B$782,B$11)+'СЕТ СН'!$F$14+СВЦЭМ!$D$10+'СЕТ СН'!$F$8*'СЕТ СН'!$F$9-'СЕТ СН'!$F$26</f>
        <v>1939.48541821</v>
      </c>
      <c r="C34" s="36">
        <f>SUMIFS(СВЦЭМ!$D$39:$D$782,СВЦЭМ!$A$39:$A$782,$A34,СВЦЭМ!$B$39:$B$782,C$11)+'СЕТ СН'!$F$14+СВЦЭМ!$D$10+'СЕТ СН'!$F$8*'СЕТ СН'!$F$9-'СЕТ СН'!$F$26</f>
        <v>2013.1092039499999</v>
      </c>
      <c r="D34" s="36">
        <f>SUMIFS(СВЦЭМ!$D$39:$D$782,СВЦЭМ!$A$39:$A$782,$A34,СВЦЭМ!$B$39:$B$782,D$11)+'СЕТ СН'!$F$14+СВЦЭМ!$D$10+'СЕТ СН'!$F$8*'СЕТ СН'!$F$9-'СЕТ СН'!$F$26</f>
        <v>2033.5400926299999</v>
      </c>
      <c r="E34" s="36">
        <f>SUMIFS(СВЦЭМ!$D$39:$D$782,СВЦЭМ!$A$39:$A$782,$A34,СВЦЭМ!$B$39:$B$782,E$11)+'СЕТ СН'!$F$14+СВЦЭМ!$D$10+'СЕТ СН'!$F$8*'СЕТ СН'!$F$9-'СЕТ СН'!$F$26</f>
        <v>2021.34964939</v>
      </c>
      <c r="F34" s="36">
        <f>SUMIFS(СВЦЭМ!$D$39:$D$782,СВЦЭМ!$A$39:$A$782,$A34,СВЦЭМ!$B$39:$B$782,F$11)+'СЕТ СН'!$F$14+СВЦЭМ!$D$10+'СЕТ СН'!$F$8*'СЕТ СН'!$F$9-'СЕТ СН'!$F$26</f>
        <v>2029.29456822</v>
      </c>
      <c r="G34" s="36">
        <f>SUMIFS(СВЦЭМ!$D$39:$D$782,СВЦЭМ!$A$39:$A$782,$A34,СВЦЭМ!$B$39:$B$782,G$11)+'СЕТ СН'!$F$14+СВЦЭМ!$D$10+'СЕТ СН'!$F$8*'СЕТ СН'!$F$9-'СЕТ СН'!$F$26</f>
        <v>2020.25968003</v>
      </c>
      <c r="H34" s="36">
        <f>SUMIFS(СВЦЭМ!$D$39:$D$782,СВЦЭМ!$A$39:$A$782,$A34,СВЦЭМ!$B$39:$B$782,H$11)+'СЕТ СН'!$F$14+СВЦЭМ!$D$10+'СЕТ СН'!$F$8*'СЕТ СН'!$F$9-'СЕТ СН'!$F$26</f>
        <v>2025.5828104899999</v>
      </c>
      <c r="I34" s="36">
        <f>SUMIFS(СВЦЭМ!$D$39:$D$782,СВЦЭМ!$A$39:$A$782,$A34,СВЦЭМ!$B$39:$B$782,I$11)+'СЕТ СН'!$F$14+СВЦЭМ!$D$10+'СЕТ СН'!$F$8*'СЕТ СН'!$F$9-'СЕТ СН'!$F$26</f>
        <v>1958.3780765900001</v>
      </c>
      <c r="J34" s="36">
        <f>SUMIFS(СВЦЭМ!$D$39:$D$782,СВЦЭМ!$A$39:$A$782,$A34,СВЦЭМ!$B$39:$B$782,J$11)+'СЕТ СН'!$F$14+СВЦЭМ!$D$10+'СЕТ СН'!$F$8*'СЕТ СН'!$F$9-'СЕТ СН'!$F$26</f>
        <v>1927.50643513</v>
      </c>
      <c r="K34" s="36">
        <f>SUMIFS(СВЦЭМ!$D$39:$D$782,СВЦЭМ!$A$39:$A$782,$A34,СВЦЭМ!$B$39:$B$782,K$11)+'СЕТ СН'!$F$14+СВЦЭМ!$D$10+'СЕТ СН'!$F$8*'СЕТ СН'!$F$9-'СЕТ СН'!$F$26</f>
        <v>1913.3332206</v>
      </c>
      <c r="L34" s="36">
        <f>SUMIFS(СВЦЭМ!$D$39:$D$782,СВЦЭМ!$A$39:$A$782,$A34,СВЦЭМ!$B$39:$B$782,L$11)+'СЕТ СН'!$F$14+СВЦЭМ!$D$10+'СЕТ СН'!$F$8*'СЕТ СН'!$F$9-'СЕТ СН'!$F$26</f>
        <v>1921.90568136</v>
      </c>
      <c r="M34" s="36">
        <f>SUMIFS(СВЦЭМ!$D$39:$D$782,СВЦЭМ!$A$39:$A$782,$A34,СВЦЭМ!$B$39:$B$782,M$11)+'СЕТ СН'!$F$14+СВЦЭМ!$D$10+'СЕТ СН'!$F$8*'СЕТ СН'!$F$9-'СЕТ СН'!$F$26</f>
        <v>1920.80155188</v>
      </c>
      <c r="N34" s="36">
        <f>SUMIFS(СВЦЭМ!$D$39:$D$782,СВЦЭМ!$A$39:$A$782,$A34,СВЦЭМ!$B$39:$B$782,N$11)+'СЕТ СН'!$F$14+СВЦЭМ!$D$10+'СЕТ СН'!$F$8*'СЕТ СН'!$F$9-'СЕТ СН'!$F$26</f>
        <v>1914.2350721299999</v>
      </c>
      <c r="O34" s="36">
        <f>SUMIFS(СВЦЭМ!$D$39:$D$782,СВЦЭМ!$A$39:$A$782,$A34,СВЦЭМ!$B$39:$B$782,O$11)+'СЕТ СН'!$F$14+СВЦЭМ!$D$10+'СЕТ СН'!$F$8*'СЕТ СН'!$F$9-'СЕТ СН'!$F$26</f>
        <v>1920.74377652</v>
      </c>
      <c r="P34" s="36">
        <f>SUMIFS(СВЦЭМ!$D$39:$D$782,СВЦЭМ!$A$39:$A$782,$A34,СВЦЭМ!$B$39:$B$782,P$11)+'СЕТ СН'!$F$14+СВЦЭМ!$D$10+'СЕТ СН'!$F$8*'СЕТ СН'!$F$9-'СЕТ СН'!$F$26</f>
        <v>1929.1088755999999</v>
      </c>
      <c r="Q34" s="36">
        <f>SUMIFS(СВЦЭМ!$D$39:$D$782,СВЦЭМ!$A$39:$A$782,$A34,СВЦЭМ!$B$39:$B$782,Q$11)+'СЕТ СН'!$F$14+СВЦЭМ!$D$10+'СЕТ СН'!$F$8*'СЕТ СН'!$F$9-'СЕТ СН'!$F$26</f>
        <v>1949.3385111600001</v>
      </c>
      <c r="R34" s="36">
        <f>SUMIFS(СВЦЭМ!$D$39:$D$782,СВЦЭМ!$A$39:$A$782,$A34,СВЦЭМ!$B$39:$B$782,R$11)+'СЕТ СН'!$F$14+СВЦЭМ!$D$10+'СЕТ СН'!$F$8*'СЕТ СН'!$F$9-'СЕТ СН'!$F$26</f>
        <v>1951.99261047</v>
      </c>
      <c r="S34" s="36">
        <f>SUMIFS(СВЦЭМ!$D$39:$D$782,СВЦЭМ!$A$39:$A$782,$A34,СВЦЭМ!$B$39:$B$782,S$11)+'СЕТ СН'!$F$14+СВЦЭМ!$D$10+'СЕТ СН'!$F$8*'СЕТ СН'!$F$9-'СЕТ СН'!$F$26</f>
        <v>1939.56014817</v>
      </c>
      <c r="T34" s="36">
        <f>SUMIFS(СВЦЭМ!$D$39:$D$782,СВЦЭМ!$A$39:$A$782,$A34,СВЦЭМ!$B$39:$B$782,T$11)+'СЕТ СН'!$F$14+СВЦЭМ!$D$10+'СЕТ СН'!$F$8*'СЕТ СН'!$F$9-'СЕТ СН'!$F$26</f>
        <v>1939.4018072599999</v>
      </c>
      <c r="U34" s="36">
        <f>SUMIFS(СВЦЭМ!$D$39:$D$782,СВЦЭМ!$A$39:$A$782,$A34,СВЦЭМ!$B$39:$B$782,U$11)+'СЕТ СН'!$F$14+СВЦЭМ!$D$10+'СЕТ СН'!$F$8*'СЕТ СН'!$F$9-'СЕТ СН'!$F$26</f>
        <v>1953.9335949599999</v>
      </c>
      <c r="V34" s="36">
        <f>SUMIFS(СВЦЭМ!$D$39:$D$782,СВЦЭМ!$A$39:$A$782,$A34,СВЦЭМ!$B$39:$B$782,V$11)+'СЕТ СН'!$F$14+СВЦЭМ!$D$10+'СЕТ СН'!$F$8*'СЕТ СН'!$F$9-'СЕТ СН'!$F$26</f>
        <v>1942.05812423</v>
      </c>
      <c r="W34" s="36">
        <f>SUMIFS(СВЦЭМ!$D$39:$D$782,СВЦЭМ!$A$39:$A$782,$A34,СВЦЭМ!$B$39:$B$782,W$11)+'СЕТ СН'!$F$14+СВЦЭМ!$D$10+'СЕТ СН'!$F$8*'СЕТ СН'!$F$9-'СЕТ СН'!$F$26</f>
        <v>1916.56541051</v>
      </c>
      <c r="X34" s="36">
        <f>SUMIFS(СВЦЭМ!$D$39:$D$782,СВЦЭМ!$A$39:$A$782,$A34,СВЦЭМ!$B$39:$B$782,X$11)+'СЕТ СН'!$F$14+СВЦЭМ!$D$10+'СЕТ СН'!$F$8*'СЕТ СН'!$F$9-'СЕТ СН'!$F$26</f>
        <v>1944.4310372</v>
      </c>
      <c r="Y34" s="36">
        <f>SUMIFS(СВЦЭМ!$D$39:$D$782,СВЦЭМ!$A$39:$A$782,$A34,СВЦЭМ!$B$39:$B$782,Y$11)+'СЕТ СН'!$F$14+СВЦЭМ!$D$10+'СЕТ СН'!$F$8*'СЕТ СН'!$F$9-'СЕТ СН'!$F$26</f>
        <v>2005.6303765099999</v>
      </c>
    </row>
    <row r="35" spans="1:27" ht="15.75" x14ac:dyDescent="0.2">
      <c r="A35" s="35">
        <f t="shared" si="0"/>
        <v>45436</v>
      </c>
      <c r="B35" s="36">
        <f>SUMIFS(СВЦЭМ!$D$39:$D$782,СВЦЭМ!$A$39:$A$782,$A35,СВЦЭМ!$B$39:$B$782,B$11)+'СЕТ СН'!$F$14+СВЦЭМ!$D$10+'СЕТ СН'!$F$8*'СЕТ СН'!$F$9-'СЕТ СН'!$F$26</f>
        <v>1927.78931545</v>
      </c>
      <c r="C35" s="36">
        <f>SUMIFS(СВЦЭМ!$D$39:$D$782,СВЦЭМ!$A$39:$A$782,$A35,СВЦЭМ!$B$39:$B$782,C$11)+'СЕТ СН'!$F$14+СВЦЭМ!$D$10+'СЕТ СН'!$F$8*'СЕТ СН'!$F$9-'СЕТ СН'!$F$26</f>
        <v>2010.00854377</v>
      </c>
      <c r="D35" s="36">
        <f>SUMIFS(СВЦЭМ!$D$39:$D$782,СВЦЭМ!$A$39:$A$782,$A35,СВЦЭМ!$B$39:$B$782,D$11)+'СЕТ СН'!$F$14+СВЦЭМ!$D$10+'СЕТ СН'!$F$8*'СЕТ СН'!$F$9-'СЕТ СН'!$F$26</f>
        <v>2028.2310903099999</v>
      </c>
      <c r="E35" s="36">
        <f>SUMIFS(СВЦЭМ!$D$39:$D$782,СВЦЭМ!$A$39:$A$782,$A35,СВЦЭМ!$B$39:$B$782,E$11)+'СЕТ СН'!$F$14+СВЦЭМ!$D$10+'СЕТ СН'!$F$8*'СЕТ СН'!$F$9-'СЕТ СН'!$F$26</f>
        <v>2093.9096081400003</v>
      </c>
      <c r="F35" s="36">
        <f>SUMIFS(СВЦЭМ!$D$39:$D$782,СВЦЭМ!$A$39:$A$782,$A35,СВЦЭМ!$B$39:$B$782,F$11)+'СЕТ СН'!$F$14+СВЦЭМ!$D$10+'СЕТ СН'!$F$8*'СЕТ СН'!$F$9-'СЕТ СН'!$F$26</f>
        <v>2080.70604194</v>
      </c>
      <c r="G35" s="36">
        <f>SUMIFS(СВЦЭМ!$D$39:$D$782,СВЦЭМ!$A$39:$A$782,$A35,СВЦЭМ!$B$39:$B$782,G$11)+'СЕТ СН'!$F$14+СВЦЭМ!$D$10+'СЕТ СН'!$F$8*'СЕТ СН'!$F$9-'СЕТ СН'!$F$26</f>
        <v>2042.1835476399999</v>
      </c>
      <c r="H35" s="36">
        <f>SUMIFS(СВЦЭМ!$D$39:$D$782,СВЦЭМ!$A$39:$A$782,$A35,СВЦЭМ!$B$39:$B$782,H$11)+'СЕТ СН'!$F$14+СВЦЭМ!$D$10+'СЕТ СН'!$F$8*'СЕТ СН'!$F$9-'СЕТ СН'!$F$26</f>
        <v>1923.7854070799999</v>
      </c>
      <c r="I35" s="36">
        <f>SUMIFS(СВЦЭМ!$D$39:$D$782,СВЦЭМ!$A$39:$A$782,$A35,СВЦЭМ!$B$39:$B$782,I$11)+'СЕТ СН'!$F$14+СВЦЭМ!$D$10+'СЕТ СН'!$F$8*'СЕТ СН'!$F$9-'СЕТ СН'!$F$26</f>
        <v>1836.3569260500001</v>
      </c>
      <c r="J35" s="36">
        <f>SUMIFS(СВЦЭМ!$D$39:$D$782,СВЦЭМ!$A$39:$A$782,$A35,СВЦЭМ!$B$39:$B$782,J$11)+'СЕТ СН'!$F$14+СВЦЭМ!$D$10+'СЕТ СН'!$F$8*'СЕТ СН'!$F$9-'СЕТ СН'!$F$26</f>
        <v>1799.3848967500001</v>
      </c>
      <c r="K35" s="36">
        <f>SUMIFS(СВЦЭМ!$D$39:$D$782,СВЦЭМ!$A$39:$A$782,$A35,СВЦЭМ!$B$39:$B$782,K$11)+'СЕТ СН'!$F$14+СВЦЭМ!$D$10+'СЕТ СН'!$F$8*'СЕТ СН'!$F$9-'СЕТ СН'!$F$26</f>
        <v>1775.1516316499999</v>
      </c>
      <c r="L35" s="36">
        <f>SUMIFS(СВЦЭМ!$D$39:$D$782,СВЦЭМ!$A$39:$A$782,$A35,СВЦЭМ!$B$39:$B$782,L$11)+'СЕТ СН'!$F$14+СВЦЭМ!$D$10+'СЕТ СН'!$F$8*'СЕТ СН'!$F$9-'СЕТ СН'!$F$26</f>
        <v>1756.85424554</v>
      </c>
      <c r="M35" s="36">
        <f>SUMIFS(СВЦЭМ!$D$39:$D$782,СВЦЭМ!$A$39:$A$782,$A35,СВЦЭМ!$B$39:$B$782,M$11)+'СЕТ СН'!$F$14+СВЦЭМ!$D$10+'СЕТ СН'!$F$8*'СЕТ СН'!$F$9-'СЕТ СН'!$F$26</f>
        <v>1756.75332991</v>
      </c>
      <c r="N35" s="36">
        <f>SUMIFS(СВЦЭМ!$D$39:$D$782,СВЦЭМ!$A$39:$A$782,$A35,СВЦЭМ!$B$39:$B$782,N$11)+'СЕТ СН'!$F$14+СВЦЭМ!$D$10+'СЕТ СН'!$F$8*'СЕТ СН'!$F$9-'СЕТ СН'!$F$26</f>
        <v>1766.08494208</v>
      </c>
      <c r="O35" s="36">
        <f>SUMIFS(СВЦЭМ!$D$39:$D$782,СВЦЭМ!$A$39:$A$782,$A35,СВЦЭМ!$B$39:$B$782,O$11)+'СЕТ СН'!$F$14+СВЦЭМ!$D$10+'СЕТ СН'!$F$8*'СЕТ СН'!$F$9-'СЕТ СН'!$F$26</f>
        <v>1771.53683538</v>
      </c>
      <c r="P35" s="36">
        <f>SUMIFS(СВЦЭМ!$D$39:$D$782,СВЦЭМ!$A$39:$A$782,$A35,СВЦЭМ!$B$39:$B$782,P$11)+'СЕТ СН'!$F$14+СВЦЭМ!$D$10+'СЕТ СН'!$F$8*'СЕТ СН'!$F$9-'СЕТ СН'!$F$26</f>
        <v>1779.6496635999999</v>
      </c>
      <c r="Q35" s="36">
        <f>SUMIFS(СВЦЭМ!$D$39:$D$782,СВЦЭМ!$A$39:$A$782,$A35,СВЦЭМ!$B$39:$B$782,Q$11)+'СЕТ СН'!$F$14+СВЦЭМ!$D$10+'СЕТ СН'!$F$8*'СЕТ СН'!$F$9-'СЕТ СН'!$F$26</f>
        <v>1797.27104375</v>
      </c>
      <c r="R35" s="36">
        <f>SUMIFS(СВЦЭМ!$D$39:$D$782,СВЦЭМ!$A$39:$A$782,$A35,СВЦЭМ!$B$39:$B$782,R$11)+'СЕТ СН'!$F$14+СВЦЭМ!$D$10+'СЕТ СН'!$F$8*'СЕТ СН'!$F$9-'СЕТ СН'!$F$26</f>
        <v>1817.22927071</v>
      </c>
      <c r="S35" s="36">
        <f>SUMIFS(СВЦЭМ!$D$39:$D$782,СВЦЭМ!$A$39:$A$782,$A35,СВЦЭМ!$B$39:$B$782,S$11)+'СЕТ СН'!$F$14+СВЦЭМ!$D$10+'СЕТ СН'!$F$8*'СЕТ СН'!$F$9-'СЕТ СН'!$F$26</f>
        <v>1811.6370596500001</v>
      </c>
      <c r="T35" s="36">
        <f>SUMIFS(СВЦЭМ!$D$39:$D$782,СВЦЭМ!$A$39:$A$782,$A35,СВЦЭМ!$B$39:$B$782,T$11)+'СЕТ СН'!$F$14+СВЦЭМ!$D$10+'СЕТ СН'!$F$8*'СЕТ СН'!$F$9-'СЕТ СН'!$F$26</f>
        <v>1792.40470052</v>
      </c>
      <c r="U35" s="36">
        <f>SUMIFS(СВЦЭМ!$D$39:$D$782,СВЦЭМ!$A$39:$A$782,$A35,СВЦЭМ!$B$39:$B$782,U$11)+'СЕТ СН'!$F$14+СВЦЭМ!$D$10+'СЕТ СН'!$F$8*'СЕТ СН'!$F$9-'СЕТ СН'!$F$26</f>
        <v>1778.32290984</v>
      </c>
      <c r="V35" s="36">
        <f>SUMIFS(СВЦЭМ!$D$39:$D$782,СВЦЭМ!$A$39:$A$782,$A35,СВЦЭМ!$B$39:$B$782,V$11)+'СЕТ СН'!$F$14+СВЦЭМ!$D$10+'СЕТ СН'!$F$8*'СЕТ СН'!$F$9-'СЕТ СН'!$F$26</f>
        <v>1762.99385839</v>
      </c>
      <c r="W35" s="36">
        <f>SUMIFS(СВЦЭМ!$D$39:$D$782,СВЦЭМ!$A$39:$A$782,$A35,СВЦЭМ!$B$39:$B$782,W$11)+'СЕТ СН'!$F$14+СВЦЭМ!$D$10+'СЕТ СН'!$F$8*'СЕТ СН'!$F$9-'СЕТ СН'!$F$26</f>
        <v>1743.05252535</v>
      </c>
      <c r="X35" s="36">
        <f>SUMIFS(СВЦЭМ!$D$39:$D$782,СВЦЭМ!$A$39:$A$782,$A35,СВЦЭМ!$B$39:$B$782,X$11)+'СЕТ СН'!$F$14+СВЦЭМ!$D$10+'СЕТ СН'!$F$8*'СЕТ СН'!$F$9-'СЕТ СН'!$F$26</f>
        <v>1762.40431885</v>
      </c>
      <c r="Y35" s="36">
        <f>SUMIFS(СВЦЭМ!$D$39:$D$782,СВЦЭМ!$A$39:$A$782,$A35,СВЦЭМ!$B$39:$B$782,Y$11)+'СЕТ СН'!$F$14+СВЦЭМ!$D$10+'СЕТ СН'!$F$8*'СЕТ СН'!$F$9-'СЕТ СН'!$F$26</f>
        <v>1854.8184704299999</v>
      </c>
    </row>
    <row r="36" spans="1:27" ht="15.75" x14ac:dyDescent="0.2">
      <c r="A36" s="35">
        <f t="shared" si="0"/>
        <v>45437</v>
      </c>
      <c r="B36" s="36">
        <f>SUMIFS(СВЦЭМ!$D$39:$D$782,СВЦЭМ!$A$39:$A$782,$A36,СВЦЭМ!$B$39:$B$782,B$11)+'СЕТ СН'!$F$14+СВЦЭМ!$D$10+'СЕТ СН'!$F$8*'СЕТ СН'!$F$9-'СЕТ СН'!$F$26</f>
        <v>1837.96743249</v>
      </c>
      <c r="C36" s="36">
        <f>SUMIFS(СВЦЭМ!$D$39:$D$782,СВЦЭМ!$A$39:$A$782,$A36,СВЦЭМ!$B$39:$B$782,C$11)+'СЕТ СН'!$F$14+СВЦЭМ!$D$10+'СЕТ СН'!$F$8*'СЕТ СН'!$F$9-'СЕТ СН'!$F$26</f>
        <v>1907.39760897</v>
      </c>
      <c r="D36" s="36">
        <f>SUMIFS(СВЦЭМ!$D$39:$D$782,СВЦЭМ!$A$39:$A$782,$A36,СВЦЭМ!$B$39:$B$782,D$11)+'СЕТ СН'!$F$14+СВЦЭМ!$D$10+'СЕТ СН'!$F$8*'СЕТ СН'!$F$9-'СЕТ СН'!$F$26</f>
        <v>2024.80812223</v>
      </c>
      <c r="E36" s="36">
        <f>SUMIFS(СВЦЭМ!$D$39:$D$782,СВЦЭМ!$A$39:$A$782,$A36,СВЦЭМ!$B$39:$B$782,E$11)+'СЕТ СН'!$F$14+СВЦЭМ!$D$10+'СЕТ СН'!$F$8*'СЕТ СН'!$F$9-'СЕТ СН'!$F$26</f>
        <v>2030.65845171</v>
      </c>
      <c r="F36" s="36">
        <f>SUMIFS(СВЦЭМ!$D$39:$D$782,СВЦЭМ!$A$39:$A$782,$A36,СВЦЭМ!$B$39:$B$782,F$11)+'СЕТ СН'!$F$14+СВЦЭМ!$D$10+'СЕТ СН'!$F$8*'СЕТ СН'!$F$9-'СЕТ СН'!$F$26</f>
        <v>2020.85735729</v>
      </c>
      <c r="G36" s="36">
        <f>SUMIFS(СВЦЭМ!$D$39:$D$782,СВЦЭМ!$A$39:$A$782,$A36,СВЦЭМ!$B$39:$B$782,G$11)+'СЕТ СН'!$F$14+СВЦЭМ!$D$10+'СЕТ СН'!$F$8*'СЕТ СН'!$F$9-'СЕТ СН'!$F$26</f>
        <v>2035.9927683200001</v>
      </c>
      <c r="H36" s="36">
        <f>SUMIFS(СВЦЭМ!$D$39:$D$782,СВЦЭМ!$A$39:$A$782,$A36,СВЦЭМ!$B$39:$B$782,H$11)+'СЕТ СН'!$F$14+СВЦЭМ!$D$10+'СЕТ СН'!$F$8*'СЕТ СН'!$F$9-'СЕТ СН'!$F$26</f>
        <v>1984.4724693200001</v>
      </c>
      <c r="I36" s="36">
        <f>SUMIFS(СВЦЭМ!$D$39:$D$782,СВЦЭМ!$A$39:$A$782,$A36,СВЦЭМ!$B$39:$B$782,I$11)+'СЕТ СН'!$F$14+СВЦЭМ!$D$10+'СЕТ СН'!$F$8*'СЕТ СН'!$F$9-'СЕТ СН'!$F$26</f>
        <v>1903.17452389</v>
      </c>
      <c r="J36" s="36">
        <f>SUMIFS(СВЦЭМ!$D$39:$D$782,СВЦЭМ!$A$39:$A$782,$A36,СВЦЭМ!$B$39:$B$782,J$11)+'СЕТ СН'!$F$14+СВЦЭМ!$D$10+'СЕТ СН'!$F$8*'СЕТ СН'!$F$9-'СЕТ СН'!$F$26</f>
        <v>1798.66766087</v>
      </c>
      <c r="K36" s="36">
        <f>SUMIFS(СВЦЭМ!$D$39:$D$782,СВЦЭМ!$A$39:$A$782,$A36,СВЦЭМ!$B$39:$B$782,K$11)+'СЕТ СН'!$F$14+СВЦЭМ!$D$10+'СЕТ СН'!$F$8*'СЕТ СН'!$F$9-'СЕТ СН'!$F$26</f>
        <v>1747.1145743699999</v>
      </c>
      <c r="L36" s="36">
        <f>SUMIFS(СВЦЭМ!$D$39:$D$782,СВЦЭМ!$A$39:$A$782,$A36,СВЦЭМ!$B$39:$B$782,L$11)+'СЕТ СН'!$F$14+СВЦЭМ!$D$10+'СЕТ СН'!$F$8*'СЕТ СН'!$F$9-'СЕТ СН'!$F$26</f>
        <v>1739.3806382299999</v>
      </c>
      <c r="M36" s="36">
        <f>SUMIFS(СВЦЭМ!$D$39:$D$782,СВЦЭМ!$A$39:$A$782,$A36,СВЦЭМ!$B$39:$B$782,M$11)+'СЕТ СН'!$F$14+СВЦЭМ!$D$10+'СЕТ СН'!$F$8*'СЕТ СН'!$F$9-'СЕТ СН'!$F$26</f>
        <v>1732.0161999300001</v>
      </c>
      <c r="N36" s="36">
        <f>SUMIFS(СВЦЭМ!$D$39:$D$782,СВЦЭМ!$A$39:$A$782,$A36,СВЦЭМ!$B$39:$B$782,N$11)+'СЕТ СН'!$F$14+СВЦЭМ!$D$10+'СЕТ СН'!$F$8*'СЕТ СН'!$F$9-'СЕТ СН'!$F$26</f>
        <v>1727.0512741800001</v>
      </c>
      <c r="O36" s="36">
        <f>SUMIFS(СВЦЭМ!$D$39:$D$782,СВЦЭМ!$A$39:$A$782,$A36,СВЦЭМ!$B$39:$B$782,O$11)+'СЕТ СН'!$F$14+СВЦЭМ!$D$10+'СЕТ СН'!$F$8*'СЕТ СН'!$F$9-'СЕТ СН'!$F$26</f>
        <v>1740.70014737</v>
      </c>
      <c r="P36" s="36">
        <f>SUMIFS(СВЦЭМ!$D$39:$D$782,СВЦЭМ!$A$39:$A$782,$A36,СВЦЭМ!$B$39:$B$782,P$11)+'СЕТ СН'!$F$14+СВЦЭМ!$D$10+'СЕТ СН'!$F$8*'СЕТ СН'!$F$9-'СЕТ СН'!$F$26</f>
        <v>1751.1827457699999</v>
      </c>
      <c r="Q36" s="36">
        <f>SUMIFS(СВЦЭМ!$D$39:$D$782,СВЦЭМ!$A$39:$A$782,$A36,СВЦЭМ!$B$39:$B$782,Q$11)+'СЕТ СН'!$F$14+СВЦЭМ!$D$10+'СЕТ СН'!$F$8*'СЕТ СН'!$F$9-'СЕТ СН'!$F$26</f>
        <v>1769.93432951</v>
      </c>
      <c r="R36" s="36">
        <f>SUMIFS(СВЦЭМ!$D$39:$D$782,СВЦЭМ!$A$39:$A$782,$A36,СВЦЭМ!$B$39:$B$782,R$11)+'СЕТ СН'!$F$14+СВЦЭМ!$D$10+'СЕТ СН'!$F$8*'СЕТ СН'!$F$9-'СЕТ СН'!$F$26</f>
        <v>1784.87605237</v>
      </c>
      <c r="S36" s="36">
        <f>SUMIFS(СВЦЭМ!$D$39:$D$782,СВЦЭМ!$A$39:$A$782,$A36,СВЦЭМ!$B$39:$B$782,S$11)+'СЕТ СН'!$F$14+СВЦЭМ!$D$10+'СЕТ СН'!$F$8*'СЕТ СН'!$F$9-'СЕТ СН'!$F$26</f>
        <v>1771.20120705</v>
      </c>
      <c r="T36" s="36">
        <f>SUMIFS(СВЦЭМ!$D$39:$D$782,СВЦЭМ!$A$39:$A$782,$A36,СВЦЭМ!$B$39:$B$782,T$11)+'СЕТ СН'!$F$14+СВЦЭМ!$D$10+'СЕТ СН'!$F$8*'СЕТ СН'!$F$9-'СЕТ СН'!$F$26</f>
        <v>1749.2418539600001</v>
      </c>
      <c r="U36" s="36">
        <f>SUMIFS(СВЦЭМ!$D$39:$D$782,СВЦЭМ!$A$39:$A$782,$A36,СВЦЭМ!$B$39:$B$782,U$11)+'СЕТ СН'!$F$14+СВЦЭМ!$D$10+'СЕТ СН'!$F$8*'СЕТ СН'!$F$9-'СЕТ СН'!$F$26</f>
        <v>1761.29245668</v>
      </c>
      <c r="V36" s="36">
        <f>SUMIFS(СВЦЭМ!$D$39:$D$782,СВЦЭМ!$A$39:$A$782,$A36,СВЦЭМ!$B$39:$B$782,V$11)+'СЕТ СН'!$F$14+СВЦЭМ!$D$10+'СЕТ СН'!$F$8*'СЕТ СН'!$F$9-'СЕТ СН'!$F$26</f>
        <v>1762.8051103299999</v>
      </c>
      <c r="W36" s="36">
        <f>SUMIFS(СВЦЭМ!$D$39:$D$782,СВЦЭМ!$A$39:$A$782,$A36,СВЦЭМ!$B$39:$B$782,W$11)+'СЕТ СН'!$F$14+СВЦЭМ!$D$10+'СЕТ СН'!$F$8*'СЕТ СН'!$F$9-'СЕТ СН'!$F$26</f>
        <v>1752.5505896100001</v>
      </c>
      <c r="X36" s="36">
        <f>SUMIFS(СВЦЭМ!$D$39:$D$782,СВЦЭМ!$A$39:$A$782,$A36,СВЦЭМ!$B$39:$B$782,X$11)+'СЕТ СН'!$F$14+СВЦЭМ!$D$10+'СЕТ СН'!$F$8*'СЕТ СН'!$F$9-'СЕТ СН'!$F$26</f>
        <v>1750.3448904699999</v>
      </c>
      <c r="Y36" s="36">
        <f>SUMIFS(СВЦЭМ!$D$39:$D$782,СВЦЭМ!$A$39:$A$782,$A36,СВЦЭМ!$B$39:$B$782,Y$11)+'СЕТ СН'!$F$14+СВЦЭМ!$D$10+'СЕТ СН'!$F$8*'СЕТ СН'!$F$9-'СЕТ СН'!$F$26</f>
        <v>1797.01846163</v>
      </c>
    </row>
    <row r="37" spans="1:27" ht="15.75" x14ac:dyDescent="0.2">
      <c r="A37" s="35">
        <f t="shared" si="0"/>
        <v>45438</v>
      </c>
      <c r="B37" s="36">
        <f>SUMIFS(СВЦЭМ!$D$39:$D$782,СВЦЭМ!$A$39:$A$782,$A37,СВЦЭМ!$B$39:$B$782,B$11)+'СЕТ СН'!$F$14+СВЦЭМ!$D$10+'СЕТ СН'!$F$8*'СЕТ СН'!$F$9-'СЕТ СН'!$F$26</f>
        <v>1922.48545076</v>
      </c>
      <c r="C37" s="36">
        <f>SUMIFS(СВЦЭМ!$D$39:$D$782,СВЦЭМ!$A$39:$A$782,$A37,СВЦЭМ!$B$39:$B$782,C$11)+'СЕТ СН'!$F$14+СВЦЭМ!$D$10+'СЕТ СН'!$F$8*'СЕТ СН'!$F$9-'СЕТ СН'!$F$26</f>
        <v>1984.4141071199999</v>
      </c>
      <c r="D37" s="36">
        <f>SUMIFS(СВЦЭМ!$D$39:$D$782,СВЦЭМ!$A$39:$A$782,$A37,СВЦЭМ!$B$39:$B$782,D$11)+'СЕТ СН'!$F$14+СВЦЭМ!$D$10+'СЕТ СН'!$F$8*'СЕТ СН'!$F$9-'СЕТ СН'!$F$26</f>
        <v>2032.40415134</v>
      </c>
      <c r="E37" s="36">
        <f>SUMIFS(СВЦЭМ!$D$39:$D$782,СВЦЭМ!$A$39:$A$782,$A37,СВЦЭМ!$B$39:$B$782,E$11)+'СЕТ СН'!$F$14+СВЦЭМ!$D$10+'СЕТ СН'!$F$8*'СЕТ СН'!$F$9-'СЕТ СН'!$F$26</f>
        <v>2025.70490991</v>
      </c>
      <c r="F37" s="36">
        <f>SUMIFS(СВЦЭМ!$D$39:$D$782,СВЦЭМ!$A$39:$A$782,$A37,СВЦЭМ!$B$39:$B$782,F$11)+'СЕТ СН'!$F$14+СВЦЭМ!$D$10+'СЕТ СН'!$F$8*'СЕТ СН'!$F$9-'СЕТ СН'!$F$26</f>
        <v>1998.19161502</v>
      </c>
      <c r="G37" s="36">
        <f>SUMIFS(СВЦЭМ!$D$39:$D$782,СВЦЭМ!$A$39:$A$782,$A37,СВЦЭМ!$B$39:$B$782,G$11)+'СЕТ СН'!$F$14+СВЦЭМ!$D$10+'СЕТ СН'!$F$8*'СЕТ СН'!$F$9-'СЕТ СН'!$F$26</f>
        <v>2005.44240633</v>
      </c>
      <c r="H37" s="36">
        <f>SUMIFS(СВЦЭМ!$D$39:$D$782,СВЦЭМ!$A$39:$A$782,$A37,СВЦЭМ!$B$39:$B$782,H$11)+'СЕТ СН'!$F$14+СВЦЭМ!$D$10+'СЕТ СН'!$F$8*'СЕТ СН'!$F$9-'СЕТ СН'!$F$26</f>
        <v>1999.17315461</v>
      </c>
      <c r="I37" s="36">
        <f>SUMIFS(СВЦЭМ!$D$39:$D$782,СВЦЭМ!$A$39:$A$782,$A37,СВЦЭМ!$B$39:$B$782,I$11)+'СЕТ СН'!$F$14+СВЦЭМ!$D$10+'СЕТ СН'!$F$8*'СЕТ СН'!$F$9-'СЕТ СН'!$F$26</f>
        <v>1975.3910605999999</v>
      </c>
      <c r="J37" s="36">
        <f>SUMIFS(СВЦЭМ!$D$39:$D$782,СВЦЭМ!$A$39:$A$782,$A37,СВЦЭМ!$B$39:$B$782,J$11)+'СЕТ СН'!$F$14+СВЦЭМ!$D$10+'СЕТ СН'!$F$8*'СЕТ СН'!$F$9-'СЕТ СН'!$F$26</f>
        <v>1899.67921789</v>
      </c>
      <c r="K37" s="36">
        <f>SUMIFS(СВЦЭМ!$D$39:$D$782,СВЦЭМ!$A$39:$A$782,$A37,СВЦЭМ!$B$39:$B$782,K$11)+'СЕТ СН'!$F$14+СВЦЭМ!$D$10+'СЕТ СН'!$F$8*'СЕТ СН'!$F$9-'СЕТ СН'!$F$26</f>
        <v>1826.31067433</v>
      </c>
      <c r="L37" s="36">
        <f>SUMIFS(СВЦЭМ!$D$39:$D$782,СВЦЭМ!$A$39:$A$782,$A37,СВЦЭМ!$B$39:$B$782,L$11)+'СЕТ СН'!$F$14+СВЦЭМ!$D$10+'СЕТ СН'!$F$8*'СЕТ СН'!$F$9-'СЕТ СН'!$F$26</f>
        <v>1803.9995557100001</v>
      </c>
      <c r="M37" s="36">
        <f>SUMIFS(СВЦЭМ!$D$39:$D$782,СВЦЭМ!$A$39:$A$782,$A37,СВЦЭМ!$B$39:$B$782,M$11)+'СЕТ СН'!$F$14+СВЦЭМ!$D$10+'СЕТ СН'!$F$8*'СЕТ СН'!$F$9-'СЕТ СН'!$F$26</f>
        <v>1798.0167040700001</v>
      </c>
      <c r="N37" s="36">
        <f>SUMIFS(СВЦЭМ!$D$39:$D$782,СВЦЭМ!$A$39:$A$782,$A37,СВЦЭМ!$B$39:$B$782,N$11)+'СЕТ СН'!$F$14+СВЦЭМ!$D$10+'СЕТ СН'!$F$8*'СЕТ СН'!$F$9-'СЕТ СН'!$F$26</f>
        <v>1807.6809115799999</v>
      </c>
      <c r="O37" s="36">
        <f>SUMIFS(СВЦЭМ!$D$39:$D$782,СВЦЭМ!$A$39:$A$782,$A37,СВЦЭМ!$B$39:$B$782,O$11)+'СЕТ СН'!$F$14+СВЦЭМ!$D$10+'СЕТ СН'!$F$8*'СЕТ СН'!$F$9-'СЕТ СН'!$F$26</f>
        <v>1828.9766802500001</v>
      </c>
      <c r="P37" s="36">
        <f>SUMIFS(СВЦЭМ!$D$39:$D$782,СВЦЭМ!$A$39:$A$782,$A37,СВЦЭМ!$B$39:$B$782,P$11)+'СЕТ СН'!$F$14+СВЦЭМ!$D$10+'СЕТ СН'!$F$8*'СЕТ СН'!$F$9-'СЕТ СН'!$F$26</f>
        <v>1836.0051714199999</v>
      </c>
      <c r="Q37" s="36">
        <f>SUMIFS(СВЦЭМ!$D$39:$D$782,СВЦЭМ!$A$39:$A$782,$A37,СВЦЭМ!$B$39:$B$782,Q$11)+'СЕТ СН'!$F$14+СВЦЭМ!$D$10+'СЕТ СН'!$F$8*'СЕТ СН'!$F$9-'СЕТ СН'!$F$26</f>
        <v>1851.4675354200001</v>
      </c>
      <c r="R37" s="36">
        <f>SUMIFS(СВЦЭМ!$D$39:$D$782,СВЦЭМ!$A$39:$A$782,$A37,СВЦЭМ!$B$39:$B$782,R$11)+'СЕТ СН'!$F$14+СВЦЭМ!$D$10+'СЕТ СН'!$F$8*'СЕТ СН'!$F$9-'СЕТ СН'!$F$26</f>
        <v>1854.18882895</v>
      </c>
      <c r="S37" s="36">
        <f>SUMIFS(СВЦЭМ!$D$39:$D$782,СВЦЭМ!$A$39:$A$782,$A37,СВЦЭМ!$B$39:$B$782,S$11)+'СЕТ СН'!$F$14+СВЦЭМ!$D$10+'СЕТ СН'!$F$8*'СЕТ СН'!$F$9-'СЕТ СН'!$F$26</f>
        <v>1835.51739905</v>
      </c>
      <c r="T37" s="36">
        <f>SUMIFS(СВЦЭМ!$D$39:$D$782,СВЦЭМ!$A$39:$A$782,$A37,СВЦЭМ!$B$39:$B$782,T$11)+'СЕТ СН'!$F$14+СВЦЭМ!$D$10+'СЕТ СН'!$F$8*'СЕТ СН'!$F$9-'СЕТ СН'!$F$26</f>
        <v>1805.0422593000001</v>
      </c>
      <c r="U37" s="36">
        <f>SUMIFS(СВЦЭМ!$D$39:$D$782,СВЦЭМ!$A$39:$A$782,$A37,СВЦЭМ!$B$39:$B$782,U$11)+'СЕТ СН'!$F$14+СВЦЭМ!$D$10+'СЕТ СН'!$F$8*'СЕТ СН'!$F$9-'СЕТ СН'!$F$26</f>
        <v>1800.5260210599999</v>
      </c>
      <c r="V37" s="36">
        <f>SUMIFS(СВЦЭМ!$D$39:$D$782,СВЦЭМ!$A$39:$A$782,$A37,СВЦЭМ!$B$39:$B$782,V$11)+'СЕТ СН'!$F$14+СВЦЭМ!$D$10+'СЕТ СН'!$F$8*'СЕТ СН'!$F$9-'СЕТ СН'!$F$26</f>
        <v>1808.08609237</v>
      </c>
      <c r="W37" s="36">
        <f>SUMIFS(СВЦЭМ!$D$39:$D$782,СВЦЭМ!$A$39:$A$782,$A37,СВЦЭМ!$B$39:$B$782,W$11)+'СЕТ СН'!$F$14+СВЦЭМ!$D$10+'СЕТ СН'!$F$8*'СЕТ СН'!$F$9-'СЕТ СН'!$F$26</f>
        <v>1785.0613771799999</v>
      </c>
      <c r="X37" s="36">
        <f>SUMIFS(СВЦЭМ!$D$39:$D$782,СВЦЭМ!$A$39:$A$782,$A37,СВЦЭМ!$B$39:$B$782,X$11)+'СЕТ СН'!$F$14+СВЦЭМ!$D$10+'СЕТ СН'!$F$8*'СЕТ СН'!$F$9-'СЕТ СН'!$F$26</f>
        <v>1787.5132227900001</v>
      </c>
      <c r="Y37" s="36">
        <f>SUMIFS(СВЦЭМ!$D$39:$D$782,СВЦЭМ!$A$39:$A$782,$A37,СВЦЭМ!$B$39:$B$782,Y$11)+'СЕТ СН'!$F$14+СВЦЭМ!$D$10+'СЕТ СН'!$F$8*'СЕТ СН'!$F$9-'СЕТ СН'!$F$26</f>
        <v>1816.78654074</v>
      </c>
    </row>
    <row r="38" spans="1:27" ht="15.75" x14ac:dyDescent="0.2">
      <c r="A38" s="35">
        <f t="shared" si="0"/>
        <v>45439</v>
      </c>
      <c r="B38" s="36">
        <f>SUMIFS(СВЦЭМ!$D$39:$D$782,СВЦЭМ!$A$39:$A$782,$A38,СВЦЭМ!$B$39:$B$782,B$11)+'СЕТ СН'!$F$14+СВЦЭМ!$D$10+'СЕТ СН'!$F$8*'СЕТ СН'!$F$9-'СЕТ СН'!$F$26</f>
        <v>1921.3062763200001</v>
      </c>
      <c r="C38" s="36">
        <f>SUMIFS(СВЦЭМ!$D$39:$D$782,СВЦЭМ!$A$39:$A$782,$A38,СВЦЭМ!$B$39:$B$782,C$11)+'СЕТ СН'!$F$14+СВЦЭМ!$D$10+'СЕТ СН'!$F$8*'СЕТ СН'!$F$9-'СЕТ СН'!$F$26</f>
        <v>2001.8927589</v>
      </c>
      <c r="D38" s="36">
        <f>SUMIFS(СВЦЭМ!$D$39:$D$782,СВЦЭМ!$A$39:$A$782,$A38,СВЦЭМ!$B$39:$B$782,D$11)+'СЕТ СН'!$F$14+СВЦЭМ!$D$10+'СЕТ СН'!$F$8*'СЕТ СН'!$F$9-'СЕТ СН'!$F$26</f>
        <v>2065.9568869200002</v>
      </c>
      <c r="E38" s="36">
        <f>SUMIFS(СВЦЭМ!$D$39:$D$782,СВЦЭМ!$A$39:$A$782,$A38,СВЦЭМ!$B$39:$B$782,E$11)+'СЕТ СН'!$F$14+СВЦЭМ!$D$10+'СЕТ СН'!$F$8*'СЕТ СН'!$F$9-'СЕТ СН'!$F$26</f>
        <v>2051.81749102</v>
      </c>
      <c r="F38" s="36">
        <f>SUMIFS(СВЦЭМ!$D$39:$D$782,СВЦЭМ!$A$39:$A$782,$A38,СВЦЭМ!$B$39:$B$782,F$11)+'СЕТ СН'!$F$14+СВЦЭМ!$D$10+'СЕТ СН'!$F$8*'СЕТ СН'!$F$9-'СЕТ СН'!$F$26</f>
        <v>2054.5867519200001</v>
      </c>
      <c r="G38" s="36">
        <f>SUMIFS(СВЦЭМ!$D$39:$D$782,СВЦЭМ!$A$39:$A$782,$A38,СВЦЭМ!$B$39:$B$782,G$11)+'СЕТ СН'!$F$14+СВЦЭМ!$D$10+'СЕТ СН'!$F$8*'СЕТ СН'!$F$9-'СЕТ СН'!$F$26</f>
        <v>2029.1094926400001</v>
      </c>
      <c r="H38" s="36">
        <f>SUMIFS(СВЦЭМ!$D$39:$D$782,СВЦЭМ!$A$39:$A$782,$A38,СВЦЭМ!$B$39:$B$782,H$11)+'СЕТ СН'!$F$14+СВЦЭМ!$D$10+'СЕТ СН'!$F$8*'СЕТ СН'!$F$9-'СЕТ СН'!$F$26</f>
        <v>1977.21512362</v>
      </c>
      <c r="I38" s="36">
        <f>SUMIFS(СВЦЭМ!$D$39:$D$782,СВЦЭМ!$A$39:$A$782,$A38,СВЦЭМ!$B$39:$B$782,I$11)+'СЕТ СН'!$F$14+СВЦЭМ!$D$10+'СЕТ СН'!$F$8*'СЕТ СН'!$F$9-'СЕТ СН'!$F$26</f>
        <v>1901.0063508599999</v>
      </c>
      <c r="J38" s="36">
        <f>SUMIFS(СВЦЭМ!$D$39:$D$782,СВЦЭМ!$A$39:$A$782,$A38,СВЦЭМ!$B$39:$B$782,J$11)+'СЕТ СН'!$F$14+СВЦЭМ!$D$10+'СЕТ СН'!$F$8*'СЕТ СН'!$F$9-'СЕТ СН'!$F$26</f>
        <v>1867.4216470399999</v>
      </c>
      <c r="K38" s="36">
        <f>SUMIFS(СВЦЭМ!$D$39:$D$782,СВЦЭМ!$A$39:$A$782,$A38,СВЦЭМ!$B$39:$B$782,K$11)+'СЕТ СН'!$F$14+СВЦЭМ!$D$10+'СЕТ СН'!$F$8*'СЕТ СН'!$F$9-'СЕТ СН'!$F$26</f>
        <v>1826.19240694</v>
      </c>
      <c r="L38" s="36">
        <f>SUMIFS(СВЦЭМ!$D$39:$D$782,СВЦЭМ!$A$39:$A$782,$A38,СВЦЭМ!$B$39:$B$782,L$11)+'СЕТ СН'!$F$14+СВЦЭМ!$D$10+'СЕТ СН'!$F$8*'СЕТ СН'!$F$9-'СЕТ СН'!$F$26</f>
        <v>1760.67255092</v>
      </c>
      <c r="M38" s="36">
        <f>SUMIFS(СВЦЭМ!$D$39:$D$782,СВЦЭМ!$A$39:$A$782,$A38,СВЦЭМ!$B$39:$B$782,M$11)+'СЕТ СН'!$F$14+СВЦЭМ!$D$10+'СЕТ СН'!$F$8*'СЕТ СН'!$F$9-'СЕТ СН'!$F$26</f>
        <v>1766.8615579</v>
      </c>
      <c r="N38" s="36">
        <f>SUMIFS(СВЦЭМ!$D$39:$D$782,СВЦЭМ!$A$39:$A$782,$A38,СВЦЭМ!$B$39:$B$782,N$11)+'СЕТ СН'!$F$14+СВЦЭМ!$D$10+'СЕТ СН'!$F$8*'СЕТ СН'!$F$9-'СЕТ СН'!$F$26</f>
        <v>1823.19679161</v>
      </c>
      <c r="O38" s="36">
        <f>SUMIFS(СВЦЭМ!$D$39:$D$782,СВЦЭМ!$A$39:$A$782,$A38,СВЦЭМ!$B$39:$B$782,O$11)+'СЕТ СН'!$F$14+СВЦЭМ!$D$10+'СЕТ СН'!$F$8*'СЕТ СН'!$F$9-'СЕТ СН'!$F$26</f>
        <v>1798.61369683</v>
      </c>
      <c r="P38" s="36">
        <f>SUMIFS(СВЦЭМ!$D$39:$D$782,СВЦЭМ!$A$39:$A$782,$A38,СВЦЭМ!$B$39:$B$782,P$11)+'СЕТ СН'!$F$14+СВЦЭМ!$D$10+'СЕТ СН'!$F$8*'СЕТ СН'!$F$9-'СЕТ СН'!$F$26</f>
        <v>1806.0335501899999</v>
      </c>
      <c r="Q38" s="36">
        <f>SUMIFS(СВЦЭМ!$D$39:$D$782,СВЦЭМ!$A$39:$A$782,$A38,СВЦЭМ!$B$39:$B$782,Q$11)+'СЕТ СН'!$F$14+СВЦЭМ!$D$10+'СЕТ СН'!$F$8*'СЕТ СН'!$F$9-'СЕТ СН'!$F$26</f>
        <v>1829.03269761</v>
      </c>
      <c r="R38" s="36">
        <f>SUMIFS(СВЦЭМ!$D$39:$D$782,СВЦЭМ!$A$39:$A$782,$A38,СВЦЭМ!$B$39:$B$782,R$11)+'СЕТ СН'!$F$14+СВЦЭМ!$D$10+'СЕТ СН'!$F$8*'СЕТ СН'!$F$9-'СЕТ СН'!$F$26</f>
        <v>1831.63348602</v>
      </c>
      <c r="S38" s="36">
        <f>SUMIFS(СВЦЭМ!$D$39:$D$782,СВЦЭМ!$A$39:$A$782,$A38,СВЦЭМ!$B$39:$B$782,S$11)+'СЕТ СН'!$F$14+СВЦЭМ!$D$10+'СЕТ СН'!$F$8*'СЕТ СН'!$F$9-'СЕТ СН'!$F$26</f>
        <v>1851.78512948</v>
      </c>
      <c r="T38" s="36">
        <f>SUMIFS(СВЦЭМ!$D$39:$D$782,СВЦЭМ!$A$39:$A$782,$A38,СВЦЭМ!$B$39:$B$782,T$11)+'СЕТ СН'!$F$14+СВЦЭМ!$D$10+'СЕТ СН'!$F$8*'СЕТ СН'!$F$9-'СЕТ СН'!$F$26</f>
        <v>1850.9368955299999</v>
      </c>
      <c r="U38" s="36">
        <f>SUMIFS(СВЦЭМ!$D$39:$D$782,СВЦЭМ!$A$39:$A$782,$A38,СВЦЭМ!$B$39:$B$782,U$11)+'СЕТ СН'!$F$14+СВЦЭМ!$D$10+'СЕТ СН'!$F$8*'СЕТ СН'!$F$9-'СЕТ СН'!$F$26</f>
        <v>1841.9911069100001</v>
      </c>
      <c r="V38" s="36">
        <f>SUMIFS(СВЦЭМ!$D$39:$D$782,СВЦЭМ!$A$39:$A$782,$A38,СВЦЭМ!$B$39:$B$782,V$11)+'СЕТ СН'!$F$14+СВЦЭМ!$D$10+'СЕТ СН'!$F$8*'СЕТ СН'!$F$9-'СЕТ СН'!$F$26</f>
        <v>1807.40711738</v>
      </c>
      <c r="W38" s="36">
        <f>SUMIFS(СВЦЭМ!$D$39:$D$782,СВЦЭМ!$A$39:$A$782,$A38,СВЦЭМ!$B$39:$B$782,W$11)+'СЕТ СН'!$F$14+СВЦЭМ!$D$10+'СЕТ СН'!$F$8*'СЕТ СН'!$F$9-'СЕТ СН'!$F$26</f>
        <v>1768.0801509800001</v>
      </c>
      <c r="X38" s="36">
        <f>SUMIFS(СВЦЭМ!$D$39:$D$782,СВЦЭМ!$A$39:$A$782,$A38,СВЦЭМ!$B$39:$B$782,X$11)+'СЕТ СН'!$F$14+СВЦЭМ!$D$10+'СЕТ СН'!$F$8*'СЕТ СН'!$F$9-'СЕТ СН'!$F$26</f>
        <v>1814.3413317699999</v>
      </c>
      <c r="Y38" s="36">
        <f>SUMIFS(СВЦЭМ!$D$39:$D$782,СВЦЭМ!$A$39:$A$782,$A38,СВЦЭМ!$B$39:$B$782,Y$11)+'СЕТ СН'!$F$14+СВЦЭМ!$D$10+'СЕТ СН'!$F$8*'СЕТ СН'!$F$9-'СЕТ СН'!$F$26</f>
        <v>1845.5312154799999</v>
      </c>
    </row>
    <row r="39" spans="1:27" ht="15.75" x14ac:dyDescent="0.2">
      <c r="A39" s="35">
        <f t="shared" si="0"/>
        <v>45440</v>
      </c>
      <c r="B39" s="36">
        <f>SUMIFS(СВЦЭМ!$D$39:$D$782,СВЦЭМ!$A$39:$A$782,$A39,СВЦЭМ!$B$39:$B$782,B$11)+'СЕТ СН'!$F$14+СВЦЭМ!$D$10+'СЕТ СН'!$F$8*'СЕТ СН'!$F$9-'СЕТ СН'!$F$26</f>
        <v>1919.13005045</v>
      </c>
      <c r="C39" s="36">
        <f>SUMIFS(СВЦЭМ!$D$39:$D$782,СВЦЭМ!$A$39:$A$782,$A39,СВЦЭМ!$B$39:$B$782,C$11)+'СЕТ СН'!$F$14+СВЦЭМ!$D$10+'СЕТ СН'!$F$8*'СЕТ СН'!$F$9-'СЕТ СН'!$F$26</f>
        <v>1975.9716497500001</v>
      </c>
      <c r="D39" s="36">
        <f>SUMIFS(СВЦЭМ!$D$39:$D$782,СВЦЭМ!$A$39:$A$782,$A39,СВЦЭМ!$B$39:$B$782,D$11)+'СЕТ СН'!$F$14+СВЦЭМ!$D$10+'СЕТ СН'!$F$8*'СЕТ СН'!$F$9-'СЕТ СН'!$F$26</f>
        <v>2042.4905223200001</v>
      </c>
      <c r="E39" s="36">
        <f>SUMIFS(СВЦЭМ!$D$39:$D$782,СВЦЭМ!$A$39:$A$782,$A39,СВЦЭМ!$B$39:$B$782,E$11)+'СЕТ СН'!$F$14+СВЦЭМ!$D$10+'СЕТ СН'!$F$8*'СЕТ СН'!$F$9-'СЕТ СН'!$F$26</f>
        <v>2042.4910192899999</v>
      </c>
      <c r="F39" s="36">
        <f>SUMIFS(СВЦЭМ!$D$39:$D$782,СВЦЭМ!$A$39:$A$782,$A39,СВЦЭМ!$B$39:$B$782,F$11)+'СЕТ СН'!$F$14+СВЦЭМ!$D$10+'СЕТ СН'!$F$8*'СЕТ СН'!$F$9-'СЕТ СН'!$F$26</f>
        <v>2042.20148432</v>
      </c>
      <c r="G39" s="36">
        <f>SUMIFS(СВЦЭМ!$D$39:$D$782,СВЦЭМ!$A$39:$A$782,$A39,СВЦЭМ!$B$39:$B$782,G$11)+'СЕТ СН'!$F$14+СВЦЭМ!$D$10+'СЕТ СН'!$F$8*'СЕТ СН'!$F$9-'СЕТ СН'!$F$26</f>
        <v>2027.7023395199999</v>
      </c>
      <c r="H39" s="36">
        <f>SUMIFS(СВЦЭМ!$D$39:$D$782,СВЦЭМ!$A$39:$A$782,$A39,СВЦЭМ!$B$39:$B$782,H$11)+'СЕТ СН'!$F$14+СВЦЭМ!$D$10+'СЕТ СН'!$F$8*'СЕТ СН'!$F$9-'СЕТ СН'!$F$26</f>
        <v>1944.5168489299999</v>
      </c>
      <c r="I39" s="36">
        <f>SUMIFS(СВЦЭМ!$D$39:$D$782,СВЦЭМ!$A$39:$A$782,$A39,СВЦЭМ!$B$39:$B$782,I$11)+'СЕТ СН'!$F$14+СВЦЭМ!$D$10+'СЕТ СН'!$F$8*'СЕТ СН'!$F$9-'СЕТ СН'!$F$26</f>
        <v>1859.6332468200001</v>
      </c>
      <c r="J39" s="36">
        <f>SUMIFS(СВЦЭМ!$D$39:$D$782,СВЦЭМ!$A$39:$A$782,$A39,СВЦЭМ!$B$39:$B$782,J$11)+'СЕТ СН'!$F$14+СВЦЭМ!$D$10+'СЕТ СН'!$F$8*'СЕТ СН'!$F$9-'СЕТ СН'!$F$26</f>
        <v>1827.91993626</v>
      </c>
      <c r="K39" s="36">
        <f>SUMIFS(СВЦЭМ!$D$39:$D$782,СВЦЭМ!$A$39:$A$782,$A39,СВЦЭМ!$B$39:$B$782,K$11)+'СЕТ СН'!$F$14+СВЦЭМ!$D$10+'СЕТ СН'!$F$8*'СЕТ СН'!$F$9-'СЕТ СН'!$F$26</f>
        <v>1818.2117456200001</v>
      </c>
      <c r="L39" s="36">
        <f>SUMIFS(СВЦЭМ!$D$39:$D$782,СВЦЭМ!$A$39:$A$782,$A39,СВЦЭМ!$B$39:$B$782,L$11)+'СЕТ СН'!$F$14+СВЦЭМ!$D$10+'СЕТ СН'!$F$8*'СЕТ СН'!$F$9-'СЕТ СН'!$F$26</f>
        <v>1767.79905983</v>
      </c>
      <c r="M39" s="36">
        <f>SUMIFS(СВЦЭМ!$D$39:$D$782,СВЦЭМ!$A$39:$A$782,$A39,СВЦЭМ!$B$39:$B$782,M$11)+'СЕТ СН'!$F$14+СВЦЭМ!$D$10+'СЕТ СН'!$F$8*'СЕТ СН'!$F$9-'СЕТ СН'!$F$26</f>
        <v>1782.64790494</v>
      </c>
      <c r="N39" s="36">
        <f>SUMIFS(СВЦЭМ!$D$39:$D$782,СВЦЭМ!$A$39:$A$782,$A39,СВЦЭМ!$B$39:$B$782,N$11)+'СЕТ СН'!$F$14+СВЦЭМ!$D$10+'СЕТ СН'!$F$8*'СЕТ СН'!$F$9-'СЕТ СН'!$F$26</f>
        <v>1786.340559</v>
      </c>
      <c r="O39" s="36">
        <f>SUMIFS(СВЦЭМ!$D$39:$D$782,СВЦЭМ!$A$39:$A$782,$A39,СВЦЭМ!$B$39:$B$782,O$11)+'СЕТ СН'!$F$14+СВЦЭМ!$D$10+'СЕТ СН'!$F$8*'СЕТ СН'!$F$9-'СЕТ СН'!$F$26</f>
        <v>1792.29664916</v>
      </c>
      <c r="P39" s="36">
        <f>SUMIFS(СВЦЭМ!$D$39:$D$782,СВЦЭМ!$A$39:$A$782,$A39,СВЦЭМ!$B$39:$B$782,P$11)+'СЕТ СН'!$F$14+СВЦЭМ!$D$10+'СЕТ СН'!$F$8*'СЕТ СН'!$F$9-'СЕТ СН'!$F$26</f>
        <v>1879.23901662</v>
      </c>
      <c r="Q39" s="36">
        <f>SUMIFS(СВЦЭМ!$D$39:$D$782,СВЦЭМ!$A$39:$A$782,$A39,СВЦЭМ!$B$39:$B$782,Q$11)+'СЕТ СН'!$F$14+СВЦЭМ!$D$10+'СЕТ СН'!$F$8*'СЕТ СН'!$F$9-'СЕТ СН'!$F$26</f>
        <v>1887.80097662</v>
      </c>
      <c r="R39" s="36">
        <f>SUMIFS(СВЦЭМ!$D$39:$D$782,СВЦЭМ!$A$39:$A$782,$A39,СВЦЭМ!$B$39:$B$782,R$11)+'СЕТ СН'!$F$14+СВЦЭМ!$D$10+'СЕТ СН'!$F$8*'СЕТ СН'!$F$9-'СЕТ СН'!$F$26</f>
        <v>1911.5813503100001</v>
      </c>
      <c r="S39" s="36">
        <f>SUMIFS(СВЦЭМ!$D$39:$D$782,СВЦЭМ!$A$39:$A$782,$A39,СВЦЭМ!$B$39:$B$782,S$11)+'СЕТ СН'!$F$14+СВЦЭМ!$D$10+'СЕТ СН'!$F$8*'СЕТ СН'!$F$9-'СЕТ СН'!$F$26</f>
        <v>1885.26599214</v>
      </c>
      <c r="T39" s="36">
        <f>SUMIFS(СВЦЭМ!$D$39:$D$782,СВЦЭМ!$A$39:$A$782,$A39,СВЦЭМ!$B$39:$B$782,T$11)+'СЕТ СН'!$F$14+СВЦЭМ!$D$10+'СЕТ СН'!$F$8*'СЕТ СН'!$F$9-'СЕТ СН'!$F$26</f>
        <v>1898.09829257</v>
      </c>
      <c r="U39" s="36">
        <f>SUMIFS(СВЦЭМ!$D$39:$D$782,СВЦЭМ!$A$39:$A$782,$A39,СВЦЭМ!$B$39:$B$782,U$11)+'СЕТ СН'!$F$14+СВЦЭМ!$D$10+'СЕТ СН'!$F$8*'СЕТ СН'!$F$9-'СЕТ СН'!$F$26</f>
        <v>1841.8178753899999</v>
      </c>
      <c r="V39" s="36">
        <f>SUMIFS(СВЦЭМ!$D$39:$D$782,СВЦЭМ!$A$39:$A$782,$A39,СВЦЭМ!$B$39:$B$782,V$11)+'СЕТ СН'!$F$14+СВЦЭМ!$D$10+'СЕТ СН'!$F$8*'СЕТ СН'!$F$9-'СЕТ СН'!$F$26</f>
        <v>1818.0408841200001</v>
      </c>
      <c r="W39" s="36">
        <f>SUMIFS(СВЦЭМ!$D$39:$D$782,СВЦЭМ!$A$39:$A$782,$A39,СВЦЭМ!$B$39:$B$782,W$11)+'СЕТ СН'!$F$14+СВЦЭМ!$D$10+'СЕТ СН'!$F$8*'СЕТ СН'!$F$9-'СЕТ СН'!$F$26</f>
        <v>1780.4890699</v>
      </c>
      <c r="X39" s="36">
        <f>SUMIFS(СВЦЭМ!$D$39:$D$782,СВЦЭМ!$A$39:$A$782,$A39,СВЦЭМ!$B$39:$B$782,X$11)+'СЕТ СН'!$F$14+СВЦЭМ!$D$10+'СЕТ СН'!$F$8*'СЕТ СН'!$F$9-'СЕТ СН'!$F$26</f>
        <v>1809.8742937100001</v>
      </c>
      <c r="Y39" s="36">
        <f>SUMIFS(СВЦЭМ!$D$39:$D$782,СВЦЭМ!$A$39:$A$782,$A39,СВЦЭМ!$B$39:$B$782,Y$11)+'СЕТ СН'!$F$14+СВЦЭМ!$D$10+'СЕТ СН'!$F$8*'СЕТ СН'!$F$9-'СЕТ СН'!$F$26</f>
        <v>1820.5245858400001</v>
      </c>
    </row>
    <row r="40" spans="1:27" ht="15.75" x14ac:dyDescent="0.2">
      <c r="A40" s="35">
        <f t="shared" si="0"/>
        <v>45441</v>
      </c>
      <c r="B40" s="36">
        <f>SUMIFS(СВЦЭМ!$D$39:$D$782,СВЦЭМ!$A$39:$A$782,$A40,СВЦЭМ!$B$39:$B$782,B$11)+'СЕТ СН'!$F$14+СВЦЭМ!$D$10+'СЕТ СН'!$F$8*'СЕТ СН'!$F$9-'СЕТ СН'!$F$26</f>
        <v>1993.33253104</v>
      </c>
      <c r="C40" s="36">
        <f>SUMIFS(СВЦЭМ!$D$39:$D$782,СВЦЭМ!$A$39:$A$782,$A40,СВЦЭМ!$B$39:$B$782,C$11)+'СЕТ СН'!$F$14+СВЦЭМ!$D$10+'СЕТ СН'!$F$8*'СЕТ СН'!$F$9-'СЕТ СН'!$F$26</f>
        <v>2043.50749038</v>
      </c>
      <c r="D40" s="36">
        <f>SUMIFS(СВЦЭМ!$D$39:$D$782,СВЦЭМ!$A$39:$A$782,$A40,СВЦЭМ!$B$39:$B$782,D$11)+'СЕТ СН'!$F$14+СВЦЭМ!$D$10+'СЕТ СН'!$F$8*'СЕТ СН'!$F$9-'СЕТ СН'!$F$26</f>
        <v>2119.0908843800003</v>
      </c>
      <c r="E40" s="36">
        <f>SUMIFS(СВЦЭМ!$D$39:$D$782,СВЦЭМ!$A$39:$A$782,$A40,СВЦЭМ!$B$39:$B$782,E$11)+'СЕТ СН'!$F$14+СВЦЭМ!$D$10+'СЕТ СН'!$F$8*'СЕТ СН'!$F$9-'СЕТ СН'!$F$26</f>
        <v>2122.1494460500003</v>
      </c>
      <c r="F40" s="36">
        <f>SUMIFS(СВЦЭМ!$D$39:$D$782,СВЦЭМ!$A$39:$A$782,$A40,СВЦЭМ!$B$39:$B$782,F$11)+'СЕТ СН'!$F$14+СВЦЭМ!$D$10+'СЕТ СН'!$F$8*'СЕТ СН'!$F$9-'СЕТ СН'!$F$26</f>
        <v>2125.2123600499999</v>
      </c>
      <c r="G40" s="36">
        <f>SUMIFS(СВЦЭМ!$D$39:$D$782,СВЦЭМ!$A$39:$A$782,$A40,СВЦЭМ!$B$39:$B$782,G$11)+'СЕТ СН'!$F$14+СВЦЭМ!$D$10+'СЕТ СН'!$F$8*'СЕТ СН'!$F$9-'СЕТ СН'!$F$26</f>
        <v>2116.61373353</v>
      </c>
      <c r="H40" s="36">
        <f>SUMIFS(СВЦЭМ!$D$39:$D$782,СВЦЭМ!$A$39:$A$782,$A40,СВЦЭМ!$B$39:$B$782,H$11)+'СЕТ СН'!$F$14+СВЦЭМ!$D$10+'СЕТ СН'!$F$8*'СЕТ СН'!$F$9-'СЕТ СН'!$F$26</f>
        <v>2038.40171128</v>
      </c>
      <c r="I40" s="36">
        <f>SUMIFS(СВЦЭМ!$D$39:$D$782,СВЦЭМ!$A$39:$A$782,$A40,СВЦЭМ!$B$39:$B$782,I$11)+'СЕТ СН'!$F$14+СВЦЭМ!$D$10+'СЕТ СН'!$F$8*'СЕТ СН'!$F$9-'СЕТ СН'!$F$26</f>
        <v>1955.01164225</v>
      </c>
      <c r="J40" s="36">
        <f>SUMIFS(СВЦЭМ!$D$39:$D$782,СВЦЭМ!$A$39:$A$782,$A40,СВЦЭМ!$B$39:$B$782,J$11)+'СЕТ СН'!$F$14+СВЦЭМ!$D$10+'СЕТ СН'!$F$8*'СЕТ СН'!$F$9-'СЕТ СН'!$F$26</f>
        <v>1863.4165787699999</v>
      </c>
      <c r="K40" s="36">
        <f>SUMIFS(СВЦЭМ!$D$39:$D$782,СВЦЭМ!$A$39:$A$782,$A40,СВЦЭМ!$B$39:$B$782,K$11)+'СЕТ СН'!$F$14+СВЦЭМ!$D$10+'СЕТ СН'!$F$8*'СЕТ СН'!$F$9-'СЕТ СН'!$F$26</f>
        <v>1843.81651584</v>
      </c>
      <c r="L40" s="36">
        <f>SUMIFS(СВЦЭМ!$D$39:$D$782,СВЦЭМ!$A$39:$A$782,$A40,СВЦЭМ!$B$39:$B$782,L$11)+'СЕТ СН'!$F$14+СВЦЭМ!$D$10+'СЕТ СН'!$F$8*'СЕТ СН'!$F$9-'СЕТ СН'!$F$26</f>
        <v>1805.95269269</v>
      </c>
      <c r="M40" s="36">
        <f>SUMIFS(СВЦЭМ!$D$39:$D$782,СВЦЭМ!$A$39:$A$782,$A40,СВЦЭМ!$B$39:$B$782,M$11)+'СЕТ СН'!$F$14+СВЦЭМ!$D$10+'СЕТ СН'!$F$8*'СЕТ СН'!$F$9-'СЕТ СН'!$F$26</f>
        <v>1821.4685458900001</v>
      </c>
      <c r="N40" s="36">
        <f>SUMIFS(СВЦЭМ!$D$39:$D$782,СВЦЭМ!$A$39:$A$782,$A40,СВЦЭМ!$B$39:$B$782,N$11)+'СЕТ СН'!$F$14+СВЦЭМ!$D$10+'СЕТ СН'!$F$8*'СЕТ СН'!$F$9-'СЕТ СН'!$F$26</f>
        <v>1844.3321814999999</v>
      </c>
      <c r="O40" s="36">
        <f>SUMIFS(СВЦЭМ!$D$39:$D$782,СВЦЭМ!$A$39:$A$782,$A40,СВЦЭМ!$B$39:$B$782,O$11)+'СЕТ СН'!$F$14+СВЦЭМ!$D$10+'СЕТ СН'!$F$8*'СЕТ СН'!$F$9-'СЕТ СН'!$F$26</f>
        <v>1831.6862739599999</v>
      </c>
      <c r="P40" s="36">
        <f>SUMIFS(СВЦЭМ!$D$39:$D$782,СВЦЭМ!$A$39:$A$782,$A40,СВЦЭМ!$B$39:$B$782,P$11)+'СЕТ СН'!$F$14+СВЦЭМ!$D$10+'СЕТ СН'!$F$8*'СЕТ СН'!$F$9-'СЕТ СН'!$F$26</f>
        <v>1837.3365101699999</v>
      </c>
      <c r="Q40" s="36">
        <f>SUMIFS(СВЦЭМ!$D$39:$D$782,СВЦЭМ!$A$39:$A$782,$A40,СВЦЭМ!$B$39:$B$782,Q$11)+'СЕТ СН'!$F$14+СВЦЭМ!$D$10+'СЕТ СН'!$F$8*'СЕТ СН'!$F$9-'СЕТ СН'!$F$26</f>
        <v>1843.0489663599999</v>
      </c>
      <c r="R40" s="36">
        <f>SUMIFS(СВЦЭМ!$D$39:$D$782,СВЦЭМ!$A$39:$A$782,$A40,СВЦЭМ!$B$39:$B$782,R$11)+'СЕТ СН'!$F$14+СВЦЭМ!$D$10+'СЕТ СН'!$F$8*'СЕТ СН'!$F$9-'СЕТ СН'!$F$26</f>
        <v>1843.0192717899999</v>
      </c>
      <c r="S40" s="36">
        <f>SUMIFS(СВЦЭМ!$D$39:$D$782,СВЦЭМ!$A$39:$A$782,$A40,СВЦЭМ!$B$39:$B$782,S$11)+'СЕТ СН'!$F$14+СВЦЭМ!$D$10+'СЕТ СН'!$F$8*'СЕТ СН'!$F$9-'СЕТ СН'!$F$26</f>
        <v>1841.8676885099999</v>
      </c>
      <c r="T40" s="36">
        <f>SUMIFS(СВЦЭМ!$D$39:$D$782,СВЦЭМ!$A$39:$A$782,$A40,СВЦЭМ!$B$39:$B$782,T$11)+'СЕТ СН'!$F$14+СВЦЭМ!$D$10+'СЕТ СН'!$F$8*'СЕТ СН'!$F$9-'СЕТ СН'!$F$26</f>
        <v>1835.05529617</v>
      </c>
      <c r="U40" s="36">
        <f>SUMIFS(СВЦЭМ!$D$39:$D$782,СВЦЭМ!$A$39:$A$782,$A40,СВЦЭМ!$B$39:$B$782,U$11)+'СЕТ СН'!$F$14+СВЦЭМ!$D$10+'СЕТ СН'!$F$8*'СЕТ СН'!$F$9-'СЕТ СН'!$F$26</f>
        <v>1824.84907617</v>
      </c>
      <c r="V40" s="36">
        <f>SUMIFS(СВЦЭМ!$D$39:$D$782,СВЦЭМ!$A$39:$A$782,$A40,СВЦЭМ!$B$39:$B$782,V$11)+'СЕТ СН'!$F$14+СВЦЭМ!$D$10+'СЕТ СН'!$F$8*'СЕТ СН'!$F$9-'СЕТ СН'!$F$26</f>
        <v>1831.7426991299999</v>
      </c>
      <c r="W40" s="36">
        <f>SUMIFS(СВЦЭМ!$D$39:$D$782,СВЦЭМ!$A$39:$A$782,$A40,СВЦЭМ!$B$39:$B$782,W$11)+'СЕТ СН'!$F$14+СВЦЭМ!$D$10+'СЕТ СН'!$F$8*'СЕТ СН'!$F$9-'СЕТ СН'!$F$26</f>
        <v>1817.74504222</v>
      </c>
      <c r="X40" s="36">
        <f>SUMIFS(СВЦЭМ!$D$39:$D$782,СВЦЭМ!$A$39:$A$782,$A40,СВЦЭМ!$B$39:$B$782,X$11)+'СЕТ СН'!$F$14+СВЦЭМ!$D$10+'СЕТ СН'!$F$8*'СЕТ СН'!$F$9-'СЕТ СН'!$F$26</f>
        <v>1850.23786546</v>
      </c>
      <c r="Y40" s="36">
        <f>SUMIFS(СВЦЭМ!$D$39:$D$782,СВЦЭМ!$A$39:$A$782,$A40,СВЦЭМ!$B$39:$B$782,Y$11)+'СЕТ СН'!$F$14+СВЦЭМ!$D$10+'СЕТ СН'!$F$8*'СЕТ СН'!$F$9-'СЕТ СН'!$F$26</f>
        <v>1904.61241475</v>
      </c>
    </row>
    <row r="41" spans="1:27" ht="15.75" x14ac:dyDescent="0.2">
      <c r="A41" s="35">
        <f t="shared" si="0"/>
        <v>45442</v>
      </c>
      <c r="B41" s="36">
        <f>SUMIFS(СВЦЭМ!$D$39:$D$782,СВЦЭМ!$A$39:$A$782,$A41,СВЦЭМ!$B$39:$B$782,B$11)+'СЕТ СН'!$F$14+СВЦЭМ!$D$10+'СЕТ СН'!$F$8*'СЕТ СН'!$F$9-'СЕТ СН'!$F$26</f>
        <v>1868.1201690299999</v>
      </c>
      <c r="C41" s="36">
        <f>SUMIFS(СВЦЭМ!$D$39:$D$782,СВЦЭМ!$A$39:$A$782,$A41,СВЦЭМ!$B$39:$B$782,C$11)+'СЕТ СН'!$F$14+СВЦЭМ!$D$10+'СЕТ СН'!$F$8*'СЕТ СН'!$F$9-'СЕТ СН'!$F$26</f>
        <v>1946.7210389300001</v>
      </c>
      <c r="D41" s="36">
        <f>SUMIFS(СВЦЭМ!$D$39:$D$782,СВЦЭМ!$A$39:$A$782,$A41,СВЦЭМ!$B$39:$B$782,D$11)+'СЕТ СН'!$F$14+СВЦЭМ!$D$10+'СЕТ СН'!$F$8*'СЕТ СН'!$F$9-'СЕТ СН'!$F$26</f>
        <v>2008.69699724</v>
      </c>
      <c r="E41" s="36">
        <f>SUMIFS(СВЦЭМ!$D$39:$D$782,СВЦЭМ!$A$39:$A$782,$A41,СВЦЭМ!$B$39:$B$782,E$11)+'СЕТ СН'!$F$14+СВЦЭМ!$D$10+'СЕТ СН'!$F$8*'СЕТ СН'!$F$9-'СЕТ СН'!$F$26</f>
        <v>2009.86269081</v>
      </c>
      <c r="F41" s="36">
        <f>SUMIFS(СВЦЭМ!$D$39:$D$782,СВЦЭМ!$A$39:$A$782,$A41,СВЦЭМ!$B$39:$B$782,F$11)+'СЕТ СН'!$F$14+СВЦЭМ!$D$10+'СЕТ СН'!$F$8*'СЕТ СН'!$F$9-'СЕТ СН'!$F$26</f>
        <v>2013.77113007</v>
      </c>
      <c r="G41" s="36">
        <f>SUMIFS(СВЦЭМ!$D$39:$D$782,СВЦЭМ!$A$39:$A$782,$A41,СВЦЭМ!$B$39:$B$782,G$11)+'СЕТ СН'!$F$14+СВЦЭМ!$D$10+'СЕТ СН'!$F$8*'СЕТ СН'!$F$9-'СЕТ СН'!$F$26</f>
        <v>2017.16803435</v>
      </c>
      <c r="H41" s="36">
        <f>SUMIFS(СВЦЭМ!$D$39:$D$782,СВЦЭМ!$A$39:$A$782,$A41,СВЦЭМ!$B$39:$B$782,H$11)+'СЕТ СН'!$F$14+СВЦЭМ!$D$10+'СЕТ СН'!$F$8*'СЕТ СН'!$F$9-'СЕТ СН'!$F$26</f>
        <v>1959.5031032699999</v>
      </c>
      <c r="I41" s="36">
        <f>SUMIFS(СВЦЭМ!$D$39:$D$782,СВЦЭМ!$A$39:$A$782,$A41,СВЦЭМ!$B$39:$B$782,I$11)+'СЕТ СН'!$F$14+СВЦЭМ!$D$10+'СЕТ СН'!$F$8*'СЕТ СН'!$F$9-'СЕТ СН'!$F$26</f>
        <v>1904.8344013399999</v>
      </c>
      <c r="J41" s="36">
        <f>SUMIFS(СВЦЭМ!$D$39:$D$782,СВЦЭМ!$A$39:$A$782,$A41,СВЦЭМ!$B$39:$B$782,J$11)+'СЕТ СН'!$F$14+СВЦЭМ!$D$10+'СЕТ СН'!$F$8*'СЕТ СН'!$F$9-'СЕТ СН'!$F$26</f>
        <v>1815.8480933999999</v>
      </c>
      <c r="K41" s="36">
        <f>SUMIFS(СВЦЭМ!$D$39:$D$782,СВЦЭМ!$A$39:$A$782,$A41,СВЦЭМ!$B$39:$B$782,K$11)+'СЕТ СН'!$F$14+СВЦЭМ!$D$10+'СЕТ СН'!$F$8*'СЕТ СН'!$F$9-'СЕТ СН'!$F$26</f>
        <v>1782.4496968399999</v>
      </c>
      <c r="L41" s="36">
        <f>SUMIFS(СВЦЭМ!$D$39:$D$782,СВЦЭМ!$A$39:$A$782,$A41,СВЦЭМ!$B$39:$B$782,L$11)+'СЕТ СН'!$F$14+СВЦЭМ!$D$10+'СЕТ СН'!$F$8*'СЕТ СН'!$F$9-'СЕТ СН'!$F$26</f>
        <v>1772.1403505799999</v>
      </c>
      <c r="M41" s="36">
        <f>SUMIFS(СВЦЭМ!$D$39:$D$782,СВЦЭМ!$A$39:$A$782,$A41,СВЦЭМ!$B$39:$B$782,M$11)+'СЕТ СН'!$F$14+СВЦЭМ!$D$10+'СЕТ СН'!$F$8*'СЕТ СН'!$F$9-'СЕТ СН'!$F$26</f>
        <v>1773.82357688</v>
      </c>
      <c r="N41" s="36">
        <f>SUMIFS(СВЦЭМ!$D$39:$D$782,СВЦЭМ!$A$39:$A$782,$A41,СВЦЭМ!$B$39:$B$782,N$11)+'СЕТ СН'!$F$14+СВЦЭМ!$D$10+'СЕТ СН'!$F$8*'СЕТ СН'!$F$9-'СЕТ СН'!$F$26</f>
        <v>1797.45595824</v>
      </c>
      <c r="O41" s="36">
        <f>SUMIFS(СВЦЭМ!$D$39:$D$782,СВЦЭМ!$A$39:$A$782,$A41,СВЦЭМ!$B$39:$B$782,O$11)+'СЕТ СН'!$F$14+СВЦЭМ!$D$10+'СЕТ СН'!$F$8*'СЕТ СН'!$F$9-'СЕТ СН'!$F$26</f>
        <v>1809.9940820899999</v>
      </c>
      <c r="P41" s="36">
        <f>SUMIFS(СВЦЭМ!$D$39:$D$782,СВЦЭМ!$A$39:$A$782,$A41,СВЦЭМ!$B$39:$B$782,P$11)+'СЕТ СН'!$F$14+СВЦЭМ!$D$10+'СЕТ СН'!$F$8*'СЕТ СН'!$F$9-'СЕТ СН'!$F$26</f>
        <v>1818.1630743000001</v>
      </c>
      <c r="Q41" s="36">
        <f>SUMIFS(СВЦЭМ!$D$39:$D$782,СВЦЭМ!$A$39:$A$782,$A41,СВЦЭМ!$B$39:$B$782,Q$11)+'СЕТ СН'!$F$14+СВЦЭМ!$D$10+'СЕТ СН'!$F$8*'СЕТ СН'!$F$9-'СЕТ СН'!$F$26</f>
        <v>1830.7492979599999</v>
      </c>
      <c r="R41" s="36">
        <f>SUMIFS(СВЦЭМ!$D$39:$D$782,СВЦЭМ!$A$39:$A$782,$A41,СВЦЭМ!$B$39:$B$782,R$11)+'СЕТ СН'!$F$14+СВЦЭМ!$D$10+'СЕТ СН'!$F$8*'СЕТ СН'!$F$9-'СЕТ СН'!$F$26</f>
        <v>1829.5505414700001</v>
      </c>
      <c r="S41" s="36">
        <f>SUMIFS(СВЦЭМ!$D$39:$D$782,СВЦЭМ!$A$39:$A$782,$A41,СВЦЭМ!$B$39:$B$782,S$11)+'СЕТ СН'!$F$14+СВЦЭМ!$D$10+'СЕТ СН'!$F$8*'СЕТ СН'!$F$9-'СЕТ СН'!$F$26</f>
        <v>1809.50302255</v>
      </c>
      <c r="T41" s="36">
        <f>SUMIFS(СВЦЭМ!$D$39:$D$782,СВЦЭМ!$A$39:$A$782,$A41,СВЦЭМ!$B$39:$B$782,T$11)+'СЕТ СН'!$F$14+СВЦЭМ!$D$10+'СЕТ СН'!$F$8*'СЕТ СН'!$F$9-'СЕТ СН'!$F$26</f>
        <v>1786.5043998599999</v>
      </c>
      <c r="U41" s="36">
        <f>SUMIFS(СВЦЭМ!$D$39:$D$782,СВЦЭМ!$A$39:$A$782,$A41,СВЦЭМ!$B$39:$B$782,U$11)+'СЕТ СН'!$F$14+СВЦЭМ!$D$10+'СЕТ СН'!$F$8*'СЕТ СН'!$F$9-'СЕТ СН'!$F$26</f>
        <v>1786.46341269</v>
      </c>
      <c r="V41" s="36">
        <f>SUMIFS(СВЦЭМ!$D$39:$D$782,СВЦЭМ!$A$39:$A$782,$A41,СВЦЭМ!$B$39:$B$782,V$11)+'СЕТ СН'!$F$14+СВЦЭМ!$D$10+'СЕТ СН'!$F$8*'СЕТ СН'!$F$9-'СЕТ СН'!$F$26</f>
        <v>1799.01482882</v>
      </c>
      <c r="W41" s="36">
        <f>SUMIFS(СВЦЭМ!$D$39:$D$782,СВЦЭМ!$A$39:$A$782,$A41,СВЦЭМ!$B$39:$B$782,W$11)+'СЕТ СН'!$F$14+СВЦЭМ!$D$10+'СЕТ СН'!$F$8*'СЕТ СН'!$F$9-'СЕТ СН'!$F$26</f>
        <v>1767.72172411</v>
      </c>
      <c r="X41" s="36">
        <f>SUMIFS(СВЦЭМ!$D$39:$D$782,СВЦЭМ!$A$39:$A$782,$A41,СВЦЭМ!$B$39:$B$782,X$11)+'СЕТ СН'!$F$14+СВЦЭМ!$D$10+'СЕТ СН'!$F$8*'СЕТ СН'!$F$9-'СЕТ СН'!$F$26</f>
        <v>1802.5191616499999</v>
      </c>
      <c r="Y41" s="36">
        <f>SUMIFS(СВЦЭМ!$D$39:$D$782,СВЦЭМ!$A$39:$A$782,$A41,СВЦЭМ!$B$39:$B$782,Y$11)+'СЕТ СН'!$F$14+СВЦЭМ!$D$10+'СЕТ СН'!$F$8*'СЕТ СН'!$F$9-'СЕТ СН'!$F$26</f>
        <v>1880.0503497299999</v>
      </c>
    </row>
    <row r="42" spans="1:27" ht="15.75" x14ac:dyDescent="0.2">
      <c r="A42" s="35">
        <f t="shared" si="0"/>
        <v>45443</v>
      </c>
      <c r="B42" s="36">
        <f>SUMIFS(СВЦЭМ!$D$39:$D$782,СВЦЭМ!$A$39:$A$782,$A42,СВЦЭМ!$B$39:$B$782,B$11)+'СЕТ СН'!$F$14+СВЦЭМ!$D$10+'СЕТ СН'!$F$8*'СЕТ СН'!$F$9-'СЕТ СН'!$F$26</f>
        <v>1868.98176827</v>
      </c>
      <c r="C42" s="36">
        <f>SUMIFS(СВЦЭМ!$D$39:$D$782,СВЦЭМ!$A$39:$A$782,$A42,СВЦЭМ!$B$39:$B$782,C$11)+'СЕТ СН'!$F$14+СВЦЭМ!$D$10+'СЕТ СН'!$F$8*'СЕТ СН'!$F$9-'СЕТ СН'!$F$26</f>
        <v>1940.91998732</v>
      </c>
      <c r="D42" s="36">
        <f>SUMIFS(СВЦЭМ!$D$39:$D$782,СВЦЭМ!$A$39:$A$782,$A42,СВЦЭМ!$B$39:$B$782,D$11)+'СЕТ СН'!$F$14+СВЦЭМ!$D$10+'СЕТ СН'!$F$8*'СЕТ СН'!$F$9-'СЕТ СН'!$F$26</f>
        <v>1976.9952645399999</v>
      </c>
      <c r="E42" s="36">
        <f>SUMIFS(СВЦЭМ!$D$39:$D$782,СВЦЭМ!$A$39:$A$782,$A42,СВЦЭМ!$B$39:$B$782,E$11)+'СЕТ СН'!$F$14+СВЦЭМ!$D$10+'СЕТ СН'!$F$8*'СЕТ СН'!$F$9-'СЕТ СН'!$F$26</f>
        <v>2015.01591773</v>
      </c>
      <c r="F42" s="36">
        <f>SUMIFS(СВЦЭМ!$D$39:$D$782,СВЦЭМ!$A$39:$A$782,$A42,СВЦЭМ!$B$39:$B$782,F$11)+'СЕТ СН'!$F$14+СВЦЭМ!$D$10+'СЕТ СН'!$F$8*'СЕТ СН'!$F$9-'СЕТ СН'!$F$26</f>
        <v>2037.0784127300001</v>
      </c>
      <c r="G42" s="36">
        <f>SUMIFS(СВЦЭМ!$D$39:$D$782,СВЦЭМ!$A$39:$A$782,$A42,СВЦЭМ!$B$39:$B$782,G$11)+'СЕТ СН'!$F$14+СВЦЭМ!$D$10+'СЕТ СН'!$F$8*'СЕТ СН'!$F$9-'СЕТ СН'!$F$26</f>
        <v>2017.2701779500001</v>
      </c>
      <c r="H42" s="36">
        <f>SUMIFS(СВЦЭМ!$D$39:$D$782,СВЦЭМ!$A$39:$A$782,$A42,СВЦЭМ!$B$39:$B$782,H$11)+'СЕТ СН'!$F$14+СВЦЭМ!$D$10+'СЕТ СН'!$F$8*'СЕТ СН'!$F$9-'СЕТ СН'!$F$26</f>
        <v>1938.2748085999999</v>
      </c>
      <c r="I42" s="36">
        <f>SUMIFS(СВЦЭМ!$D$39:$D$782,СВЦЭМ!$A$39:$A$782,$A42,СВЦЭМ!$B$39:$B$782,I$11)+'СЕТ СН'!$F$14+СВЦЭМ!$D$10+'СЕТ СН'!$F$8*'СЕТ СН'!$F$9-'СЕТ СН'!$F$26</f>
        <v>1918.8096044199999</v>
      </c>
      <c r="J42" s="36">
        <f>SUMIFS(СВЦЭМ!$D$39:$D$782,СВЦЭМ!$A$39:$A$782,$A42,СВЦЭМ!$B$39:$B$782,J$11)+'СЕТ СН'!$F$14+СВЦЭМ!$D$10+'СЕТ СН'!$F$8*'СЕТ СН'!$F$9-'СЕТ СН'!$F$26</f>
        <v>1861.2164478899999</v>
      </c>
      <c r="K42" s="36">
        <f>SUMIFS(СВЦЭМ!$D$39:$D$782,СВЦЭМ!$A$39:$A$782,$A42,СВЦЭМ!$B$39:$B$782,K$11)+'СЕТ СН'!$F$14+СВЦЭМ!$D$10+'СЕТ СН'!$F$8*'СЕТ СН'!$F$9-'СЕТ СН'!$F$26</f>
        <v>1865.68898646</v>
      </c>
      <c r="L42" s="36">
        <f>SUMIFS(СВЦЭМ!$D$39:$D$782,СВЦЭМ!$A$39:$A$782,$A42,СВЦЭМ!$B$39:$B$782,L$11)+'СЕТ СН'!$F$14+СВЦЭМ!$D$10+'СЕТ СН'!$F$8*'СЕТ СН'!$F$9-'СЕТ СН'!$F$26</f>
        <v>1838.8115635199999</v>
      </c>
      <c r="M42" s="36">
        <f>SUMIFS(СВЦЭМ!$D$39:$D$782,СВЦЭМ!$A$39:$A$782,$A42,СВЦЭМ!$B$39:$B$782,M$11)+'СЕТ СН'!$F$14+СВЦЭМ!$D$10+'СЕТ СН'!$F$8*'СЕТ СН'!$F$9-'СЕТ СН'!$F$26</f>
        <v>1834.4467103699999</v>
      </c>
      <c r="N42" s="36">
        <f>SUMIFS(СВЦЭМ!$D$39:$D$782,СВЦЭМ!$A$39:$A$782,$A42,СВЦЭМ!$B$39:$B$782,N$11)+'СЕТ СН'!$F$14+СВЦЭМ!$D$10+'СЕТ СН'!$F$8*'СЕТ СН'!$F$9-'СЕТ СН'!$F$26</f>
        <v>1853.6960498399999</v>
      </c>
      <c r="O42" s="36">
        <f>SUMIFS(СВЦЭМ!$D$39:$D$782,СВЦЭМ!$A$39:$A$782,$A42,СВЦЭМ!$B$39:$B$782,O$11)+'СЕТ СН'!$F$14+СВЦЭМ!$D$10+'СЕТ СН'!$F$8*'СЕТ СН'!$F$9-'СЕТ СН'!$F$26</f>
        <v>1841.0121319699999</v>
      </c>
      <c r="P42" s="36">
        <f>SUMIFS(СВЦЭМ!$D$39:$D$782,СВЦЭМ!$A$39:$A$782,$A42,СВЦЭМ!$B$39:$B$782,P$11)+'СЕТ СН'!$F$14+СВЦЭМ!$D$10+'СЕТ СН'!$F$8*'СЕТ СН'!$F$9-'СЕТ СН'!$F$26</f>
        <v>1844.6379925199999</v>
      </c>
      <c r="Q42" s="36">
        <f>SUMIFS(СВЦЭМ!$D$39:$D$782,СВЦЭМ!$A$39:$A$782,$A42,СВЦЭМ!$B$39:$B$782,Q$11)+'СЕТ СН'!$F$14+СВЦЭМ!$D$10+'СЕТ СН'!$F$8*'СЕТ СН'!$F$9-'СЕТ СН'!$F$26</f>
        <v>1860.4929416699999</v>
      </c>
      <c r="R42" s="36">
        <f>SUMIFS(СВЦЭМ!$D$39:$D$782,СВЦЭМ!$A$39:$A$782,$A42,СВЦЭМ!$B$39:$B$782,R$11)+'СЕТ СН'!$F$14+СВЦЭМ!$D$10+'СЕТ СН'!$F$8*'СЕТ СН'!$F$9-'СЕТ СН'!$F$26</f>
        <v>1860.9821074700001</v>
      </c>
      <c r="S42" s="36">
        <f>SUMIFS(СВЦЭМ!$D$39:$D$782,СВЦЭМ!$A$39:$A$782,$A42,СВЦЭМ!$B$39:$B$782,S$11)+'СЕТ СН'!$F$14+СВЦЭМ!$D$10+'СЕТ СН'!$F$8*'СЕТ СН'!$F$9-'СЕТ СН'!$F$26</f>
        <v>1839.0756956099999</v>
      </c>
      <c r="T42" s="36">
        <f>SUMIFS(СВЦЭМ!$D$39:$D$782,СВЦЭМ!$A$39:$A$782,$A42,СВЦЭМ!$B$39:$B$782,T$11)+'СЕТ СН'!$F$14+СВЦЭМ!$D$10+'СЕТ СН'!$F$8*'СЕТ СН'!$F$9-'СЕТ СН'!$F$26</f>
        <v>1797.3756752899999</v>
      </c>
      <c r="U42" s="36">
        <f>SUMIFS(СВЦЭМ!$D$39:$D$782,СВЦЭМ!$A$39:$A$782,$A42,СВЦЭМ!$B$39:$B$782,U$11)+'СЕТ СН'!$F$14+СВЦЭМ!$D$10+'СЕТ СН'!$F$8*'СЕТ СН'!$F$9-'СЕТ СН'!$F$26</f>
        <v>1792.89212815</v>
      </c>
      <c r="V42" s="36">
        <f>SUMIFS(СВЦЭМ!$D$39:$D$782,СВЦЭМ!$A$39:$A$782,$A42,СВЦЭМ!$B$39:$B$782,V$11)+'СЕТ СН'!$F$14+СВЦЭМ!$D$10+'СЕТ СН'!$F$8*'СЕТ СН'!$F$9-'СЕТ СН'!$F$26</f>
        <v>1803.9823828999999</v>
      </c>
      <c r="W42" s="36">
        <f>SUMIFS(СВЦЭМ!$D$39:$D$782,СВЦЭМ!$A$39:$A$782,$A42,СВЦЭМ!$B$39:$B$782,W$11)+'СЕТ СН'!$F$14+СВЦЭМ!$D$10+'СЕТ СН'!$F$8*'СЕТ СН'!$F$9-'СЕТ СН'!$F$26</f>
        <v>1781.9248290999999</v>
      </c>
      <c r="X42" s="36">
        <f>SUMIFS(СВЦЭМ!$D$39:$D$782,СВЦЭМ!$A$39:$A$782,$A42,СВЦЭМ!$B$39:$B$782,X$11)+'СЕТ СН'!$F$14+СВЦЭМ!$D$10+'СЕТ СН'!$F$8*'СЕТ СН'!$F$9-'СЕТ СН'!$F$26</f>
        <v>1812.39768706</v>
      </c>
      <c r="Y42" s="36">
        <f>SUMIFS(СВЦЭМ!$D$39:$D$782,СВЦЭМ!$A$39:$A$782,$A42,СВЦЭМ!$B$39:$B$782,Y$11)+'СЕТ СН'!$F$14+СВЦЭМ!$D$10+'СЕТ СН'!$F$8*'СЕТ СН'!$F$9-'СЕТ СН'!$F$26</f>
        <v>1821.77548789</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37"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38"/>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9"/>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01.05.2024</v>
      </c>
      <c r="B48" s="36">
        <f>SUMIFS(СВЦЭМ!$D$39:$D$782,СВЦЭМ!$A$39:$A$782,$A48,СВЦЭМ!$B$39:$B$782,B$47)+'СЕТ СН'!$F$14+СВЦЭМ!$D$10+'СЕТ СН'!$F$6-'СЕТ СН'!$F$26</f>
        <v>1914.9666388200001</v>
      </c>
      <c r="C48" s="36">
        <f>SUMIFS(СВЦЭМ!$D$39:$D$782,СВЦЭМ!$A$39:$A$782,$A48,СВЦЭМ!$B$39:$B$782,C$47)+'СЕТ СН'!$F$14+СВЦЭМ!$D$10+'СЕТ СН'!$F$6-'СЕТ СН'!$F$26</f>
        <v>1960.0760095799999</v>
      </c>
      <c r="D48" s="36">
        <f>SUMIFS(СВЦЭМ!$D$39:$D$782,СВЦЭМ!$A$39:$A$782,$A48,СВЦЭМ!$B$39:$B$782,D$47)+'СЕТ СН'!$F$14+СВЦЭМ!$D$10+'СЕТ СН'!$F$6-'СЕТ СН'!$F$26</f>
        <v>1980.4889099100001</v>
      </c>
      <c r="E48" s="36">
        <f>SUMIFS(СВЦЭМ!$D$39:$D$782,СВЦЭМ!$A$39:$A$782,$A48,СВЦЭМ!$B$39:$B$782,E$47)+'СЕТ СН'!$F$14+СВЦЭМ!$D$10+'СЕТ СН'!$F$6-'СЕТ СН'!$F$26</f>
        <v>1989.5397933700001</v>
      </c>
      <c r="F48" s="36">
        <f>SUMIFS(СВЦЭМ!$D$39:$D$782,СВЦЭМ!$A$39:$A$782,$A48,СВЦЭМ!$B$39:$B$782,F$47)+'СЕТ СН'!$F$14+СВЦЭМ!$D$10+'СЕТ СН'!$F$6-'СЕТ СН'!$F$26</f>
        <v>1985.0538400799999</v>
      </c>
      <c r="G48" s="36">
        <f>SUMIFS(СВЦЭМ!$D$39:$D$782,СВЦЭМ!$A$39:$A$782,$A48,СВЦЭМ!$B$39:$B$782,G$47)+'СЕТ СН'!$F$14+СВЦЭМ!$D$10+'СЕТ СН'!$F$6-'СЕТ СН'!$F$26</f>
        <v>1973.7810723099999</v>
      </c>
      <c r="H48" s="36">
        <f>SUMIFS(СВЦЭМ!$D$39:$D$782,СВЦЭМ!$A$39:$A$782,$A48,СВЦЭМ!$B$39:$B$782,H$47)+'СЕТ СН'!$F$14+СВЦЭМ!$D$10+'СЕТ СН'!$F$6-'СЕТ СН'!$F$26</f>
        <v>1966.7452621499999</v>
      </c>
      <c r="I48" s="36">
        <f>SUMIFS(СВЦЭМ!$D$39:$D$782,СВЦЭМ!$A$39:$A$782,$A48,СВЦЭМ!$B$39:$B$782,I$47)+'СЕТ СН'!$F$14+СВЦЭМ!$D$10+'СЕТ СН'!$F$6-'СЕТ СН'!$F$26</f>
        <v>1929.2474166499999</v>
      </c>
      <c r="J48" s="36">
        <f>SUMIFS(СВЦЭМ!$D$39:$D$782,СВЦЭМ!$A$39:$A$782,$A48,СВЦЭМ!$B$39:$B$782,J$47)+'СЕТ СН'!$F$14+СВЦЭМ!$D$10+'СЕТ СН'!$F$6-'СЕТ СН'!$F$26</f>
        <v>1830.37826034</v>
      </c>
      <c r="K48" s="36">
        <f>SUMIFS(СВЦЭМ!$D$39:$D$782,СВЦЭМ!$A$39:$A$782,$A48,СВЦЭМ!$B$39:$B$782,K$47)+'СЕТ СН'!$F$14+СВЦЭМ!$D$10+'СЕТ СН'!$F$6-'СЕТ СН'!$F$26</f>
        <v>1759.14093024</v>
      </c>
      <c r="L48" s="36">
        <f>SUMIFS(СВЦЭМ!$D$39:$D$782,СВЦЭМ!$A$39:$A$782,$A48,СВЦЭМ!$B$39:$B$782,L$47)+'СЕТ СН'!$F$14+СВЦЭМ!$D$10+'СЕТ СН'!$F$6-'СЕТ СН'!$F$26</f>
        <v>1752.1941458599999</v>
      </c>
      <c r="M48" s="36">
        <f>SUMIFS(СВЦЭМ!$D$39:$D$782,СВЦЭМ!$A$39:$A$782,$A48,СВЦЭМ!$B$39:$B$782,M$47)+'СЕТ СН'!$F$14+СВЦЭМ!$D$10+'СЕТ СН'!$F$6-'СЕТ СН'!$F$26</f>
        <v>1756.8374209900001</v>
      </c>
      <c r="N48" s="36">
        <f>SUMIFS(СВЦЭМ!$D$39:$D$782,СВЦЭМ!$A$39:$A$782,$A48,СВЦЭМ!$B$39:$B$782,N$47)+'СЕТ СН'!$F$14+СВЦЭМ!$D$10+'СЕТ СН'!$F$6-'СЕТ СН'!$F$26</f>
        <v>1808.8227692200001</v>
      </c>
      <c r="O48" s="36">
        <f>SUMIFS(СВЦЭМ!$D$39:$D$782,СВЦЭМ!$A$39:$A$782,$A48,СВЦЭМ!$B$39:$B$782,O$47)+'СЕТ СН'!$F$14+СВЦЭМ!$D$10+'СЕТ СН'!$F$6-'СЕТ СН'!$F$26</f>
        <v>1831.56967983</v>
      </c>
      <c r="P48" s="36">
        <f>SUMIFS(СВЦЭМ!$D$39:$D$782,СВЦЭМ!$A$39:$A$782,$A48,СВЦЭМ!$B$39:$B$782,P$47)+'СЕТ СН'!$F$14+СВЦЭМ!$D$10+'СЕТ СН'!$F$6-'СЕТ СН'!$F$26</f>
        <v>1851.38885282</v>
      </c>
      <c r="Q48" s="36">
        <f>SUMIFS(СВЦЭМ!$D$39:$D$782,СВЦЭМ!$A$39:$A$782,$A48,СВЦЭМ!$B$39:$B$782,Q$47)+'СЕТ СН'!$F$14+СВЦЭМ!$D$10+'СЕТ СН'!$F$6-'СЕТ СН'!$F$26</f>
        <v>1871.16223627</v>
      </c>
      <c r="R48" s="36">
        <f>SUMIFS(СВЦЭМ!$D$39:$D$782,СВЦЭМ!$A$39:$A$782,$A48,СВЦЭМ!$B$39:$B$782,R$47)+'СЕТ СН'!$F$14+СВЦЭМ!$D$10+'СЕТ СН'!$F$6-'СЕТ СН'!$F$26</f>
        <v>1873.45969481</v>
      </c>
      <c r="S48" s="36">
        <f>SUMIFS(СВЦЭМ!$D$39:$D$782,СВЦЭМ!$A$39:$A$782,$A48,СВЦЭМ!$B$39:$B$782,S$47)+'СЕТ СН'!$F$14+СВЦЭМ!$D$10+'СЕТ СН'!$F$6-'СЕТ СН'!$F$26</f>
        <v>1858.5272694600001</v>
      </c>
      <c r="T48" s="36">
        <f>SUMIFS(СВЦЭМ!$D$39:$D$782,СВЦЭМ!$A$39:$A$782,$A48,СВЦЭМ!$B$39:$B$782,T$47)+'СЕТ СН'!$F$14+СВЦЭМ!$D$10+'СЕТ СН'!$F$6-'СЕТ СН'!$F$26</f>
        <v>1781.1811893700001</v>
      </c>
      <c r="U48" s="36">
        <f>SUMIFS(СВЦЭМ!$D$39:$D$782,СВЦЭМ!$A$39:$A$782,$A48,СВЦЭМ!$B$39:$B$782,U$47)+'СЕТ СН'!$F$14+СВЦЭМ!$D$10+'СЕТ СН'!$F$6-'СЕТ СН'!$F$26</f>
        <v>1753.90080001</v>
      </c>
      <c r="V48" s="36">
        <f>SUMIFS(СВЦЭМ!$D$39:$D$782,СВЦЭМ!$A$39:$A$782,$A48,СВЦЭМ!$B$39:$B$782,V$47)+'СЕТ СН'!$F$14+СВЦЭМ!$D$10+'СЕТ СН'!$F$6-'СЕТ СН'!$F$26</f>
        <v>1743.87118259</v>
      </c>
      <c r="W48" s="36">
        <f>SUMIFS(СВЦЭМ!$D$39:$D$782,СВЦЭМ!$A$39:$A$782,$A48,СВЦЭМ!$B$39:$B$782,W$47)+'СЕТ СН'!$F$14+СВЦЭМ!$D$10+'СЕТ СН'!$F$6-'СЕТ СН'!$F$26</f>
        <v>1740.3011790200001</v>
      </c>
      <c r="X48" s="36">
        <f>SUMIFS(СВЦЭМ!$D$39:$D$782,СВЦЭМ!$A$39:$A$782,$A48,СВЦЭМ!$B$39:$B$782,X$47)+'СЕТ СН'!$F$14+СВЦЭМ!$D$10+'СЕТ СН'!$F$6-'СЕТ СН'!$F$26</f>
        <v>1743.98320567</v>
      </c>
      <c r="Y48" s="36">
        <f>SUMIFS(СВЦЭМ!$D$39:$D$782,СВЦЭМ!$A$39:$A$782,$A48,СВЦЭМ!$B$39:$B$782,Y$47)+'СЕТ СН'!$F$14+СВЦЭМ!$D$10+'СЕТ СН'!$F$6-'СЕТ СН'!$F$26</f>
        <v>1740.4741186900001</v>
      </c>
      <c r="AA48" s="45"/>
    </row>
    <row r="49" spans="1:25" ht="15.75" x14ac:dyDescent="0.2">
      <c r="A49" s="35">
        <f>A48+1</f>
        <v>45414</v>
      </c>
      <c r="B49" s="36">
        <f>SUMIFS(СВЦЭМ!$D$39:$D$782,СВЦЭМ!$A$39:$A$782,$A49,СВЦЭМ!$B$39:$B$782,B$47)+'СЕТ СН'!$F$14+СВЦЭМ!$D$10+'СЕТ СН'!$F$6-'СЕТ СН'!$F$26</f>
        <v>1778.79066904</v>
      </c>
      <c r="C49" s="36">
        <f>SUMIFS(СВЦЭМ!$D$39:$D$782,СВЦЭМ!$A$39:$A$782,$A49,СВЦЭМ!$B$39:$B$782,C$47)+'СЕТ СН'!$F$14+СВЦЭМ!$D$10+'СЕТ СН'!$F$6-'СЕТ СН'!$F$26</f>
        <v>1831.7030453299999</v>
      </c>
      <c r="D49" s="36">
        <f>SUMIFS(СВЦЭМ!$D$39:$D$782,СВЦЭМ!$A$39:$A$782,$A49,СВЦЭМ!$B$39:$B$782,D$47)+'СЕТ СН'!$F$14+СВЦЭМ!$D$10+'СЕТ СН'!$F$6-'СЕТ СН'!$F$26</f>
        <v>1857.17254594</v>
      </c>
      <c r="E49" s="36">
        <f>SUMIFS(СВЦЭМ!$D$39:$D$782,СВЦЭМ!$A$39:$A$782,$A49,СВЦЭМ!$B$39:$B$782,E$47)+'СЕТ СН'!$F$14+СВЦЭМ!$D$10+'СЕТ СН'!$F$6-'СЕТ СН'!$F$26</f>
        <v>1868.0116712700001</v>
      </c>
      <c r="F49" s="36">
        <f>SUMIFS(СВЦЭМ!$D$39:$D$782,СВЦЭМ!$A$39:$A$782,$A49,СВЦЭМ!$B$39:$B$782,F$47)+'СЕТ СН'!$F$14+СВЦЭМ!$D$10+'СЕТ СН'!$F$6-'СЕТ СН'!$F$26</f>
        <v>1864.8188050399999</v>
      </c>
      <c r="G49" s="36">
        <f>SUMIFS(СВЦЭМ!$D$39:$D$782,СВЦЭМ!$A$39:$A$782,$A49,СВЦЭМ!$B$39:$B$782,G$47)+'СЕТ СН'!$F$14+СВЦЭМ!$D$10+'СЕТ СН'!$F$6-'СЕТ СН'!$F$26</f>
        <v>1847.6218783899999</v>
      </c>
      <c r="H49" s="36">
        <f>SUMIFS(СВЦЭМ!$D$39:$D$782,СВЦЭМ!$A$39:$A$782,$A49,СВЦЭМ!$B$39:$B$782,H$47)+'СЕТ СН'!$F$14+СВЦЭМ!$D$10+'СЕТ СН'!$F$6-'СЕТ СН'!$F$26</f>
        <v>1792.8612184999999</v>
      </c>
      <c r="I49" s="36">
        <f>SUMIFS(СВЦЭМ!$D$39:$D$782,СВЦЭМ!$A$39:$A$782,$A49,СВЦЭМ!$B$39:$B$782,I$47)+'СЕТ СН'!$F$14+СВЦЭМ!$D$10+'СЕТ СН'!$F$6-'СЕТ СН'!$F$26</f>
        <v>1718.1730532500001</v>
      </c>
      <c r="J49" s="36">
        <f>SUMIFS(СВЦЭМ!$D$39:$D$782,СВЦЭМ!$A$39:$A$782,$A49,СВЦЭМ!$B$39:$B$782,J$47)+'СЕТ СН'!$F$14+СВЦЭМ!$D$10+'СЕТ СН'!$F$6-'СЕТ СН'!$F$26</f>
        <v>1665.2044876099999</v>
      </c>
      <c r="K49" s="36">
        <f>SUMIFS(СВЦЭМ!$D$39:$D$782,СВЦЭМ!$A$39:$A$782,$A49,СВЦЭМ!$B$39:$B$782,K$47)+'СЕТ СН'!$F$14+СВЦЭМ!$D$10+'СЕТ СН'!$F$6-'СЕТ СН'!$F$26</f>
        <v>1637.86997359</v>
      </c>
      <c r="L49" s="36">
        <f>SUMIFS(СВЦЭМ!$D$39:$D$782,СВЦЭМ!$A$39:$A$782,$A49,СВЦЭМ!$B$39:$B$782,L$47)+'СЕТ СН'!$F$14+СВЦЭМ!$D$10+'СЕТ СН'!$F$6-'СЕТ СН'!$F$26</f>
        <v>1643.61100663</v>
      </c>
      <c r="M49" s="36">
        <f>SUMIFS(СВЦЭМ!$D$39:$D$782,СВЦЭМ!$A$39:$A$782,$A49,СВЦЭМ!$B$39:$B$782,M$47)+'СЕТ СН'!$F$14+СВЦЭМ!$D$10+'СЕТ СН'!$F$6-'СЕТ СН'!$F$26</f>
        <v>1663.41106476</v>
      </c>
      <c r="N49" s="36">
        <f>SUMIFS(СВЦЭМ!$D$39:$D$782,СВЦЭМ!$A$39:$A$782,$A49,СВЦЭМ!$B$39:$B$782,N$47)+'СЕТ СН'!$F$14+СВЦЭМ!$D$10+'СЕТ СН'!$F$6-'СЕТ СН'!$F$26</f>
        <v>1685.89980406</v>
      </c>
      <c r="O49" s="36">
        <f>SUMIFS(СВЦЭМ!$D$39:$D$782,СВЦЭМ!$A$39:$A$782,$A49,СВЦЭМ!$B$39:$B$782,O$47)+'СЕТ СН'!$F$14+СВЦЭМ!$D$10+'СЕТ СН'!$F$6-'СЕТ СН'!$F$26</f>
        <v>1684.4070314099999</v>
      </c>
      <c r="P49" s="36">
        <f>SUMIFS(СВЦЭМ!$D$39:$D$782,СВЦЭМ!$A$39:$A$782,$A49,СВЦЭМ!$B$39:$B$782,P$47)+'СЕТ СН'!$F$14+СВЦЭМ!$D$10+'СЕТ СН'!$F$6-'СЕТ СН'!$F$26</f>
        <v>1696.7356092699999</v>
      </c>
      <c r="Q49" s="36">
        <f>SUMIFS(СВЦЭМ!$D$39:$D$782,СВЦЭМ!$A$39:$A$782,$A49,СВЦЭМ!$B$39:$B$782,Q$47)+'СЕТ СН'!$F$14+СВЦЭМ!$D$10+'СЕТ СН'!$F$6-'СЕТ СН'!$F$26</f>
        <v>1717.40219469</v>
      </c>
      <c r="R49" s="36">
        <f>SUMIFS(СВЦЭМ!$D$39:$D$782,СВЦЭМ!$A$39:$A$782,$A49,СВЦЭМ!$B$39:$B$782,R$47)+'СЕТ СН'!$F$14+СВЦЭМ!$D$10+'СЕТ СН'!$F$6-'СЕТ СН'!$F$26</f>
        <v>1721.23283004</v>
      </c>
      <c r="S49" s="36">
        <f>SUMIFS(СВЦЭМ!$D$39:$D$782,СВЦЭМ!$A$39:$A$782,$A49,СВЦЭМ!$B$39:$B$782,S$47)+'СЕТ СН'!$F$14+СВЦЭМ!$D$10+'СЕТ СН'!$F$6-'СЕТ СН'!$F$26</f>
        <v>1721.04395563</v>
      </c>
      <c r="T49" s="36">
        <f>SUMIFS(СВЦЭМ!$D$39:$D$782,СВЦЭМ!$A$39:$A$782,$A49,СВЦЭМ!$B$39:$B$782,T$47)+'СЕТ СН'!$F$14+СВЦЭМ!$D$10+'СЕТ СН'!$F$6-'СЕТ СН'!$F$26</f>
        <v>1693.64438204</v>
      </c>
      <c r="U49" s="36">
        <f>SUMIFS(СВЦЭМ!$D$39:$D$782,СВЦЭМ!$A$39:$A$782,$A49,СВЦЭМ!$B$39:$B$782,U$47)+'СЕТ СН'!$F$14+СВЦЭМ!$D$10+'СЕТ СН'!$F$6-'СЕТ СН'!$F$26</f>
        <v>1664.2935304800001</v>
      </c>
      <c r="V49" s="36">
        <f>SUMIFS(СВЦЭМ!$D$39:$D$782,СВЦЭМ!$A$39:$A$782,$A49,СВЦЭМ!$B$39:$B$782,V$47)+'СЕТ СН'!$F$14+СВЦЭМ!$D$10+'СЕТ СН'!$F$6-'СЕТ СН'!$F$26</f>
        <v>1615.2486661099999</v>
      </c>
      <c r="W49" s="36">
        <f>SUMIFS(СВЦЭМ!$D$39:$D$782,СВЦЭМ!$A$39:$A$782,$A49,СВЦЭМ!$B$39:$B$782,W$47)+'СЕТ СН'!$F$14+СВЦЭМ!$D$10+'СЕТ СН'!$F$6-'СЕТ СН'!$F$26</f>
        <v>1611.4186921600001</v>
      </c>
      <c r="X49" s="36">
        <f>SUMIFS(СВЦЭМ!$D$39:$D$782,СВЦЭМ!$A$39:$A$782,$A49,СВЦЭМ!$B$39:$B$782,X$47)+'СЕТ СН'!$F$14+СВЦЭМ!$D$10+'СЕТ СН'!$F$6-'СЕТ СН'!$F$26</f>
        <v>1665.7063395600001</v>
      </c>
      <c r="Y49" s="36">
        <f>SUMIFS(СВЦЭМ!$D$39:$D$782,СВЦЭМ!$A$39:$A$782,$A49,СВЦЭМ!$B$39:$B$782,Y$47)+'СЕТ СН'!$F$14+СВЦЭМ!$D$10+'СЕТ СН'!$F$6-'СЕТ СН'!$F$26</f>
        <v>1806.3288307600001</v>
      </c>
    </row>
    <row r="50" spans="1:25" ht="15.75" x14ac:dyDescent="0.2">
      <c r="A50" s="35">
        <f t="shared" ref="A50:A78" si="1">A49+1</f>
        <v>45415</v>
      </c>
      <c r="B50" s="36">
        <f>SUMIFS(СВЦЭМ!$D$39:$D$782,СВЦЭМ!$A$39:$A$782,$A50,СВЦЭМ!$B$39:$B$782,B$47)+'СЕТ СН'!$F$14+СВЦЭМ!$D$10+'СЕТ СН'!$F$6-'СЕТ СН'!$F$26</f>
        <v>1897.63606248</v>
      </c>
      <c r="C50" s="36">
        <f>SUMIFS(СВЦЭМ!$D$39:$D$782,СВЦЭМ!$A$39:$A$782,$A50,СВЦЭМ!$B$39:$B$782,C$47)+'СЕТ СН'!$F$14+СВЦЭМ!$D$10+'СЕТ СН'!$F$6-'СЕТ СН'!$F$26</f>
        <v>1943.84141615</v>
      </c>
      <c r="D50" s="36">
        <f>SUMIFS(СВЦЭМ!$D$39:$D$782,СВЦЭМ!$A$39:$A$782,$A50,СВЦЭМ!$B$39:$B$782,D$47)+'СЕТ СН'!$F$14+СВЦЭМ!$D$10+'СЕТ СН'!$F$6-'СЕТ СН'!$F$26</f>
        <v>1970.51797719</v>
      </c>
      <c r="E50" s="36">
        <f>SUMIFS(СВЦЭМ!$D$39:$D$782,СВЦЭМ!$A$39:$A$782,$A50,СВЦЭМ!$B$39:$B$782,E$47)+'СЕТ СН'!$F$14+СВЦЭМ!$D$10+'СЕТ СН'!$F$6-'СЕТ СН'!$F$26</f>
        <v>1991.3915752400001</v>
      </c>
      <c r="F50" s="36">
        <f>SUMIFS(СВЦЭМ!$D$39:$D$782,СВЦЭМ!$A$39:$A$782,$A50,СВЦЭМ!$B$39:$B$782,F$47)+'СЕТ СН'!$F$14+СВЦЭМ!$D$10+'СЕТ СН'!$F$6-'СЕТ СН'!$F$26</f>
        <v>1985.37157877</v>
      </c>
      <c r="G50" s="36">
        <f>SUMIFS(СВЦЭМ!$D$39:$D$782,СВЦЭМ!$A$39:$A$782,$A50,СВЦЭМ!$B$39:$B$782,G$47)+'СЕТ СН'!$F$14+СВЦЭМ!$D$10+'СЕТ СН'!$F$6-'СЕТ СН'!$F$26</f>
        <v>1973.6698443600001</v>
      </c>
      <c r="H50" s="36">
        <f>SUMIFS(СВЦЭМ!$D$39:$D$782,СВЦЭМ!$A$39:$A$782,$A50,СВЦЭМ!$B$39:$B$782,H$47)+'СЕТ СН'!$F$14+СВЦЭМ!$D$10+'СЕТ СН'!$F$6-'СЕТ СН'!$F$26</f>
        <v>1900.41053951</v>
      </c>
      <c r="I50" s="36">
        <f>SUMIFS(СВЦЭМ!$D$39:$D$782,СВЦЭМ!$A$39:$A$782,$A50,СВЦЭМ!$B$39:$B$782,I$47)+'СЕТ СН'!$F$14+СВЦЭМ!$D$10+'СЕТ СН'!$F$6-'СЕТ СН'!$F$26</f>
        <v>1811.47561049</v>
      </c>
      <c r="J50" s="36">
        <f>SUMIFS(СВЦЭМ!$D$39:$D$782,СВЦЭМ!$A$39:$A$782,$A50,СВЦЭМ!$B$39:$B$782,J$47)+'СЕТ СН'!$F$14+СВЦЭМ!$D$10+'СЕТ СН'!$F$6-'СЕТ СН'!$F$26</f>
        <v>1758.44378856</v>
      </c>
      <c r="K50" s="36">
        <f>SUMIFS(СВЦЭМ!$D$39:$D$782,СВЦЭМ!$A$39:$A$782,$A50,СВЦЭМ!$B$39:$B$782,K$47)+'СЕТ СН'!$F$14+СВЦЭМ!$D$10+'СЕТ СН'!$F$6-'СЕТ СН'!$F$26</f>
        <v>1743.3506722699999</v>
      </c>
      <c r="L50" s="36">
        <f>SUMIFS(СВЦЭМ!$D$39:$D$782,СВЦЭМ!$A$39:$A$782,$A50,СВЦЭМ!$B$39:$B$782,L$47)+'СЕТ СН'!$F$14+СВЦЭМ!$D$10+'СЕТ СН'!$F$6-'СЕТ СН'!$F$26</f>
        <v>1731.88701038</v>
      </c>
      <c r="M50" s="36">
        <f>SUMIFS(СВЦЭМ!$D$39:$D$782,СВЦЭМ!$A$39:$A$782,$A50,СВЦЭМ!$B$39:$B$782,M$47)+'СЕТ СН'!$F$14+СВЦЭМ!$D$10+'СЕТ СН'!$F$6-'СЕТ СН'!$F$26</f>
        <v>1743.1886485099999</v>
      </c>
      <c r="N50" s="36">
        <f>SUMIFS(СВЦЭМ!$D$39:$D$782,СВЦЭМ!$A$39:$A$782,$A50,СВЦЭМ!$B$39:$B$782,N$47)+'СЕТ СН'!$F$14+СВЦЭМ!$D$10+'СЕТ СН'!$F$6-'СЕТ СН'!$F$26</f>
        <v>1707.90332266</v>
      </c>
      <c r="O50" s="36">
        <f>SUMIFS(СВЦЭМ!$D$39:$D$782,СВЦЭМ!$A$39:$A$782,$A50,СВЦЭМ!$B$39:$B$782,O$47)+'СЕТ СН'!$F$14+СВЦЭМ!$D$10+'СЕТ СН'!$F$6-'СЕТ СН'!$F$26</f>
        <v>1706.9433313499999</v>
      </c>
      <c r="P50" s="36">
        <f>SUMIFS(СВЦЭМ!$D$39:$D$782,СВЦЭМ!$A$39:$A$782,$A50,СВЦЭМ!$B$39:$B$782,P$47)+'СЕТ СН'!$F$14+СВЦЭМ!$D$10+'СЕТ СН'!$F$6-'СЕТ СН'!$F$26</f>
        <v>1759.1379043300001</v>
      </c>
      <c r="Q50" s="36">
        <f>SUMIFS(СВЦЭМ!$D$39:$D$782,СВЦЭМ!$A$39:$A$782,$A50,СВЦЭМ!$B$39:$B$782,Q$47)+'СЕТ СН'!$F$14+СВЦЭМ!$D$10+'СЕТ СН'!$F$6-'СЕТ СН'!$F$26</f>
        <v>1778.6811090199999</v>
      </c>
      <c r="R50" s="36">
        <f>SUMIFS(СВЦЭМ!$D$39:$D$782,СВЦЭМ!$A$39:$A$782,$A50,СВЦЭМ!$B$39:$B$782,R$47)+'СЕТ СН'!$F$14+СВЦЭМ!$D$10+'СЕТ СН'!$F$6-'СЕТ СН'!$F$26</f>
        <v>1797.68647306</v>
      </c>
      <c r="S50" s="36">
        <f>SUMIFS(СВЦЭМ!$D$39:$D$782,СВЦЭМ!$A$39:$A$782,$A50,СВЦЭМ!$B$39:$B$782,S$47)+'СЕТ СН'!$F$14+СВЦЭМ!$D$10+'СЕТ СН'!$F$6-'СЕТ СН'!$F$26</f>
        <v>1778.1739107200001</v>
      </c>
      <c r="T50" s="36">
        <f>SUMIFS(СВЦЭМ!$D$39:$D$782,СВЦЭМ!$A$39:$A$782,$A50,СВЦЭМ!$B$39:$B$782,T$47)+'СЕТ СН'!$F$14+СВЦЭМ!$D$10+'СЕТ СН'!$F$6-'СЕТ СН'!$F$26</f>
        <v>1758.38062072</v>
      </c>
      <c r="U50" s="36">
        <f>SUMIFS(СВЦЭМ!$D$39:$D$782,СВЦЭМ!$A$39:$A$782,$A50,СВЦЭМ!$B$39:$B$782,U$47)+'СЕТ СН'!$F$14+СВЦЭМ!$D$10+'СЕТ СН'!$F$6-'СЕТ СН'!$F$26</f>
        <v>1744.4280268499999</v>
      </c>
      <c r="V50" s="36">
        <f>SUMIFS(СВЦЭМ!$D$39:$D$782,СВЦЭМ!$A$39:$A$782,$A50,СВЦЭМ!$B$39:$B$782,V$47)+'СЕТ СН'!$F$14+СВЦЭМ!$D$10+'СЕТ СН'!$F$6-'СЕТ СН'!$F$26</f>
        <v>1725.4939144299999</v>
      </c>
      <c r="W50" s="36">
        <f>SUMIFS(СВЦЭМ!$D$39:$D$782,СВЦЭМ!$A$39:$A$782,$A50,СВЦЭМ!$B$39:$B$782,W$47)+'СЕТ СН'!$F$14+СВЦЭМ!$D$10+'СЕТ СН'!$F$6-'СЕТ СН'!$F$26</f>
        <v>1710.39029678</v>
      </c>
      <c r="X50" s="36">
        <f>SUMIFS(СВЦЭМ!$D$39:$D$782,СВЦЭМ!$A$39:$A$782,$A50,СВЦЭМ!$B$39:$B$782,X$47)+'СЕТ СН'!$F$14+СВЦЭМ!$D$10+'СЕТ СН'!$F$6-'СЕТ СН'!$F$26</f>
        <v>1752.4600815900001</v>
      </c>
      <c r="Y50" s="36">
        <f>SUMIFS(СВЦЭМ!$D$39:$D$782,СВЦЭМ!$A$39:$A$782,$A50,СВЦЭМ!$B$39:$B$782,Y$47)+'СЕТ СН'!$F$14+СВЦЭМ!$D$10+'СЕТ СН'!$F$6-'СЕТ СН'!$F$26</f>
        <v>1828.50089533</v>
      </c>
    </row>
    <row r="51" spans="1:25" ht="15.75" x14ac:dyDescent="0.2">
      <c r="A51" s="35">
        <f t="shared" si="1"/>
        <v>45416</v>
      </c>
      <c r="B51" s="36">
        <f>SUMIFS(СВЦЭМ!$D$39:$D$782,СВЦЭМ!$A$39:$A$782,$A51,СВЦЭМ!$B$39:$B$782,B$47)+'СЕТ СН'!$F$14+СВЦЭМ!$D$10+'СЕТ СН'!$F$6-'СЕТ СН'!$F$26</f>
        <v>1825.89575096</v>
      </c>
      <c r="C51" s="36">
        <f>SUMIFS(СВЦЭМ!$D$39:$D$782,СВЦЭМ!$A$39:$A$782,$A51,СВЦЭМ!$B$39:$B$782,C$47)+'СЕТ СН'!$F$14+СВЦЭМ!$D$10+'СЕТ СН'!$F$6-'СЕТ СН'!$F$26</f>
        <v>1847.4727595699999</v>
      </c>
      <c r="D51" s="36">
        <f>SUMIFS(СВЦЭМ!$D$39:$D$782,СВЦЭМ!$A$39:$A$782,$A51,СВЦЭМ!$B$39:$B$782,D$47)+'СЕТ СН'!$F$14+СВЦЭМ!$D$10+'СЕТ СН'!$F$6-'СЕТ СН'!$F$26</f>
        <v>1883.37550994</v>
      </c>
      <c r="E51" s="36">
        <f>SUMIFS(СВЦЭМ!$D$39:$D$782,СВЦЭМ!$A$39:$A$782,$A51,СВЦЭМ!$B$39:$B$782,E$47)+'СЕТ СН'!$F$14+СВЦЭМ!$D$10+'СЕТ СН'!$F$6-'СЕТ СН'!$F$26</f>
        <v>1911.48459415</v>
      </c>
      <c r="F51" s="36">
        <f>SUMIFS(СВЦЭМ!$D$39:$D$782,СВЦЭМ!$A$39:$A$782,$A51,СВЦЭМ!$B$39:$B$782,F$47)+'СЕТ СН'!$F$14+СВЦЭМ!$D$10+'СЕТ СН'!$F$6-'СЕТ СН'!$F$26</f>
        <v>1937.03383777</v>
      </c>
      <c r="G51" s="36">
        <f>SUMIFS(СВЦЭМ!$D$39:$D$782,СВЦЭМ!$A$39:$A$782,$A51,СВЦЭМ!$B$39:$B$782,G$47)+'СЕТ СН'!$F$14+СВЦЭМ!$D$10+'СЕТ СН'!$F$6-'СЕТ СН'!$F$26</f>
        <v>1926.4923267700001</v>
      </c>
      <c r="H51" s="36">
        <f>SUMIFS(СВЦЭМ!$D$39:$D$782,СВЦЭМ!$A$39:$A$782,$A51,СВЦЭМ!$B$39:$B$782,H$47)+'СЕТ СН'!$F$14+СВЦЭМ!$D$10+'СЕТ СН'!$F$6-'СЕТ СН'!$F$26</f>
        <v>1806.51976782</v>
      </c>
      <c r="I51" s="36">
        <f>SUMIFS(СВЦЭМ!$D$39:$D$782,СВЦЭМ!$A$39:$A$782,$A51,СВЦЭМ!$B$39:$B$782,I$47)+'СЕТ СН'!$F$14+СВЦЭМ!$D$10+'СЕТ СН'!$F$6-'СЕТ СН'!$F$26</f>
        <v>1753.7952441099999</v>
      </c>
      <c r="J51" s="36">
        <f>SUMIFS(СВЦЭМ!$D$39:$D$782,СВЦЭМ!$A$39:$A$782,$A51,СВЦЭМ!$B$39:$B$782,J$47)+'СЕТ СН'!$F$14+СВЦЭМ!$D$10+'СЕТ СН'!$F$6-'СЕТ СН'!$F$26</f>
        <v>1679.8537454699999</v>
      </c>
      <c r="K51" s="36">
        <f>SUMIFS(СВЦЭМ!$D$39:$D$782,СВЦЭМ!$A$39:$A$782,$A51,СВЦЭМ!$B$39:$B$782,K$47)+'СЕТ СН'!$F$14+СВЦЭМ!$D$10+'СЕТ СН'!$F$6-'СЕТ СН'!$F$26</f>
        <v>1645.4110154</v>
      </c>
      <c r="L51" s="36">
        <f>SUMIFS(СВЦЭМ!$D$39:$D$782,СВЦЭМ!$A$39:$A$782,$A51,СВЦЭМ!$B$39:$B$782,L$47)+'СЕТ СН'!$F$14+СВЦЭМ!$D$10+'СЕТ СН'!$F$6-'СЕТ СН'!$F$26</f>
        <v>1587.56166605</v>
      </c>
      <c r="M51" s="36">
        <f>SUMIFS(СВЦЭМ!$D$39:$D$782,СВЦЭМ!$A$39:$A$782,$A51,СВЦЭМ!$B$39:$B$782,M$47)+'СЕТ СН'!$F$14+СВЦЭМ!$D$10+'СЕТ СН'!$F$6-'СЕТ СН'!$F$26</f>
        <v>1587.61041019</v>
      </c>
      <c r="N51" s="36">
        <f>SUMIFS(СВЦЭМ!$D$39:$D$782,СВЦЭМ!$A$39:$A$782,$A51,СВЦЭМ!$B$39:$B$782,N$47)+'СЕТ СН'!$F$14+СВЦЭМ!$D$10+'СЕТ СН'!$F$6-'СЕТ СН'!$F$26</f>
        <v>1604.6163701200001</v>
      </c>
      <c r="O51" s="36">
        <f>SUMIFS(СВЦЭМ!$D$39:$D$782,СВЦЭМ!$A$39:$A$782,$A51,СВЦЭМ!$B$39:$B$782,O$47)+'СЕТ СН'!$F$14+СВЦЭМ!$D$10+'СЕТ СН'!$F$6-'СЕТ СН'!$F$26</f>
        <v>1618.47083754</v>
      </c>
      <c r="P51" s="36">
        <f>SUMIFS(СВЦЭМ!$D$39:$D$782,СВЦЭМ!$A$39:$A$782,$A51,СВЦЭМ!$B$39:$B$782,P$47)+'СЕТ СН'!$F$14+СВЦЭМ!$D$10+'СЕТ СН'!$F$6-'СЕТ СН'!$F$26</f>
        <v>1634.5282841599999</v>
      </c>
      <c r="Q51" s="36">
        <f>SUMIFS(СВЦЭМ!$D$39:$D$782,СВЦЭМ!$A$39:$A$782,$A51,СВЦЭМ!$B$39:$B$782,Q$47)+'СЕТ СН'!$F$14+СВЦЭМ!$D$10+'СЕТ СН'!$F$6-'СЕТ СН'!$F$26</f>
        <v>1648.19736001</v>
      </c>
      <c r="R51" s="36">
        <f>SUMIFS(СВЦЭМ!$D$39:$D$782,СВЦЭМ!$A$39:$A$782,$A51,СВЦЭМ!$B$39:$B$782,R$47)+'СЕТ СН'!$F$14+СВЦЭМ!$D$10+'СЕТ СН'!$F$6-'СЕТ СН'!$F$26</f>
        <v>1657.49172084</v>
      </c>
      <c r="S51" s="36">
        <f>SUMIFS(СВЦЭМ!$D$39:$D$782,СВЦЭМ!$A$39:$A$782,$A51,СВЦЭМ!$B$39:$B$782,S$47)+'СЕТ СН'!$F$14+СВЦЭМ!$D$10+'СЕТ СН'!$F$6-'СЕТ СН'!$F$26</f>
        <v>1645.91525957</v>
      </c>
      <c r="T51" s="36">
        <f>SUMIFS(СВЦЭМ!$D$39:$D$782,СВЦЭМ!$A$39:$A$782,$A51,СВЦЭМ!$B$39:$B$782,T$47)+'СЕТ СН'!$F$14+СВЦЭМ!$D$10+'СЕТ СН'!$F$6-'СЕТ СН'!$F$26</f>
        <v>1622.3949881599999</v>
      </c>
      <c r="U51" s="36">
        <f>SUMIFS(СВЦЭМ!$D$39:$D$782,СВЦЭМ!$A$39:$A$782,$A51,СВЦЭМ!$B$39:$B$782,U$47)+'СЕТ СН'!$F$14+СВЦЭМ!$D$10+'СЕТ СН'!$F$6-'СЕТ СН'!$F$26</f>
        <v>1623.9207641400001</v>
      </c>
      <c r="V51" s="36">
        <f>SUMIFS(СВЦЭМ!$D$39:$D$782,СВЦЭМ!$A$39:$A$782,$A51,СВЦЭМ!$B$39:$B$782,V$47)+'СЕТ СН'!$F$14+СВЦЭМ!$D$10+'СЕТ СН'!$F$6-'СЕТ СН'!$F$26</f>
        <v>1655.4082928</v>
      </c>
      <c r="W51" s="36">
        <f>SUMIFS(СВЦЭМ!$D$39:$D$782,СВЦЭМ!$A$39:$A$782,$A51,СВЦЭМ!$B$39:$B$782,W$47)+'СЕТ СН'!$F$14+СВЦЭМ!$D$10+'СЕТ СН'!$F$6-'СЕТ СН'!$F$26</f>
        <v>1619.23612039</v>
      </c>
      <c r="X51" s="36">
        <f>SUMIFS(СВЦЭМ!$D$39:$D$782,СВЦЭМ!$A$39:$A$782,$A51,СВЦЭМ!$B$39:$B$782,X$47)+'СЕТ СН'!$F$14+СВЦЭМ!$D$10+'СЕТ СН'!$F$6-'СЕТ СН'!$F$26</f>
        <v>1665.92378822</v>
      </c>
      <c r="Y51" s="36">
        <f>SUMIFS(СВЦЭМ!$D$39:$D$782,СВЦЭМ!$A$39:$A$782,$A51,СВЦЭМ!$B$39:$B$782,Y$47)+'СЕТ СН'!$F$14+СВЦЭМ!$D$10+'СЕТ СН'!$F$6-'СЕТ СН'!$F$26</f>
        <v>1742.61405147</v>
      </c>
    </row>
    <row r="52" spans="1:25" ht="15.75" x14ac:dyDescent="0.2">
      <c r="A52" s="35">
        <f t="shared" si="1"/>
        <v>45417</v>
      </c>
      <c r="B52" s="36">
        <f>SUMIFS(СВЦЭМ!$D$39:$D$782,СВЦЭМ!$A$39:$A$782,$A52,СВЦЭМ!$B$39:$B$782,B$47)+'СЕТ СН'!$F$14+СВЦЭМ!$D$10+'СЕТ СН'!$F$6-'СЕТ СН'!$F$26</f>
        <v>1810.80677926</v>
      </c>
      <c r="C52" s="36">
        <f>SUMIFS(СВЦЭМ!$D$39:$D$782,СВЦЭМ!$A$39:$A$782,$A52,СВЦЭМ!$B$39:$B$782,C$47)+'СЕТ СН'!$F$14+СВЦЭМ!$D$10+'СЕТ СН'!$F$6-'СЕТ СН'!$F$26</f>
        <v>1872.49857462</v>
      </c>
      <c r="D52" s="36">
        <f>SUMIFS(СВЦЭМ!$D$39:$D$782,СВЦЭМ!$A$39:$A$782,$A52,СВЦЭМ!$B$39:$B$782,D$47)+'СЕТ СН'!$F$14+СВЦЭМ!$D$10+'СЕТ СН'!$F$6-'СЕТ СН'!$F$26</f>
        <v>1904.74088317</v>
      </c>
      <c r="E52" s="36">
        <f>SUMIFS(СВЦЭМ!$D$39:$D$782,СВЦЭМ!$A$39:$A$782,$A52,СВЦЭМ!$B$39:$B$782,E$47)+'СЕТ СН'!$F$14+СВЦЭМ!$D$10+'СЕТ СН'!$F$6-'СЕТ СН'!$F$26</f>
        <v>1927.8610273100001</v>
      </c>
      <c r="F52" s="36">
        <f>SUMIFS(СВЦЭМ!$D$39:$D$782,СВЦЭМ!$A$39:$A$782,$A52,СВЦЭМ!$B$39:$B$782,F$47)+'СЕТ СН'!$F$14+СВЦЭМ!$D$10+'СЕТ СН'!$F$6-'СЕТ СН'!$F$26</f>
        <v>1938.14509438</v>
      </c>
      <c r="G52" s="36">
        <f>SUMIFS(СВЦЭМ!$D$39:$D$782,СВЦЭМ!$A$39:$A$782,$A52,СВЦЭМ!$B$39:$B$782,G$47)+'СЕТ СН'!$F$14+СВЦЭМ!$D$10+'СЕТ СН'!$F$6-'СЕТ СН'!$F$26</f>
        <v>1918.0600659199999</v>
      </c>
      <c r="H52" s="36">
        <f>SUMIFS(СВЦЭМ!$D$39:$D$782,СВЦЭМ!$A$39:$A$782,$A52,СВЦЭМ!$B$39:$B$782,H$47)+'СЕТ СН'!$F$14+СВЦЭМ!$D$10+'СЕТ СН'!$F$6-'СЕТ СН'!$F$26</f>
        <v>1913.68331618</v>
      </c>
      <c r="I52" s="36">
        <f>SUMIFS(СВЦЭМ!$D$39:$D$782,СВЦЭМ!$A$39:$A$782,$A52,СВЦЭМ!$B$39:$B$782,I$47)+'СЕТ СН'!$F$14+СВЦЭМ!$D$10+'СЕТ СН'!$F$6-'СЕТ СН'!$F$26</f>
        <v>1872.78819795</v>
      </c>
      <c r="J52" s="36">
        <f>SUMIFS(СВЦЭМ!$D$39:$D$782,СВЦЭМ!$A$39:$A$782,$A52,СВЦЭМ!$B$39:$B$782,J$47)+'СЕТ СН'!$F$14+СВЦЭМ!$D$10+'СЕТ СН'!$F$6-'СЕТ СН'!$F$26</f>
        <v>1778.3815669000001</v>
      </c>
      <c r="K52" s="36">
        <f>SUMIFS(СВЦЭМ!$D$39:$D$782,СВЦЭМ!$A$39:$A$782,$A52,СВЦЭМ!$B$39:$B$782,K$47)+'СЕТ СН'!$F$14+СВЦЭМ!$D$10+'СЕТ СН'!$F$6-'СЕТ СН'!$F$26</f>
        <v>1720.08945393</v>
      </c>
      <c r="L52" s="36">
        <f>SUMIFS(СВЦЭМ!$D$39:$D$782,СВЦЭМ!$A$39:$A$782,$A52,СВЦЭМ!$B$39:$B$782,L$47)+'СЕТ СН'!$F$14+СВЦЭМ!$D$10+'СЕТ СН'!$F$6-'СЕТ СН'!$F$26</f>
        <v>1670.39746244</v>
      </c>
      <c r="M52" s="36">
        <f>SUMIFS(СВЦЭМ!$D$39:$D$782,СВЦЭМ!$A$39:$A$782,$A52,СВЦЭМ!$B$39:$B$782,M$47)+'СЕТ СН'!$F$14+СВЦЭМ!$D$10+'СЕТ СН'!$F$6-'СЕТ СН'!$F$26</f>
        <v>1661.43599823</v>
      </c>
      <c r="N52" s="36">
        <f>SUMIFS(СВЦЭМ!$D$39:$D$782,СВЦЭМ!$A$39:$A$782,$A52,СВЦЭМ!$B$39:$B$782,N$47)+'СЕТ СН'!$F$14+СВЦЭМ!$D$10+'СЕТ СН'!$F$6-'СЕТ СН'!$F$26</f>
        <v>1669.9201759600001</v>
      </c>
      <c r="O52" s="36">
        <f>SUMIFS(СВЦЭМ!$D$39:$D$782,СВЦЭМ!$A$39:$A$782,$A52,СВЦЭМ!$B$39:$B$782,O$47)+'СЕТ СН'!$F$14+СВЦЭМ!$D$10+'СЕТ СН'!$F$6-'СЕТ СН'!$F$26</f>
        <v>1702.1861325499999</v>
      </c>
      <c r="P52" s="36">
        <f>SUMIFS(СВЦЭМ!$D$39:$D$782,СВЦЭМ!$A$39:$A$782,$A52,СВЦЭМ!$B$39:$B$782,P$47)+'СЕТ СН'!$F$14+СВЦЭМ!$D$10+'СЕТ СН'!$F$6-'СЕТ СН'!$F$26</f>
        <v>1720.3011937199999</v>
      </c>
      <c r="Q52" s="36">
        <f>SUMIFS(СВЦЭМ!$D$39:$D$782,СВЦЭМ!$A$39:$A$782,$A52,СВЦЭМ!$B$39:$B$782,Q$47)+'СЕТ СН'!$F$14+СВЦЭМ!$D$10+'СЕТ СН'!$F$6-'СЕТ СН'!$F$26</f>
        <v>1740.86249793</v>
      </c>
      <c r="R52" s="36">
        <f>SUMIFS(СВЦЭМ!$D$39:$D$782,СВЦЭМ!$A$39:$A$782,$A52,СВЦЭМ!$B$39:$B$782,R$47)+'СЕТ СН'!$F$14+СВЦЭМ!$D$10+'СЕТ СН'!$F$6-'СЕТ СН'!$F$26</f>
        <v>1759.2606998399999</v>
      </c>
      <c r="S52" s="36">
        <f>SUMIFS(СВЦЭМ!$D$39:$D$782,СВЦЭМ!$A$39:$A$782,$A52,СВЦЭМ!$B$39:$B$782,S$47)+'СЕТ СН'!$F$14+СВЦЭМ!$D$10+'СЕТ СН'!$F$6-'СЕТ СН'!$F$26</f>
        <v>1743.0456517299999</v>
      </c>
      <c r="T52" s="36">
        <f>SUMIFS(СВЦЭМ!$D$39:$D$782,СВЦЭМ!$A$39:$A$782,$A52,СВЦЭМ!$B$39:$B$782,T$47)+'СЕТ СН'!$F$14+СВЦЭМ!$D$10+'СЕТ СН'!$F$6-'СЕТ СН'!$F$26</f>
        <v>1701.81464805</v>
      </c>
      <c r="U52" s="36">
        <f>SUMIFS(СВЦЭМ!$D$39:$D$782,СВЦЭМ!$A$39:$A$782,$A52,СВЦЭМ!$B$39:$B$782,U$47)+'СЕТ СН'!$F$14+СВЦЭМ!$D$10+'СЕТ СН'!$F$6-'СЕТ СН'!$F$26</f>
        <v>1694.3884253799999</v>
      </c>
      <c r="V52" s="36">
        <f>SUMIFS(СВЦЭМ!$D$39:$D$782,СВЦЭМ!$A$39:$A$782,$A52,СВЦЭМ!$B$39:$B$782,V$47)+'СЕТ СН'!$F$14+СВЦЭМ!$D$10+'СЕТ СН'!$F$6-'СЕТ СН'!$F$26</f>
        <v>1656.83916292</v>
      </c>
      <c r="W52" s="36">
        <f>SUMIFS(СВЦЭМ!$D$39:$D$782,СВЦЭМ!$A$39:$A$782,$A52,СВЦЭМ!$B$39:$B$782,W$47)+'СЕТ СН'!$F$14+СВЦЭМ!$D$10+'СЕТ СН'!$F$6-'СЕТ СН'!$F$26</f>
        <v>1621.52270716</v>
      </c>
      <c r="X52" s="36">
        <f>SUMIFS(СВЦЭМ!$D$39:$D$782,СВЦЭМ!$A$39:$A$782,$A52,СВЦЭМ!$B$39:$B$782,X$47)+'СЕТ СН'!$F$14+СВЦЭМ!$D$10+'СЕТ СН'!$F$6-'СЕТ СН'!$F$26</f>
        <v>1671.5273775400001</v>
      </c>
      <c r="Y52" s="36">
        <f>SUMIFS(СВЦЭМ!$D$39:$D$782,СВЦЭМ!$A$39:$A$782,$A52,СВЦЭМ!$B$39:$B$782,Y$47)+'СЕТ СН'!$F$14+СВЦЭМ!$D$10+'СЕТ СН'!$F$6-'СЕТ СН'!$F$26</f>
        <v>1738.45552112</v>
      </c>
    </row>
    <row r="53" spans="1:25" ht="15.75" x14ac:dyDescent="0.2">
      <c r="A53" s="35">
        <f t="shared" si="1"/>
        <v>45418</v>
      </c>
      <c r="B53" s="36">
        <f>SUMIFS(СВЦЭМ!$D$39:$D$782,СВЦЭМ!$A$39:$A$782,$A53,СВЦЭМ!$B$39:$B$782,B$47)+'СЕТ СН'!$F$14+СВЦЭМ!$D$10+'СЕТ СН'!$F$6-'СЕТ СН'!$F$26</f>
        <v>1769.8359339599999</v>
      </c>
      <c r="C53" s="36">
        <f>SUMIFS(СВЦЭМ!$D$39:$D$782,СВЦЭМ!$A$39:$A$782,$A53,СВЦЭМ!$B$39:$B$782,C$47)+'СЕТ СН'!$F$14+СВЦЭМ!$D$10+'СЕТ СН'!$F$6-'СЕТ СН'!$F$26</f>
        <v>1783.68468504</v>
      </c>
      <c r="D53" s="36">
        <f>SUMIFS(СВЦЭМ!$D$39:$D$782,СВЦЭМ!$A$39:$A$782,$A53,СВЦЭМ!$B$39:$B$782,D$47)+'СЕТ СН'!$F$14+СВЦЭМ!$D$10+'СЕТ СН'!$F$6-'СЕТ СН'!$F$26</f>
        <v>1845.6189558399999</v>
      </c>
      <c r="E53" s="36">
        <f>SUMIFS(СВЦЭМ!$D$39:$D$782,СВЦЭМ!$A$39:$A$782,$A53,СВЦЭМ!$B$39:$B$782,E$47)+'СЕТ СН'!$F$14+СВЦЭМ!$D$10+'СЕТ СН'!$F$6-'СЕТ СН'!$F$26</f>
        <v>1890.5315268899999</v>
      </c>
      <c r="F53" s="36">
        <f>SUMIFS(СВЦЭМ!$D$39:$D$782,СВЦЭМ!$A$39:$A$782,$A53,СВЦЭМ!$B$39:$B$782,F$47)+'СЕТ СН'!$F$14+СВЦЭМ!$D$10+'СЕТ СН'!$F$6-'СЕТ СН'!$F$26</f>
        <v>1881.24718811</v>
      </c>
      <c r="G53" s="36">
        <f>SUMIFS(СВЦЭМ!$D$39:$D$782,СВЦЭМ!$A$39:$A$782,$A53,СВЦЭМ!$B$39:$B$782,G$47)+'СЕТ СН'!$F$14+СВЦЭМ!$D$10+'СЕТ СН'!$F$6-'СЕТ СН'!$F$26</f>
        <v>1864.1263623499999</v>
      </c>
      <c r="H53" s="36">
        <f>SUMIFS(СВЦЭМ!$D$39:$D$782,СВЦЭМ!$A$39:$A$782,$A53,СВЦЭМ!$B$39:$B$782,H$47)+'СЕТ СН'!$F$14+СВЦЭМ!$D$10+'СЕТ СН'!$F$6-'СЕТ СН'!$F$26</f>
        <v>1834.9316227699999</v>
      </c>
      <c r="I53" s="36">
        <f>SUMIFS(СВЦЭМ!$D$39:$D$782,СВЦЭМ!$A$39:$A$782,$A53,СВЦЭМ!$B$39:$B$782,I$47)+'СЕТ СН'!$F$14+СВЦЭМ!$D$10+'СЕТ СН'!$F$6-'СЕТ СН'!$F$26</f>
        <v>1790.9985358399999</v>
      </c>
      <c r="J53" s="36">
        <f>SUMIFS(СВЦЭМ!$D$39:$D$782,СВЦЭМ!$A$39:$A$782,$A53,СВЦЭМ!$B$39:$B$782,J$47)+'СЕТ СН'!$F$14+СВЦЭМ!$D$10+'СЕТ СН'!$F$6-'СЕТ СН'!$F$26</f>
        <v>1763.03779098</v>
      </c>
      <c r="K53" s="36">
        <f>SUMIFS(СВЦЭМ!$D$39:$D$782,СВЦЭМ!$A$39:$A$782,$A53,СВЦЭМ!$B$39:$B$782,K$47)+'СЕТ СН'!$F$14+СВЦЭМ!$D$10+'СЕТ СН'!$F$6-'СЕТ СН'!$F$26</f>
        <v>1768.1755336799999</v>
      </c>
      <c r="L53" s="36">
        <f>SUMIFS(СВЦЭМ!$D$39:$D$782,СВЦЭМ!$A$39:$A$782,$A53,СВЦЭМ!$B$39:$B$782,L$47)+'СЕТ СН'!$F$14+СВЦЭМ!$D$10+'СЕТ СН'!$F$6-'СЕТ СН'!$F$26</f>
        <v>1735.0097769900001</v>
      </c>
      <c r="M53" s="36">
        <f>SUMIFS(СВЦЭМ!$D$39:$D$782,СВЦЭМ!$A$39:$A$782,$A53,СВЦЭМ!$B$39:$B$782,M$47)+'СЕТ СН'!$F$14+СВЦЭМ!$D$10+'СЕТ СН'!$F$6-'СЕТ СН'!$F$26</f>
        <v>1739.7211766600001</v>
      </c>
      <c r="N53" s="36">
        <f>SUMIFS(СВЦЭМ!$D$39:$D$782,СВЦЭМ!$A$39:$A$782,$A53,СВЦЭМ!$B$39:$B$782,N$47)+'СЕТ СН'!$F$14+СВЦЭМ!$D$10+'СЕТ СН'!$F$6-'СЕТ СН'!$F$26</f>
        <v>1745.13338391</v>
      </c>
      <c r="O53" s="36">
        <f>SUMIFS(СВЦЭМ!$D$39:$D$782,СВЦЭМ!$A$39:$A$782,$A53,СВЦЭМ!$B$39:$B$782,O$47)+'СЕТ СН'!$F$14+СВЦЭМ!$D$10+'СЕТ СН'!$F$6-'СЕТ СН'!$F$26</f>
        <v>1751.78395531</v>
      </c>
      <c r="P53" s="36">
        <f>SUMIFS(СВЦЭМ!$D$39:$D$782,СВЦЭМ!$A$39:$A$782,$A53,СВЦЭМ!$B$39:$B$782,P$47)+'СЕТ СН'!$F$14+СВЦЭМ!$D$10+'СЕТ СН'!$F$6-'СЕТ СН'!$F$26</f>
        <v>1759.96950337</v>
      </c>
      <c r="Q53" s="36">
        <f>SUMIFS(СВЦЭМ!$D$39:$D$782,СВЦЭМ!$A$39:$A$782,$A53,СВЦЭМ!$B$39:$B$782,Q$47)+'СЕТ СН'!$F$14+СВЦЭМ!$D$10+'СЕТ СН'!$F$6-'СЕТ СН'!$F$26</f>
        <v>1774.68133801</v>
      </c>
      <c r="R53" s="36">
        <f>SUMIFS(СВЦЭМ!$D$39:$D$782,СВЦЭМ!$A$39:$A$782,$A53,СВЦЭМ!$B$39:$B$782,R$47)+'СЕТ СН'!$F$14+СВЦЭМ!$D$10+'СЕТ СН'!$F$6-'СЕТ СН'!$F$26</f>
        <v>1776.7381943999999</v>
      </c>
      <c r="S53" s="36">
        <f>SUMIFS(СВЦЭМ!$D$39:$D$782,СВЦЭМ!$A$39:$A$782,$A53,СВЦЭМ!$B$39:$B$782,S$47)+'СЕТ СН'!$F$14+СВЦЭМ!$D$10+'СЕТ СН'!$F$6-'СЕТ СН'!$F$26</f>
        <v>1762.2874271400001</v>
      </c>
      <c r="T53" s="36">
        <f>SUMIFS(СВЦЭМ!$D$39:$D$782,СВЦЭМ!$A$39:$A$782,$A53,СВЦЭМ!$B$39:$B$782,T$47)+'СЕТ СН'!$F$14+СВЦЭМ!$D$10+'СЕТ СН'!$F$6-'СЕТ СН'!$F$26</f>
        <v>1743.03278088</v>
      </c>
      <c r="U53" s="36">
        <f>SUMIFS(СВЦЭМ!$D$39:$D$782,СВЦЭМ!$A$39:$A$782,$A53,СВЦЭМ!$B$39:$B$782,U$47)+'СЕТ СН'!$F$14+СВЦЭМ!$D$10+'СЕТ СН'!$F$6-'СЕТ СН'!$F$26</f>
        <v>1737.63258552</v>
      </c>
      <c r="V53" s="36">
        <f>SUMIFS(СВЦЭМ!$D$39:$D$782,СВЦЭМ!$A$39:$A$782,$A53,СВЦЭМ!$B$39:$B$782,V$47)+'СЕТ СН'!$F$14+СВЦЭМ!$D$10+'СЕТ СН'!$F$6-'СЕТ СН'!$F$26</f>
        <v>1724.4659273100001</v>
      </c>
      <c r="W53" s="36">
        <f>SUMIFS(СВЦЭМ!$D$39:$D$782,СВЦЭМ!$A$39:$A$782,$A53,СВЦЭМ!$B$39:$B$782,W$47)+'СЕТ СН'!$F$14+СВЦЭМ!$D$10+'СЕТ СН'!$F$6-'СЕТ СН'!$F$26</f>
        <v>1699.19927983</v>
      </c>
      <c r="X53" s="36">
        <f>SUMIFS(СВЦЭМ!$D$39:$D$782,СВЦЭМ!$A$39:$A$782,$A53,СВЦЭМ!$B$39:$B$782,X$47)+'СЕТ СН'!$F$14+СВЦЭМ!$D$10+'СЕТ СН'!$F$6-'СЕТ СН'!$F$26</f>
        <v>1746.01295132</v>
      </c>
      <c r="Y53" s="36">
        <f>SUMIFS(СВЦЭМ!$D$39:$D$782,СВЦЭМ!$A$39:$A$782,$A53,СВЦЭМ!$B$39:$B$782,Y$47)+'СЕТ СН'!$F$14+СВЦЭМ!$D$10+'СЕТ СН'!$F$6-'СЕТ СН'!$F$26</f>
        <v>1765.94176677</v>
      </c>
    </row>
    <row r="54" spans="1:25" ht="15.75" x14ac:dyDescent="0.2">
      <c r="A54" s="35">
        <f t="shared" si="1"/>
        <v>45419</v>
      </c>
      <c r="B54" s="36">
        <f>SUMIFS(СВЦЭМ!$D$39:$D$782,СВЦЭМ!$A$39:$A$782,$A54,СВЦЭМ!$B$39:$B$782,B$47)+'СЕТ СН'!$F$14+СВЦЭМ!$D$10+'СЕТ СН'!$F$6-'СЕТ СН'!$F$26</f>
        <v>1778.1342194199999</v>
      </c>
      <c r="C54" s="36">
        <f>SUMIFS(СВЦЭМ!$D$39:$D$782,СВЦЭМ!$A$39:$A$782,$A54,СВЦЭМ!$B$39:$B$782,C$47)+'СЕТ СН'!$F$14+СВЦЭМ!$D$10+'СЕТ СН'!$F$6-'СЕТ СН'!$F$26</f>
        <v>1867.4347859899999</v>
      </c>
      <c r="D54" s="36">
        <f>SUMIFS(СВЦЭМ!$D$39:$D$782,СВЦЭМ!$A$39:$A$782,$A54,СВЦЭМ!$B$39:$B$782,D$47)+'СЕТ СН'!$F$14+СВЦЭМ!$D$10+'СЕТ СН'!$F$6-'СЕТ СН'!$F$26</f>
        <v>1974.7821633599999</v>
      </c>
      <c r="E54" s="36">
        <f>SUMIFS(СВЦЭМ!$D$39:$D$782,СВЦЭМ!$A$39:$A$782,$A54,СВЦЭМ!$B$39:$B$782,E$47)+'СЕТ СН'!$F$14+СВЦЭМ!$D$10+'СЕТ СН'!$F$6-'СЕТ СН'!$F$26</f>
        <v>1994.78111317</v>
      </c>
      <c r="F54" s="36">
        <f>SUMIFS(СВЦЭМ!$D$39:$D$782,СВЦЭМ!$A$39:$A$782,$A54,СВЦЭМ!$B$39:$B$782,F$47)+'СЕТ СН'!$F$14+СВЦЭМ!$D$10+'СЕТ СН'!$F$6-'СЕТ СН'!$F$26</f>
        <v>2012.9351606499999</v>
      </c>
      <c r="G54" s="36">
        <f>SUMIFS(СВЦЭМ!$D$39:$D$782,СВЦЭМ!$A$39:$A$782,$A54,СВЦЭМ!$B$39:$B$782,G$47)+'СЕТ СН'!$F$14+СВЦЭМ!$D$10+'СЕТ СН'!$F$6-'СЕТ СН'!$F$26</f>
        <v>1972.2883417099999</v>
      </c>
      <c r="H54" s="36">
        <f>SUMIFS(СВЦЭМ!$D$39:$D$782,СВЦЭМ!$A$39:$A$782,$A54,СВЦЭМ!$B$39:$B$782,H$47)+'СЕТ СН'!$F$14+СВЦЭМ!$D$10+'СЕТ СН'!$F$6-'СЕТ СН'!$F$26</f>
        <v>1906.67054065</v>
      </c>
      <c r="I54" s="36">
        <f>SUMIFS(СВЦЭМ!$D$39:$D$782,СВЦЭМ!$A$39:$A$782,$A54,СВЦЭМ!$B$39:$B$782,I$47)+'СЕТ СН'!$F$14+СВЦЭМ!$D$10+'СЕТ СН'!$F$6-'СЕТ СН'!$F$26</f>
        <v>1824.30930607</v>
      </c>
      <c r="J54" s="36">
        <f>SUMIFS(СВЦЭМ!$D$39:$D$782,СВЦЭМ!$A$39:$A$782,$A54,СВЦЭМ!$B$39:$B$782,J$47)+'СЕТ СН'!$F$14+СВЦЭМ!$D$10+'СЕТ СН'!$F$6-'СЕТ СН'!$F$26</f>
        <v>1765.72385611</v>
      </c>
      <c r="K54" s="36">
        <f>SUMIFS(СВЦЭМ!$D$39:$D$782,СВЦЭМ!$A$39:$A$782,$A54,СВЦЭМ!$B$39:$B$782,K$47)+'СЕТ СН'!$F$14+СВЦЭМ!$D$10+'СЕТ СН'!$F$6-'СЕТ СН'!$F$26</f>
        <v>1756.4342010400001</v>
      </c>
      <c r="L54" s="36">
        <f>SUMIFS(СВЦЭМ!$D$39:$D$782,СВЦЭМ!$A$39:$A$782,$A54,СВЦЭМ!$B$39:$B$782,L$47)+'СЕТ СН'!$F$14+СВЦЭМ!$D$10+'СЕТ СН'!$F$6-'СЕТ СН'!$F$26</f>
        <v>1714.5779599499999</v>
      </c>
      <c r="M54" s="36">
        <f>SUMIFS(СВЦЭМ!$D$39:$D$782,СВЦЭМ!$A$39:$A$782,$A54,СВЦЭМ!$B$39:$B$782,M$47)+'СЕТ СН'!$F$14+СВЦЭМ!$D$10+'СЕТ СН'!$F$6-'СЕТ СН'!$F$26</f>
        <v>1727.0256403799999</v>
      </c>
      <c r="N54" s="36">
        <f>SUMIFS(СВЦЭМ!$D$39:$D$782,СВЦЭМ!$A$39:$A$782,$A54,СВЦЭМ!$B$39:$B$782,N$47)+'СЕТ СН'!$F$14+СВЦЭМ!$D$10+'СЕТ СН'!$F$6-'СЕТ СН'!$F$26</f>
        <v>1718.71890749</v>
      </c>
      <c r="O54" s="36">
        <f>SUMIFS(СВЦЭМ!$D$39:$D$782,СВЦЭМ!$A$39:$A$782,$A54,СВЦЭМ!$B$39:$B$782,O$47)+'СЕТ СН'!$F$14+СВЦЭМ!$D$10+'СЕТ СН'!$F$6-'СЕТ СН'!$F$26</f>
        <v>1737.7131090099999</v>
      </c>
      <c r="P54" s="36">
        <f>SUMIFS(СВЦЭМ!$D$39:$D$782,СВЦЭМ!$A$39:$A$782,$A54,СВЦЭМ!$B$39:$B$782,P$47)+'СЕТ СН'!$F$14+СВЦЭМ!$D$10+'СЕТ СН'!$F$6-'СЕТ СН'!$F$26</f>
        <v>1753.0187453000001</v>
      </c>
      <c r="Q54" s="36">
        <f>SUMIFS(СВЦЭМ!$D$39:$D$782,СВЦЭМ!$A$39:$A$782,$A54,СВЦЭМ!$B$39:$B$782,Q$47)+'СЕТ СН'!$F$14+СВЦЭМ!$D$10+'СЕТ СН'!$F$6-'СЕТ СН'!$F$26</f>
        <v>1787.0664180199999</v>
      </c>
      <c r="R54" s="36">
        <f>SUMIFS(СВЦЭМ!$D$39:$D$782,СВЦЭМ!$A$39:$A$782,$A54,СВЦЭМ!$B$39:$B$782,R$47)+'СЕТ СН'!$F$14+СВЦЭМ!$D$10+'СЕТ СН'!$F$6-'СЕТ СН'!$F$26</f>
        <v>1797.78076919</v>
      </c>
      <c r="S54" s="36">
        <f>SUMIFS(СВЦЭМ!$D$39:$D$782,СВЦЭМ!$A$39:$A$782,$A54,СВЦЭМ!$B$39:$B$782,S$47)+'СЕТ СН'!$F$14+СВЦЭМ!$D$10+'СЕТ СН'!$F$6-'СЕТ СН'!$F$26</f>
        <v>1767.75246161</v>
      </c>
      <c r="T54" s="36">
        <f>SUMIFS(СВЦЭМ!$D$39:$D$782,СВЦЭМ!$A$39:$A$782,$A54,СВЦЭМ!$B$39:$B$782,T$47)+'СЕТ СН'!$F$14+СВЦЭМ!$D$10+'СЕТ СН'!$F$6-'СЕТ СН'!$F$26</f>
        <v>1735.1748537199999</v>
      </c>
      <c r="U54" s="36">
        <f>SUMIFS(СВЦЭМ!$D$39:$D$782,СВЦЭМ!$A$39:$A$782,$A54,СВЦЭМ!$B$39:$B$782,U$47)+'СЕТ СН'!$F$14+СВЦЭМ!$D$10+'СЕТ СН'!$F$6-'СЕТ СН'!$F$26</f>
        <v>1735.4727723999999</v>
      </c>
      <c r="V54" s="36">
        <f>SUMIFS(СВЦЭМ!$D$39:$D$782,СВЦЭМ!$A$39:$A$782,$A54,СВЦЭМ!$B$39:$B$782,V$47)+'СЕТ СН'!$F$14+СВЦЭМ!$D$10+'СЕТ СН'!$F$6-'СЕТ СН'!$F$26</f>
        <v>1709.05633259</v>
      </c>
      <c r="W54" s="36">
        <f>SUMIFS(СВЦЭМ!$D$39:$D$782,СВЦЭМ!$A$39:$A$782,$A54,СВЦЭМ!$B$39:$B$782,W$47)+'СЕТ СН'!$F$14+СВЦЭМ!$D$10+'СЕТ СН'!$F$6-'СЕТ СН'!$F$26</f>
        <v>1680.17362744</v>
      </c>
      <c r="X54" s="36">
        <f>SUMIFS(СВЦЭМ!$D$39:$D$782,СВЦЭМ!$A$39:$A$782,$A54,СВЦЭМ!$B$39:$B$782,X$47)+'СЕТ СН'!$F$14+СВЦЭМ!$D$10+'СЕТ СН'!$F$6-'СЕТ СН'!$F$26</f>
        <v>1720.15217033</v>
      </c>
      <c r="Y54" s="36">
        <f>SUMIFS(СВЦЭМ!$D$39:$D$782,СВЦЭМ!$A$39:$A$782,$A54,СВЦЭМ!$B$39:$B$782,Y$47)+'СЕТ СН'!$F$14+СВЦЭМ!$D$10+'СЕТ СН'!$F$6-'СЕТ СН'!$F$26</f>
        <v>1754.23137404</v>
      </c>
    </row>
    <row r="55" spans="1:25" ht="15.75" x14ac:dyDescent="0.2">
      <c r="A55" s="35">
        <f t="shared" si="1"/>
        <v>45420</v>
      </c>
      <c r="B55" s="36">
        <f>SUMIFS(СВЦЭМ!$D$39:$D$782,СВЦЭМ!$A$39:$A$782,$A55,СВЦЭМ!$B$39:$B$782,B$47)+'СЕТ СН'!$F$14+СВЦЭМ!$D$10+'СЕТ СН'!$F$6-'СЕТ СН'!$F$26</f>
        <v>1747.87092749</v>
      </c>
      <c r="C55" s="36">
        <f>SUMIFS(СВЦЭМ!$D$39:$D$782,СВЦЭМ!$A$39:$A$782,$A55,СВЦЭМ!$B$39:$B$782,C$47)+'СЕТ СН'!$F$14+СВЦЭМ!$D$10+'СЕТ СН'!$F$6-'СЕТ СН'!$F$26</f>
        <v>1803.47227421</v>
      </c>
      <c r="D55" s="36">
        <f>SUMIFS(СВЦЭМ!$D$39:$D$782,СВЦЭМ!$A$39:$A$782,$A55,СВЦЭМ!$B$39:$B$782,D$47)+'СЕТ СН'!$F$14+СВЦЭМ!$D$10+'СЕТ СН'!$F$6-'СЕТ СН'!$F$26</f>
        <v>1847.4509133700001</v>
      </c>
      <c r="E55" s="36">
        <f>SUMIFS(СВЦЭМ!$D$39:$D$782,СВЦЭМ!$A$39:$A$782,$A55,СВЦЭМ!$B$39:$B$782,E$47)+'СЕТ СН'!$F$14+СВЦЭМ!$D$10+'СЕТ СН'!$F$6-'СЕТ СН'!$F$26</f>
        <v>1873.4375767500001</v>
      </c>
      <c r="F55" s="36">
        <f>SUMIFS(СВЦЭМ!$D$39:$D$782,СВЦЭМ!$A$39:$A$782,$A55,СВЦЭМ!$B$39:$B$782,F$47)+'СЕТ СН'!$F$14+СВЦЭМ!$D$10+'СЕТ СН'!$F$6-'СЕТ СН'!$F$26</f>
        <v>1888.6419362500001</v>
      </c>
      <c r="G55" s="36">
        <f>SUMIFS(СВЦЭМ!$D$39:$D$782,СВЦЭМ!$A$39:$A$782,$A55,СВЦЭМ!$B$39:$B$782,G$47)+'СЕТ СН'!$F$14+СВЦЭМ!$D$10+'СЕТ СН'!$F$6-'СЕТ СН'!$F$26</f>
        <v>1860.9234123599999</v>
      </c>
      <c r="H55" s="36">
        <f>SUMIFS(СВЦЭМ!$D$39:$D$782,СВЦЭМ!$A$39:$A$782,$A55,СВЦЭМ!$B$39:$B$782,H$47)+'СЕТ СН'!$F$14+СВЦЭМ!$D$10+'СЕТ СН'!$F$6-'СЕТ СН'!$F$26</f>
        <v>1797.5883328800001</v>
      </c>
      <c r="I55" s="36">
        <f>SUMIFS(СВЦЭМ!$D$39:$D$782,СВЦЭМ!$A$39:$A$782,$A55,СВЦЭМ!$B$39:$B$782,I$47)+'СЕТ СН'!$F$14+СВЦЭМ!$D$10+'СЕТ СН'!$F$6-'СЕТ СН'!$F$26</f>
        <v>1713.4436963000001</v>
      </c>
      <c r="J55" s="36">
        <f>SUMIFS(СВЦЭМ!$D$39:$D$782,СВЦЭМ!$A$39:$A$782,$A55,СВЦЭМ!$B$39:$B$782,J$47)+'СЕТ СН'!$F$14+СВЦЭМ!$D$10+'СЕТ СН'!$F$6-'СЕТ СН'!$F$26</f>
        <v>1651.7151903399999</v>
      </c>
      <c r="K55" s="36">
        <f>SUMIFS(СВЦЭМ!$D$39:$D$782,СВЦЭМ!$A$39:$A$782,$A55,СВЦЭМ!$B$39:$B$782,K$47)+'СЕТ СН'!$F$14+СВЦЭМ!$D$10+'СЕТ СН'!$F$6-'СЕТ СН'!$F$26</f>
        <v>1639.57458135</v>
      </c>
      <c r="L55" s="36">
        <f>SUMIFS(СВЦЭМ!$D$39:$D$782,СВЦЭМ!$A$39:$A$782,$A55,СВЦЭМ!$B$39:$B$782,L$47)+'СЕТ СН'!$F$14+СВЦЭМ!$D$10+'СЕТ СН'!$F$6-'СЕТ СН'!$F$26</f>
        <v>1621.11978873</v>
      </c>
      <c r="M55" s="36">
        <f>SUMIFS(СВЦЭМ!$D$39:$D$782,СВЦЭМ!$A$39:$A$782,$A55,СВЦЭМ!$B$39:$B$782,M$47)+'СЕТ СН'!$F$14+СВЦЭМ!$D$10+'СЕТ СН'!$F$6-'СЕТ СН'!$F$26</f>
        <v>1618.9819883800001</v>
      </c>
      <c r="N55" s="36">
        <f>SUMIFS(СВЦЭМ!$D$39:$D$782,СВЦЭМ!$A$39:$A$782,$A55,СВЦЭМ!$B$39:$B$782,N$47)+'СЕТ СН'!$F$14+СВЦЭМ!$D$10+'СЕТ СН'!$F$6-'СЕТ СН'!$F$26</f>
        <v>1622.9044216899999</v>
      </c>
      <c r="O55" s="36">
        <f>SUMIFS(СВЦЭМ!$D$39:$D$782,СВЦЭМ!$A$39:$A$782,$A55,СВЦЭМ!$B$39:$B$782,O$47)+'СЕТ СН'!$F$14+СВЦЭМ!$D$10+'СЕТ СН'!$F$6-'СЕТ СН'!$F$26</f>
        <v>1647.1715397</v>
      </c>
      <c r="P55" s="36">
        <f>SUMIFS(СВЦЭМ!$D$39:$D$782,СВЦЭМ!$A$39:$A$782,$A55,СВЦЭМ!$B$39:$B$782,P$47)+'СЕТ СН'!$F$14+СВЦЭМ!$D$10+'СЕТ СН'!$F$6-'СЕТ СН'!$F$26</f>
        <v>1660.94637547</v>
      </c>
      <c r="Q55" s="36">
        <f>SUMIFS(СВЦЭМ!$D$39:$D$782,СВЦЭМ!$A$39:$A$782,$A55,СВЦЭМ!$B$39:$B$782,Q$47)+'СЕТ СН'!$F$14+СВЦЭМ!$D$10+'СЕТ СН'!$F$6-'СЕТ СН'!$F$26</f>
        <v>1685.2142625500001</v>
      </c>
      <c r="R55" s="36">
        <f>SUMIFS(СВЦЭМ!$D$39:$D$782,СВЦЭМ!$A$39:$A$782,$A55,СВЦЭМ!$B$39:$B$782,R$47)+'СЕТ СН'!$F$14+СВЦЭМ!$D$10+'СЕТ СН'!$F$6-'СЕТ СН'!$F$26</f>
        <v>1688.5272447</v>
      </c>
      <c r="S55" s="36">
        <f>SUMIFS(СВЦЭМ!$D$39:$D$782,СВЦЭМ!$A$39:$A$782,$A55,СВЦЭМ!$B$39:$B$782,S$47)+'СЕТ СН'!$F$14+СВЦЭМ!$D$10+'СЕТ СН'!$F$6-'СЕТ СН'!$F$26</f>
        <v>1678.0348226799999</v>
      </c>
      <c r="T55" s="36">
        <f>SUMIFS(СВЦЭМ!$D$39:$D$782,СВЦЭМ!$A$39:$A$782,$A55,СВЦЭМ!$B$39:$B$782,T$47)+'СЕТ СН'!$F$14+СВЦЭМ!$D$10+'СЕТ СН'!$F$6-'СЕТ СН'!$F$26</f>
        <v>1662.9730681599999</v>
      </c>
      <c r="U55" s="36">
        <f>SUMIFS(СВЦЭМ!$D$39:$D$782,СВЦЭМ!$A$39:$A$782,$A55,СВЦЭМ!$B$39:$B$782,U$47)+'СЕТ СН'!$F$14+СВЦЭМ!$D$10+'СЕТ СН'!$F$6-'СЕТ СН'!$F$26</f>
        <v>1648.42375204</v>
      </c>
      <c r="V55" s="36">
        <f>SUMIFS(СВЦЭМ!$D$39:$D$782,СВЦЭМ!$A$39:$A$782,$A55,СВЦЭМ!$B$39:$B$782,V$47)+'СЕТ СН'!$F$14+СВЦЭМ!$D$10+'СЕТ СН'!$F$6-'СЕТ СН'!$F$26</f>
        <v>1627.19586536</v>
      </c>
      <c r="W55" s="36">
        <f>SUMIFS(СВЦЭМ!$D$39:$D$782,СВЦЭМ!$A$39:$A$782,$A55,СВЦЭМ!$B$39:$B$782,W$47)+'СЕТ СН'!$F$14+СВЦЭМ!$D$10+'СЕТ СН'!$F$6-'СЕТ СН'!$F$26</f>
        <v>1598.3690487199999</v>
      </c>
      <c r="X55" s="36">
        <f>SUMIFS(СВЦЭМ!$D$39:$D$782,СВЦЭМ!$A$39:$A$782,$A55,СВЦЭМ!$B$39:$B$782,X$47)+'СЕТ СН'!$F$14+СВЦЭМ!$D$10+'СЕТ СН'!$F$6-'СЕТ СН'!$F$26</f>
        <v>1603.4640007</v>
      </c>
      <c r="Y55" s="36">
        <f>SUMIFS(СВЦЭМ!$D$39:$D$782,СВЦЭМ!$A$39:$A$782,$A55,СВЦЭМ!$B$39:$B$782,Y$47)+'СЕТ СН'!$F$14+СВЦЭМ!$D$10+'СЕТ СН'!$F$6-'СЕТ СН'!$F$26</f>
        <v>1625.9020079300001</v>
      </c>
    </row>
    <row r="56" spans="1:25" ht="15.75" x14ac:dyDescent="0.2">
      <c r="A56" s="35">
        <f t="shared" si="1"/>
        <v>45421</v>
      </c>
      <c r="B56" s="36">
        <f>SUMIFS(СВЦЭМ!$D$39:$D$782,СВЦЭМ!$A$39:$A$782,$A56,СВЦЭМ!$B$39:$B$782,B$47)+'СЕТ СН'!$F$14+СВЦЭМ!$D$10+'СЕТ СН'!$F$6-'СЕТ СН'!$F$26</f>
        <v>1787.35058297</v>
      </c>
      <c r="C56" s="36">
        <f>SUMIFS(СВЦЭМ!$D$39:$D$782,СВЦЭМ!$A$39:$A$782,$A56,СВЦЭМ!$B$39:$B$782,C$47)+'СЕТ СН'!$F$14+СВЦЭМ!$D$10+'СЕТ СН'!$F$6-'СЕТ СН'!$F$26</f>
        <v>1847.2799552500001</v>
      </c>
      <c r="D56" s="36">
        <f>SUMIFS(СВЦЭМ!$D$39:$D$782,СВЦЭМ!$A$39:$A$782,$A56,СВЦЭМ!$B$39:$B$782,D$47)+'СЕТ СН'!$F$14+СВЦЭМ!$D$10+'СЕТ СН'!$F$6-'СЕТ СН'!$F$26</f>
        <v>1891.2324275799999</v>
      </c>
      <c r="E56" s="36">
        <f>SUMIFS(СВЦЭМ!$D$39:$D$782,СВЦЭМ!$A$39:$A$782,$A56,СВЦЭМ!$B$39:$B$782,E$47)+'СЕТ СН'!$F$14+СВЦЭМ!$D$10+'СЕТ СН'!$F$6-'СЕТ СН'!$F$26</f>
        <v>1920.5320067299999</v>
      </c>
      <c r="F56" s="36">
        <f>SUMIFS(СВЦЭМ!$D$39:$D$782,СВЦЭМ!$A$39:$A$782,$A56,СВЦЭМ!$B$39:$B$782,F$47)+'СЕТ СН'!$F$14+СВЦЭМ!$D$10+'СЕТ СН'!$F$6-'СЕТ СН'!$F$26</f>
        <v>1920.59996007</v>
      </c>
      <c r="G56" s="36">
        <f>SUMIFS(СВЦЭМ!$D$39:$D$782,СВЦЭМ!$A$39:$A$782,$A56,СВЦЭМ!$B$39:$B$782,G$47)+'СЕТ СН'!$F$14+СВЦЭМ!$D$10+'СЕТ СН'!$F$6-'СЕТ СН'!$F$26</f>
        <v>1904.75608216</v>
      </c>
      <c r="H56" s="36">
        <f>SUMIFS(СВЦЭМ!$D$39:$D$782,СВЦЭМ!$A$39:$A$782,$A56,СВЦЭМ!$B$39:$B$782,H$47)+'СЕТ СН'!$F$14+СВЦЭМ!$D$10+'СЕТ СН'!$F$6-'СЕТ СН'!$F$26</f>
        <v>1903.7017458400001</v>
      </c>
      <c r="I56" s="36">
        <f>SUMIFS(СВЦЭМ!$D$39:$D$782,СВЦЭМ!$A$39:$A$782,$A56,СВЦЭМ!$B$39:$B$782,I$47)+'СЕТ СН'!$F$14+СВЦЭМ!$D$10+'СЕТ СН'!$F$6-'СЕТ СН'!$F$26</f>
        <v>1855.7178163999999</v>
      </c>
      <c r="J56" s="36">
        <f>SUMIFS(СВЦЭМ!$D$39:$D$782,СВЦЭМ!$A$39:$A$782,$A56,СВЦЭМ!$B$39:$B$782,J$47)+'СЕТ СН'!$F$14+СВЦЭМ!$D$10+'СЕТ СН'!$F$6-'СЕТ СН'!$F$26</f>
        <v>1776.3586725800001</v>
      </c>
      <c r="K56" s="36">
        <f>SUMIFS(СВЦЭМ!$D$39:$D$782,СВЦЭМ!$A$39:$A$782,$A56,СВЦЭМ!$B$39:$B$782,K$47)+'СЕТ СН'!$F$14+СВЦЭМ!$D$10+'СЕТ СН'!$F$6-'СЕТ СН'!$F$26</f>
        <v>1716.9548231799999</v>
      </c>
      <c r="L56" s="36">
        <f>SUMIFS(СВЦЭМ!$D$39:$D$782,СВЦЭМ!$A$39:$A$782,$A56,СВЦЭМ!$B$39:$B$782,L$47)+'СЕТ СН'!$F$14+СВЦЭМ!$D$10+'СЕТ СН'!$F$6-'СЕТ СН'!$F$26</f>
        <v>1666.3075174999999</v>
      </c>
      <c r="M56" s="36">
        <f>SUMIFS(СВЦЭМ!$D$39:$D$782,СВЦЭМ!$A$39:$A$782,$A56,СВЦЭМ!$B$39:$B$782,M$47)+'СЕТ СН'!$F$14+СВЦЭМ!$D$10+'СЕТ СН'!$F$6-'СЕТ СН'!$F$26</f>
        <v>1663.3393303600001</v>
      </c>
      <c r="N56" s="36">
        <f>SUMIFS(СВЦЭМ!$D$39:$D$782,СВЦЭМ!$A$39:$A$782,$A56,СВЦЭМ!$B$39:$B$782,N$47)+'СЕТ СН'!$F$14+СВЦЭМ!$D$10+'СЕТ СН'!$F$6-'СЕТ СН'!$F$26</f>
        <v>1703.2726886999999</v>
      </c>
      <c r="O56" s="36">
        <f>SUMIFS(СВЦЭМ!$D$39:$D$782,СВЦЭМ!$A$39:$A$782,$A56,СВЦЭМ!$B$39:$B$782,O$47)+'СЕТ СН'!$F$14+СВЦЭМ!$D$10+'СЕТ СН'!$F$6-'СЕТ СН'!$F$26</f>
        <v>1732.46973439</v>
      </c>
      <c r="P56" s="36">
        <f>SUMIFS(СВЦЭМ!$D$39:$D$782,СВЦЭМ!$A$39:$A$782,$A56,СВЦЭМ!$B$39:$B$782,P$47)+'СЕТ СН'!$F$14+СВЦЭМ!$D$10+'СЕТ СН'!$F$6-'СЕТ СН'!$F$26</f>
        <v>1709.4792462200001</v>
      </c>
      <c r="Q56" s="36">
        <f>SUMIFS(СВЦЭМ!$D$39:$D$782,СВЦЭМ!$A$39:$A$782,$A56,СВЦЭМ!$B$39:$B$782,Q$47)+'СЕТ СН'!$F$14+СВЦЭМ!$D$10+'СЕТ СН'!$F$6-'СЕТ СН'!$F$26</f>
        <v>1742.0682188000001</v>
      </c>
      <c r="R56" s="36">
        <f>SUMIFS(СВЦЭМ!$D$39:$D$782,СВЦЭМ!$A$39:$A$782,$A56,СВЦЭМ!$B$39:$B$782,R$47)+'СЕТ СН'!$F$14+СВЦЭМ!$D$10+'СЕТ СН'!$F$6-'СЕТ СН'!$F$26</f>
        <v>1744.77879949</v>
      </c>
      <c r="S56" s="36">
        <f>SUMIFS(СВЦЭМ!$D$39:$D$782,СВЦЭМ!$A$39:$A$782,$A56,СВЦЭМ!$B$39:$B$782,S$47)+'СЕТ СН'!$F$14+СВЦЭМ!$D$10+'СЕТ СН'!$F$6-'СЕТ СН'!$F$26</f>
        <v>1738.8084863300001</v>
      </c>
      <c r="T56" s="36">
        <f>SUMIFS(СВЦЭМ!$D$39:$D$782,СВЦЭМ!$A$39:$A$782,$A56,СВЦЭМ!$B$39:$B$782,T$47)+'СЕТ СН'!$F$14+СВЦЭМ!$D$10+'СЕТ СН'!$F$6-'СЕТ СН'!$F$26</f>
        <v>1703.4933471699999</v>
      </c>
      <c r="U56" s="36">
        <f>SUMIFS(СВЦЭМ!$D$39:$D$782,СВЦЭМ!$A$39:$A$782,$A56,СВЦЭМ!$B$39:$B$782,U$47)+'СЕТ СН'!$F$14+СВЦЭМ!$D$10+'СЕТ СН'!$F$6-'СЕТ СН'!$F$26</f>
        <v>1699.62065145</v>
      </c>
      <c r="V56" s="36">
        <f>SUMIFS(СВЦЭМ!$D$39:$D$782,СВЦЭМ!$A$39:$A$782,$A56,СВЦЭМ!$B$39:$B$782,V$47)+'СЕТ СН'!$F$14+СВЦЭМ!$D$10+'СЕТ СН'!$F$6-'СЕТ СН'!$F$26</f>
        <v>1653.3871996400001</v>
      </c>
      <c r="W56" s="36">
        <f>SUMIFS(СВЦЭМ!$D$39:$D$782,СВЦЭМ!$A$39:$A$782,$A56,СВЦЭМ!$B$39:$B$782,W$47)+'СЕТ СН'!$F$14+СВЦЭМ!$D$10+'СЕТ СН'!$F$6-'СЕТ СН'!$F$26</f>
        <v>1617.40382047</v>
      </c>
      <c r="X56" s="36">
        <f>SUMIFS(СВЦЭМ!$D$39:$D$782,СВЦЭМ!$A$39:$A$782,$A56,СВЦЭМ!$B$39:$B$782,X$47)+'СЕТ СН'!$F$14+СВЦЭМ!$D$10+'СЕТ СН'!$F$6-'СЕТ СН'!$F$26</f>
        <v>1661.0420606</v>
      </c>
      <c r="Y56" s="36">
        <f>SUMIFS(СВЦЭМ!$D$39:$D$782,СВЦЭМ!$A$39:$A$782,$A56,СВЦЭМ!$B$39:$B$782,Y$47)+'СЕТ СН'!$F$14+СВЦЭМ!$D$10+'СЕТ СН'!$F$6-'СЕТ СН'!$F$26</f>
        <v>1733.90089429</v>
      </c>
    </row>
    <row r="57" spans="1:25" ht="15.75" x14ac:dyDescent="0.2">
      <c r="A57" s="35">
        <f t="shared" si="1"/>
        <v>45422</v>
      </c>
      <c r="B57" s="36">
        <f>SUMIFS(СВЦЭМ!$D$39:$D$782,СВЦЭМ!$A$39:$A$782,$A57,СВЦЭМ!$B$39:$B$782,B$47)+'СЕТ СН'!$F$14+СВЦЭМ!$D$10+'СЕТ СН'!$F$6-'СЕТ СН'!$F$26</f>
        <v>1836.6898704800001</v>
      </c>
      <c r="C57" s="36">
        <f>SUMIFS(СВЦЭМ!$D$39:$D$782,СВЦЭМ!$A$39:$A$782,$A57,СВЦЭМ!$B$39:$B$782,C$47)+'СЕТ СН'!$F$14+СВЦЭМ!$D$10+'СЕТ СН'!$F$6-'СЕТ СН'!$F$26</f>
        <v>1892.15795368</v>
      </c>
      <c r="D57" s="36">
        <f>SUMIFS(СВЦЭМ!$D$39:$D$782,СВЦЭМ!$A$39:$A$782,$A57,СВЦЭМ!$B$39:$B$782,D$47)+'СЕТ СН'!$F$14+СВЦЭМ!$D$10+'СЕТ СН'!$F$6-'СЕТ СН'!$F$26</f>
        <v>1918.3152613299999</v>
      </c>
      <c r="E57" s="36">
        <f>SUMIFS(СВЦЭМ!$D$39:$D$782,СВЦЭМ!$A$39:$A$782,$A57,СВЦЭМ!$B$39:$B$782,E$47)+'СЕТ СН'!$F$14+СВЦЭМ!$D$10+'СЕТ СН'!$F$6-'СЕТ СН'!$F$26</f>
        <v>1947.6136124699999</v>
      </c>
      <c r="F57" s="36">
        <f>SUMIFS(СВЦЭМ!$D$39:$D$782,СВЦЭМ!$A$39:$A$782,$A57,СВЦЭМ!$B$39:$B$782,F$47)+'СЕТ СН'!$F$14+СВЦЭМ!$D$10+'СЕТ СН'!$F$6-'СЕТ СН'!$F$26</f>
        <v>1946.71729155</v>
      </c>
      <c r="G57" s="36">
        <f>SUMIFS(СВЦЭМ!$D$39:$D$782,СВЦЭМ!$A$39:$A$782,$A57,СВЦЭМ!$B$39:$B$782,G$47)+'СЕТ СН'!$F$14+СВЦЭМ!$D$10+'СЕТ СН'!$F$6-'СЕТ СН'!$F$26</f>
        <v>1949.0636448400001</v>
      </c>
      <c r="H57" s="36">
        <f>SUMIFS(СВЦЭМ!$D$39:$D$782,СВЦЭМ!$A$39:$A$782,$A57,СВЦЭМ!$B$39:$B$782,H$47)+'СЕТ СН'!$F$14+СВЦЭМ!$D$10+'СЕТ СН'!$F$6-'СЕТ СН'!$F$26</f>
        <v>1910.75741002</v>
      </c>
      <c r="I57" s="36">
        <f>SUMIFS(СВЦЭМ!$D$39:$D$782,СВЦЭМ!$A$39:$A$782,$A57,СВЦЭМ!$B$39:$B$782,I$47)+'СЕТ СН'!$F$14+СВЦЭМ!$D$10+'СЕТ СН'!$F$6-'СЕТ СН'!$F$26</f>
        <v>1865.9708257699999</v>
      </c>
      <c r="J57" s="36">
        <f>SUMIFS(СВЦЭМ!$D$39:$D$782,СВЦЭМ!$A$39:$A$782,$A57,СВЦЭМ!$B$39:$B$782,J$47)+'СЕТ СН'!$F$14+СВЦЭМ!$D$10+'СЕТ СН'!$F$6-'СЕТ СН'!$F$26</f>
        <v>1785.6131291199999</v>
      </c>
      <c r="K57" s="36">
        <f>SUMIFS(СВЦЭМ!$D$39:$D$782,СВЦЭМ!$A$39:$A$782,$A57,СВЦЭМ!$B$39:$B$782,K$47)+'СЕТ СН'!$F$14+СВЦЭМ!$D$10+'СЕТ СН'!$F$6-'СЕТ СН'!$F$26</f>
        <v>1724.0374057700001</v>
      </c>
      <c r="L57" s="36">
        <f>SUMIFS(СВЦЭМ!$D$39:$D$782,СВЦЭМ!$A$39:$A$782,$A57,СВЦЭМ!$B$39:$B$782,L$47)+'СЕТ СН'!$F$14+СВЦЭМ!$D$10+'СЕТ СН'!$F$6-'СЕТ СН'!$F$26</f>
        <v>1679.1148466899999</v>
      </c>
      <c r="M57" s="36">
        <f>SUMIFS(СВЦЭМ!$D$39:$D$782,СВЦЭМ!$A$39:$A$782,$A57,СВЦЭМ!$B$39:$B$782,M$47)+'СЕТ СН'!$F$14+СВЦЭМ!$D$10+'СЕТ СН'!$F$6-'СЕТ СН'!$F$26</f>
        <v>1680.3357622399999</v>
      </c>
      <c r="N57" s="36">
        <f>SUMIFS(СВЦЭМ!$D$39:$D$782,СВЦЭМ!$A$39:$A$782,$A57,СВЦЭМ!$B$39:$B$782,N$47)+'СЕТ СН'!$F$14+СВЦЭМ!$D$10+'СЕТ СН'!$F$6-'СЕТ СН'!$F$26</f>
        <v>1694.9795599399999</v>
      </c>
      <c r="O57" s="36">
        <f>SUMIFS(СВЦЭМ!$D$39:$D$782,СВЦЭМ!$A$39:$A$782,$A57,СВЦЭМ!$B$39:$B$782,O$47)+'СЕТ СН'!$F$14+СВЦЭМ!$D$10+'СЕТ СН'!$F$6-'СЕТ СН'!$F$26</f>
        <v>1705.88568822</v>
      </c>
      <c r="P57" s="36">
        <f>SUMIFS(СВЦЭМ!$D$39:$D$782,СВЦЭМ!$A$39:$A$782,$A57,СВЦЭМ!$B$39:$B$782,P$47)+'СЕТ СН'!$F$14+СВЦЭМ!$D$10+'СЕТ СН'!$F$6-'СЕТ СН'!$F$26</f>
        <v>1712.73698459</v>
      </c>
      <c r="Q57" s="36">
        <f>SUMIFS(СВЦЭМ!$D$39:$D$782,СВЦЭМ!$A$39:$A$782,$A57,СВЦЭМ!$B$39:$B$782,Q$47)+'СЕТ СН'!$F$14+СВЦЭМ!$D$10+'СЕТ СН'!$F$6-'СЕТ СН'!$F$26</f>
        <v>1744.0084505299999</v>
      </c>
      <c r="R57" s="36">
        <f>SUMIFS(СВЦЭМ!$D$39:$D$782,СВЦЭМ!$A$39:$A$782,$A57,СВЦЭМ!$B$39:$B$782,R$47)+'СЕТ СН'!$F$14+СВЦЭМ!$D$10+'СЕТ СН'!$F$6-'СЕТ СН'!$F$26</f>
        <v>1759.52681039</v>
      </c>
      <c r="S57" s="36">
        <f>SUMIFS(СВЦЭМ!$D$39:$D$782,СВЦЭМ!$A$39:$A$782,$A57,СВЦЭМ!$B$39:$B$782,S$47)+'СЕТ СН'!$F$14+СВЦЭМ!$D$10+'СЕТ СН'!$F$6-'СЕТ СН'!$F$26</f>
        <v>1755.0123154299999</v>
      </c>
      <c r="T57" s="36">
        <f>SUMIFS(СВЦЭМ!$D$39:$D$782,СВЦЭМ!$A$39:$A$782,$A57,СВЦЭМ!$B$39:$B$782,T$47)+'СЕТ СН'!$F$14+СВЦЭМ!$D$10+'СЕТ СН'!$F$6-'СЕТ СН'!$F$26</f>
        <v>1722.99433015</v>
      </c>
      <c r="U57" s="36">
        <f>SUMIFS(СВЦЭМ!$D$39:$D$782,СВЦЭМ!$A$39:$A$782,$A57,СВЦЭМ!$B$39:$B$782,U$47)+'СЕТ СН'!$F$14+СВЦЭМ!$D$10+'СЕТ СН'!$F$6-'СЕТ СН'!$F$26</f>
        <v>1703.1491521999999</v>
      </c>
      <c r="V57" s="36">
        <f>SUMIFS(СВЦЭМ!$D$39:$D$782,СВЦЭМ!$A$39:$A$782,$A57,СВЦЭМ!$B$39:$B$782,V$47)+'СЕТ СН'!$F$14+СВЦЭМ!$D$10+'СЕТ СН'!$F$6-'СЕТ СН'!$F$26</f>
        <v>1666.26252989</v>
      </c>
      <c r="W57" s="36">
        <f>SUMIFS(СВЦЭМ!$D$39:$D$782,СВЦЭМ!$A$39:$A$782,$A57,СВЦЭМ!$B$39:$B$782,W$47)+'СЕТ СН'!$F$14+СВЦЭМ!$D$10+'СЕТ СН'!$F$6-'СЕТ СН'!$F$26</f>
        <v>1659.4212309300001</v>
      </c>
      <c r="X57" s="36">
        <f>SUMIFS(СВЦЭМ!$D$39:$D$782,СВЦЭМ!$A$39:$A$782,$A57,СВЦЭМ!$B$39:$B$782,X$47)+'СЕТ СН'!$F$14+СВЦЭМ!$D$10+'СЕТ СН'!$F$6-'СЕТ СН'!$F$26</f>
        <v>1695.6833107</v>
      </c>
      <c r="Y57" s="36">
        <f>SUMIFS(СВЦЭМ!$D$39:$D$782,СВЦЭМ!$A$39:$A$782,$A57,СВЦЭМ!$B$39:$B$782,Y$47)+'СЕТ СН'!$F$14+СВЦЭМ!$D$10+'СЕТ СН'!$F$6-'СЕТ СН'!$F$26</f>
        <v>1750.05856679</v>
      </c>
    </row>
    <row r="58" spans="1:25" ht="15.75" x14ac:dyDescent="0.2">
      <c r="A58" s="35">
        <f t="shared" si="1"/>
        <v>45423</v>
      </c>
      <c r="B58" s="36">
        <f>SUMIFS(СВЦЭМ!$D$39:$D$782,СВЦЭМ!$A$39:$A$782,$A58,СВЦЭМ!$B$39:$B$782,B$47)+'СЕТ СН'!$F$14+СВЦЭМ!$D$10+'СЕТ СН'!$F$6-'СЕТ СН'!$F$26</f>
        <v>1797.55384162</v>
      </c>
      <c r="C58" s="36">
        <f>SUMIFS(СВЦЭМ!$D$39:$D$782,СВЦЭМ!$A$39:$A$782,$A58,СВЦЭМ!$B$39:$B$782,C$47)+'СЕТ СН'!$F$14+СВЦЭМ!$D$10+'СЕТ СН'!$F$6-'СЕТ СН'!$F$26</f>
        <v>1897.9919594400001</v>
      </c>
      <c r="D58" s="36">
        <f>SUMIFS(СВЦЭМ!$D$39:$D$782,СВЦЭМ!$A$39:$A$782,$A58,СВЦЭМ!$B$39:$B$782,D$47)+'СЕТ СН'!$F$14+СВЦЭМ!$D$10+'СЕТ СН'!$F$6-'СЕТ СН'!$F$26</f>
        <v>1925.8243317500001</v>
      </c>
      <c r="E58" s="36">
        <f>SUMIFS(СВЦЭМ!$D$39:$D$782,СВЦЭМ!$A$39:$A$782,$A58,СВЦЭМ!$B$39:$B$782,E$47)+'СЕТ СН'!$F$14+СВЦЭМ!$D$10+'СЕТ СН'!$F$6-'СЕТ СН'!$F$26</f>
        <v>1940.9267823499999</v>
      </c>
      <c r="F58" s="36">
        <f>SUMIFS(СВЦЭМ!$D$39:$D$782,СВЦЭМ!$A$39:$A$782,$A58,СВЦЭМ!$B$39:$B$782,F$47)+'СЕТ СН'!$F$14+СВЦЭМ!$D$10+'СЕТ СН'!$F$6-'СЕТ СН'!$F$26</f>
        <v>1955.7789117299999</v>
      </c>
      <c r="G58" s="36">
        <f>SUMIFS(СВЦЭМ!$D$39:$D$782,СВЦЭМ!$A$39:$A$782,$A58,СВЦЭМ!$B$39:$B$782,G$47)+'СЕТ СН'!$F$14+СВЦЭМ!$D$10+'СЕТ СН'!$F$6-'СЕТ СН'!$F$26</f>
        <v>1942.2335681</v>
      </c>
      <c r="H58" s="36">
        <f>SUMIFS(СВЦЭМ!$D$39:$D$782,СВЦЭМ!$A$39:$A$782,$A58,СВЦЭМ!$B$39:$B$782,H$47)+'СЕТ СН'!$F$14+СВЦЭМ!$D$10+'СЕТ СН'!$F$6-'СЕТ СН'!$F$26</f>
        <v>1906.7400753899999</v>
      </c>
      <c r="I58" s="36">
        <f>SUMIFS(СВЦЭМ!$D$39:$D$782,СВЦЭМ!$A$39:$A$782,$A58,СВЦЭМ!$B$39:$B$782,I$47)+'СЕТ СН'!$F$14+СВЦЭМ!$D$10+'СЕТ СН'!$F$6-'СЕТ СН'!$F$26</f>
        <v>1873.74245406</v>
      </c>
      <c r="J58" s="36">
        <f>SUMIFS(СВЦЭМ!$D$39:$D$782,СВЦЭМ!$A$39:$A$782,$A58,СВЦЭМ!$B$39:$B$782,J$47)+'СЕТ СН'!$F$14+СВЦЭМ!$D$10+'СЕТ СН'!$F$6-'СЕТ СН'!$F$26</f>
        <v>1792.3988918499999</v>
      </c>
      <c r="K58" s="36">
        <f>SUMIFS(СВЦЭМ!$D$39:$D$782,СВЦЭМ!$A$39:$A$782,$A58,СВЦЭМ!$B$39:$B$782,K$47)+'СЕТ СН'!$F$14+СВЦЭМ!$D$10+'СЕТ СН'!$F$6-'СЕТ СН'!$F$26</f>
        <v>1751.8729692500001</v>
      </c>
      <c r="L58" s="36">
        <f>SUMIFS(СВЦЭМ!$D$39:$D$782,СВЦЭМ!$A$39:$A$782,$A58,СВЦЭМ!$B$39:$B$782,L$47)+'СЕТ СН'!$F$14+СВЦЭМ!$D$10+'СЕТ СН'!$F$6-'СЕТ СН'!$F$26</f>
        <v>1717.8919812500001</v>
      </c>
      <c r="M58" s="36">
        <f>SUMIFS(СВЦЭМ!$D$39:$D$782,СВЦЭМ!$A$39:$A$782,$A58,СВЦЭМ!$B$39:$B$782,M$47)+'СЕТ СН'!$F$14+СВЦЭМ!$D$10+'СЕТ СН'!$F$6-'СЕТ СН'!$F$26</f>
        <v>1720.68978623</v>
      </c>
      <c r="N58" s="36">
        <f>SUMIFS(СВЦЭМ!$D$39:$D$782,СВЦЭМ!$A$39:$A$782,$A58,СВЦЭМ!$B$39:$B$782,N$47)+'СЕТ СН'!$F$14+СВЦЭМ!$D$10+'СЕТ СН'!$F$6-'СЕТ СН'!$F$26</f>
        <v>1733.5542727499999</v>
      </c>
      <c r="O58" s="36">
        <f>SUMIFS(СВЦЭМ!$D$39:$D$782,СВЦЭМ!$A$39:$A$782,$A58,СВЦЭМ!$B$39:$B$782,O$47)+'СЕТ СН'!$F$14+СВЦЭМ!$D$10+'СЕТ СН'!$F$6-'СЕТ СН'!$F$26</f>
        <v>1752.6597447899999</v>
      </c>
      <c r="P58" s="36">
        <f>SUMIFS(СВЦЭМ!$D$39:$D$782,СВЦЭМ!$A$39:$A$782,$A58,СВЦЭМ!$B$39:$B$782,P$47)+'СЕТ СН'!$F$14+СВЦЭМ!$D$10+'СЕТ СН'!$F$6-'СЕТ СН'!$F$26</f>
        <v>1768.7187855299999</v>
      </c>
      <c r="Q58" s="36">
        <f>SUMIFS(СВЦЭМ!$D$39:$D$782,СВЦЭМ!$A$39:$A$782,$A58,СВЦЭМ!$B$39:$B$782,Q$47)+'СЕТ СН'!$F$14+СВЦЭМ!$D$10+'СЕТ СН'!$F$6-'СЕТ СН'!$F$26</f>
        <v>1783.98141076</v>
      </c>
      <c r="R58" s="36">
        <f>SUMIFS(СВЦЭМ!$D$39:$D$782,СВЦЭМ!$A$39:$A$782,$A58,СВЦЭМ!$B$39:$B$782,R$47)+'СЕТ СН'!$F$14+СВЦЭМ!$D$10+'СЕТ СН'!$F$6-'СЕТ СН'!$F$26</f>
        <v>1789.5165122999999</v>
      </c>
      <c r="S58" s="36">
        <f>SUMIFS(СВЦЭМ!$D$39:$D$782,СВЦЭМ!$A$39:$A$782,$A58,СВЦЭМ!$B$39:$B$782,S$47)+'СЕТ СН'!$F$14+СВЦЭМ!$D$10+'СЕТ СН'!$F$6-'СЕТ СН'!$F$26</f>
        <v>1778.37203148</v>
      </c>
      <c r="T58" s="36">
        <f>SUMIFS(СВЦЭМ!$D$39:$D$782,СВЦЭМ!$A$39:$A$782,$A58,СВЦЭМ!$B$39:$B$782,T$47)+'СЕТ СН'!$F$14+СВЦЭМ!$D$10+'СЕТ СН'!$F$6-'СЕТ СН'!$F$26</f>
        <v>1764.13453347</v>
      </c>
      <c r="U58" s="36">
        <f>SUMIFS(СВЦЭМ!$D$39:$D$782,СВЦЭМ!$A$39:$A$782,$A58,СВЦЭМ!$B$39:$B$782,U$47)+'СЕТ СН'!$F$14+СВЦЭМ!$D$10+'СЕТ СН'!$F$6-'СЕТ СН'!$F$26</f>
        <v>1754.14156067</v>
      </c>
      <c r="V58" s="36">
        <f>SUMIFS(СВЦЭМ!$D$39:$D$782,СВЦЭМ!$A$39:$A$782,$A58,СВЦЭМ!$B$39:$B$782,V$47)+'СЕТ СН'!$F$14+СВЦЭМ!$D$10+'СЕТ СН'!$F$6-'СЕТ СН'!$F$26</f>
        <v>1719.4178205400001</v>
      </c>
      <c r="W58" s="36">
        <f>SUMIFS(СВЦЭМ!$D$39:$D$782,СВЦЭМ!$A$39:$A$782,$A58,СВЦЭМ!$B$39:$B$782,W$47)+'СЕТ СН'!$F$14+СВЦЭМ!$D$10+'СЕТ СН'!$F$6-'СЕТ СН'!$F$26</f>
        <v>1702.5977197699999</v>
      </c>
      <c r="X58" s="36">
        <f>SUMIFS(СВЦЭМ!$D$39:$D$782,СВЦЭМ!$A$39:$A$782,$A58,СВЦЭМ!$B$39:$B$782,X$47)+'СЕТ СН'!$F$14+СВЦЭМ!$D$10+'СЕТ СН'!$F$6-'СЕТ СН'!$F$26</f>
        <v>1729.6876700999999</v>
      </c>
      <c r="Y58" s="36">
        <f>SUMIFS(СВЦЭМ!$D$39:$D$782,СВЦЭМ!$A$39:$A$782,$A58,СВЦЭМ!$B$39:$B$782,Y$47)+'СЕТ СН'!$F$14+СВЦЭМ!$D$10+'СЕТ СН'!$F$6-'СЕТ СН'!$F$26</f>
        <v>1786.73956533</v>
      </c>
    </row>
    <row r="59" spans="1:25" ht="15.75" x14ac:dyDescent="0.2">
      <c r="A59" s="35">
        <f t="shared" si="1"/>
        <v>45424</v>
      </c>
      <c r="B59" s="36">
        <f>SUMIFS(СВЦЭМ!$D$39:$D$782,СВЦЭМ!$A$39:$A$782,$A59,СВЦЭМ!$B$39:$B$782,B$47)+'СЕТ СН'!$F$14+СВЦЭМ!$D$10+'СЕТ СН'!$F$6-'СЕТ СН'!$F$26</f>
        <v>1872.05162627</v>
      </c>
      <c r="C59" s="36">
        <f>SUMIFS(СВЦЭМ!$D$39:$D$782,СВЦЭМ!$A$39:$A$782,$A59,СВЦЭМ!$B$39:$B$782,C$47)+'СЕТ СН'!$F$14+СВЦЭМ!$D$10+'СЕТ СН'!$F$6-'СЕТ СН'!$F$26</f>
        <v>1917.7655713899999</v>
      </c>
      <c r="D59" s="36">
        <f>SUMIFS(СВЦЭМ!$D$39:$D$782,СВЦЭМ!$A$39:$A$782,$A59,СВЦЭМ!$B$39:$B$782,D$47)+'СЕТ СН'!$F$14+СВЦЭМ!$D$10+'СЕТ СН'!$F$6-'СЕТ СН'!$F$26</f>
        <v>1947.08913523</v>
      </c>
      <c r="E59" s="36">
        <f>SUMIFS(СВЦЭМ!$D$39:$D$782,СВЦЭМ!$A$39:$A$782,$A59,СВЦЭМ!$B$39:$B$782,E$47)+'СЕТ СН'!$F$14+СВЦЭМ!$D$10+'СЕТ СН'!$F$6-'СЕТ СН'!$F$26</f>
        <v>1970.9760540899999</v>
      </c>
      <c r="F59" s="36">
        <f>SUMIFS(СВЦЭМ!$D$39:$D$782,СВЦЭМ!$A$39:$A$782,$A59,СВЦЭМ!$B$39:$B$782,F$47)+'СЕТ СН'!$F$14+СВЦЭМ!$D$10+'СЕТ СН'!$F$6-'СЕТ СН'!$F$26</f>
        <v>1983.89692881</v>
      </c>
      <c r="G59" s="36">
        <f>SUMIFS(СВЦЭМ!$D$39:$D$782,СВЦЭМ!$A$39:$A$782,$A59,СВЦЭМ!$B$39:$B$782,G$47)+'СЕТ СН'!$F$14+СВЦЭМ!$D$10+'СЕТ СН'!$F$6-'СЕТ СН'!$F$26</f>
        <v>1964.31642917</v>
      </c>
      <c r="H59" s="36">
        <f>SUMIFS(СВЦЭМ!$D$39:$D$782,СВЦЭМ!$A$39:$A$782,$A59,СВЦЭМ!$B$39:$B$782,H$47)+'СЕТ СН'!$F$14+СВЦЭМ!$D$10+'СЕТ СН'!$F$6-'СЕТ СН'!$F$26</f>
        <v>1939.95166591</v>
      </c>
      <c r="I59" s="36">
        <f>SUMIFS(СВЦЭМ!$D$39:$D$782,СВЦЭМ!$A$39:$A$782,$A59,СВЦЭМ!$B$39:$B$782,I$47)+'СЕТ СН'!$F$14+СВЦЭМ!$D$10+'СЕТ СН'!$F$6-'СЕТ СН'!$F$26</f>
        <v>1905.23662156</v>
      </c>
      <c r="J59" s="36">
        <f>SUMIFS(СВЦЭМ!$D$39:$D$782,СВЦЭМ!$A$39:$A$782,$A59,СВЦЭМ!$B$39:$B$782,J$47)+'СЕТ СН'!$F$14+СВЦЭМ!$D$10+'СЕТ СН'!$F$6-'СЕТ СН'!$F$26</f>
        <v>1818.8597871899999</v>
      </c>
      <c r="K59" s="36">
        <f>SUMIFS(СВЦЭМ!$D$39:$D$782,СВЦЭМ!$A$39:$A$782,$A59,СВЦЭМ!$B$39:$B$782,K$47)+'СЕТ СН'!$F$14+СВЦЭМ!$D$10+'СЕТ СН'!$F$6-'СЕТ СН'!$F$26</f>
        <v>1737.7411900100001</v>
      </c>
      <c r="L59" s="36">
        <f>SUMIFS(СВЦЭМ!$D$39:$D$782,СВЦЭМ!$A$39:$A$782,$A59,СВЦЭМ!$B$39:$B$782,L$47)+'СЕТ СН'!$F$14+СВЦЭМ!$D$10+'СЕТ СН'!$F$6-'СЕТ СН'!$F$26</f>
        <v>1717.4763130700001</v>
      </c>
      <c r="M59" s="36">
        <f>SUMIFS(СВЦЭМ!$D$39:$D$782,СВЦЭМ!$A$39:$A$782,$A59,СВЦЭМ!$B$39:$B$782,M$47)+'СЕТ СН'!$F$14+СВЦЭМ!$D$10+'СЕТ СН'!$F$6-'СЕТ СН'!$F$26</f>
        <v>1711.96978558</v>
      </c>
      <c r="N59" s="36">
        <f>SUMIFS(СВЦЭМ!$D$39:$D$782,СВЦЭМ!$A$39:$A$782,$A59,СВЦЭМ!$B$39:$B$782,N$47)+'СЕТ СН'!$F$14+СВЦЭМ!$D$10+'СЕТ СН'!$F$6-'СЕТ СН'!$F$26</f>
        <v>1725.8339996</v>
      </c>
      <c r="O59" s="36">
        <f>SUMIFS(СВЦЭМ!$D$39:$D$782,СВЦЭМ!$A$39:$A$782,$A59,СВЦЭМ!$B$39:$B$782,O$47)+'СЕТ СН'!$F$14+СВЦЭМ!$D$10+'СЕТ СН'!$F$6-'СЕТ СН'!$F$26</f>
        <v>1754.07875365</v>
      </c>
      <c r="P59" s="36">
        <f>SUMIFS(СВЦЭМ!$D$39:$D$782,СВЦЭМ!$A$39:$A$782,$A59,СВЦЭМ!$B$39:$B$782,P$47)+'СЕТ СН'!$F$14+СВЦЭМ!$D$10+'СЕТ СН'!$F$6-'СЕТ СН'!$F$26</f>
        <v>1768.7632830299999</v>
      </c>
      <c r="Q59" s="36">
        <f>SUMIFS(СВЦЭМ!$D$39:$D$782,СВЦЭМ!$A$39:$A$782,$A59,СВЦЭМ!$B$39:$B$782,Q$47)+'СЕТ СН'!$F$14+СВЦЭМ!$D$10+'СЕТ СН'!$F$6-'СЕТ СН'!$F$26</f>
        <v>1792.3495170599999</v>
      </c>
      <c r="R59" s="36">
        <f>SUMIFS(СВЦЭМ!$D$39:$D$782,СВЦЭМ!$A$39:$A$782,$A59,СВЦЭМ!$B$39:$B$782,R$47)+'СЕТ СН'!$F$14+СВЦЭМ!$D$10+'СЕТ СН'!$F$6-'СЕТ СН'!$F$26</f>
        <v>1808.13277629</v>
      </c>
      <c r="S59" s="36">
        <f>SUMIFS(СВЦЭМ!$D$39:$D$782,СВЦЭМ!$A$39:$A$782,$A59,СВЦЭМ!$B$39:$B$782,S$47)+'СЕТ СН'!$F$14+СВЦЭМ!$D$10+'СЕТ СН'!$F$6-'СЕТ СН'!$F$26</f>
        <v>1794.5714672399999</v>
      </c>
      <c r="T59" s="36">
        <f>SUMIFS(СВЦЭМ!$D$39:$D$782,СВЦЭМ!$A$39:$A$782,$A59,СВЦЭМ!$B$39:$B$782,T$47)+'СЕТ СН'!$F$14+СВЦЭМ!$D$10+'СЕТ СН'!$F$6-'СЕТ СН'!$F$26</f>
        <v>1752.55832667</v>
      </c>
      <c r="U59" s="36">
        <f>SUMIFS(СВЦЭМ!$D$39:$D$782,СВЦЭМ!$A$39:$A$782,$A59,СВЦЭМ!$B$39:$B$782,U$47)+'СЕТ СН'!$F$14+СВЦЭМ!$D$10+'СЕТ СН'!$F$6-'СЕТ СН'!$F$26</f>
        <v>1686.2301874699999</v>
      </c>
      <c r="V59" s="36">
        <f>SUMIFS(СВЦЭМ!$D$39:$D$782,СВЦЭМ!$A$39:$A$782,$A59,СВЦЭМ!$B$39:$B$782,V$47)+'СЕТ СН'!$F$14+СВЦЭМ!$D$10+'СЕТ СН'!$F$6-'СЕТ СН'!$F$26</f>
        <v>1645.9774192699999</v>
      </c>
      <c r="W59" s="36">
        <f>SUMIFS(СВЦЭМ!$D$39:$D$782,СВЦЭМ!$A$39:$A$782,$A59,СВЦЭМ!$B$39:$B$782,W$47)+'СЕТ СН'!$F$14+СВЦЭМ!$D$10+'СЕТ СН'!$F$6-'СЕТ СН'!$F$26</f>
        <v>1619.8361935800001</v>
      </c>
      <c r="X59" s="36">
        <f>SUMIFS(СВЦЭМ!$D$39:$D$782,СВЦЭМ!$A$39:$A$782,$A59,СВЦЭМ!$B$39:$B$782,X$47)+'СЕТ СН'!$F$14+СВЦЭМ!$D$10+'СЕТ СН'!$F$6-'СЕТ СН'!$F$26</f>
        <v>1662.5240629</v>
      </c>
      <c r="Y59" s="36">
        <f>SUMIFS(СВЦЭМ!$D$39:$D$782,СВЦЭМ!$A$39:$A$782,$A59,СВЦЭМ!$B$39:$B$782,Y$47)+'СЕТ СН'!$F$14+СВЦЭМ!$D$10+'СЕТ СН'!$F$6-'СЕТ СН'!$F$26</f>
        <v>1710.7956017199999</v>
      </c>
    </row>
    <row r="60" spans="1:25" ht="15.75" x14ac:dyDescent="0.2">
      <c r="A60" s="35">
        <f t="shared" si="1"/>
        <v>45425</v>
      </c>
      <c r="B60" s="36">
        <f>SUMIFS(СВЦЭМ!$D$39:$D$782,СВЦЭМ!$A$39:$A$782,$A60,СВЦЭМ!$B$39:$B$782,B$47)+'СЕТ СН'!$F$14+СВЦЭМ!$D$10+'СЕТ СН'!$F$6-'СЕТ СН'!$F$26</f>
        <v>1764.8356405899999</v>
      </c>
      <c r="C60" s="36">
        <f>SUMIFS(СВЦЭМ!$D$39:$D$782,СВЦЭМ!$A$39:$A$782,$A60,СВЦЭМ!$B$39:$B$782,C$47)+'СЕТ СН'!$F$14+СВЦЭМ!$D$10+'СЕТ СН'!$F$6-'СЕТ СН'!$F$26</f>
        <v>1841.4940311099999</v>
      </c>
      <c r="D60" s="36">
        <f>SUMIFS(СВЦЭМ!$D$39:$D$782,СВЦЭМ!$A$39:$A$782,$A60,СВЦЭМ!$B$39:$B$782,D$47)+'СЕТ СН'!$F$14+СВЦЭМ!$D$10+'СЕТ СН'!$F$6-'СЕТ СН'!$F$26</f>
        <v>1895.44102047</v>
      </c>
      <c r="E60" s="36">
        <f>SUMIFS(СВЦЭМ!$D$39:$D$782,СВЦЭМ!$A$39:$A$782,$A60,СВЦЭМ!$B$39:$B$782,E$47)+'СЕТ СН'!$F$14+СВЦЭМ!$D$10+'СЕТ СН'!$F$6-'СЕТ СН'!$F$26</f>
        <v>1962.3174183199999</v>
      </c>
      <c r="F60" s="36">
        <f>SUMIFS(СВЦЭМ!$D$39:$D$782,СВЦЭМ!$A$39:$A$782,$A60,СВЦЭМ!$B$39:$B$782,F$47)+'СЕТ СН'!$F$14+СВЦЭМ!$D$10+'СЕТ СН'!$F$6-'СЕТ СН'!$F$26</f>
        <v>1972.86053253</v>
      </c>
      <c r="G60" s="36">
        <f>SUMIFS(СВЦЭМ!$D$39:$D$782,СВЦЭМ!$A$39:$A$782,$A60,СВЦЭМ!$B$39:$B$782,G$47)+'СЕТ СН'!$F$14+СВЦЭМ!$D$10+'СЕТ СН'!$F$6-'СЕТ СН'!$F$26</f>
        <v>1946.5734592599999</v>
      </c>
      <c r="H60" s="36">
        <f>SUMIFS(СВЦЭМ!$D$39:$D$782,СВЦЭМ!$A$39:$A$782,$A60,СВЦЭМ!$B$39:$B$782,H$47)+'СЕТ СН'!$F$14+СВЦЭМ!$D$10+'СЕТ СН'!$F$6-'СЕТ СН'!$F$26</f>
        <v>1895.5598223499999</v>
      </c>
      <c r="I60" s="36">
        <f>SUMIFS(СВЦЭМ!$D$39:$D$782,СВЦЭМ!$A$39:$A$782,$A60,СВЦЭМ!$B$39:$B$782,I$47)+'СЕТ СН'!$F$14+СВЦЭМ!$D$10+'СЕТ СН'!$F$6-'СЕТ СН'!$F$26</f>
        <v>1800.8353703400001</v>
      </c>
      <c r="J60" s="36">
        <f>SUMIFS(СВЦЭМ!$D$39:$D$782,СВЦЭМ!$A$39:$A$782,$A60,СВЦЭМ!$B$39:$B$782,J$47)+'СЕТ СН'!$F$14+СВЦЭМ!$D$10+'СЕТ СН'!$F$6-'СЕТ СН'!$F$26</f>
        <v>1769.7155726399999</v>
      </c>
      <c r="K60" s="36">
        <f>SUMIFS(СВЦЭМ!$D$39:$D$782,СВЦЭМ!$A$39:$A$782,$A60,СВЦЭМ!$B$39:$B$782,K$47)+'СЕТ СН'!$F$14+СВЦЭМ!$D$10+'СЕТ СН'!$F$6-'СЕТ СН'!$F$26</f>
        <v>1748.6751176600001</v>
      </c>
      <c r="L60" s="36">
        <f>SUMIFS(СВЦЭМ!$D$39:$D$782,СВЦЭМ!$A$39:$A$782,$A60,СВЦЭМ!$B$39:$B$782,L$47)+'СЕТ СН'!$F$14+СВЦЭМ!$D$10+'СЕТ СН'!$F$6-'СЕТ СН'!$F$26</f>
        <v>1718.29680779</v>
      </c>
      <c r="M60" s="36">
        <f>SUMIFS(СВЦЭМ!$D$39:$D$782,СВЦЭМ!$A$39:$A$782,$A60,СВЦЭМ!$B$39:$B$782,M$47)+'СЕТ СН'!$F$14+СВЦЭМ!$D$10+'СЕТ СН'!$F$6-'СЕТ СН'!$F$26</f>
        <v>1735.7686675699999</v>
      </c>
      <c r="N60" s="36">
        <f>SUMIFS(СВЦЭМ!$D$39:$D$782,СВЦЭМ!$A$39:$A$782,$A60,СВЦЭМ!$B$39:$B$782,N$47)+'СЕТ СН'!$F$14+СВЦЭМ!$D$10+'СЕТ СН'!$F$6-'СЕТ СН'!$F$26</f>
        <v>1763.4752892500001</v>
      </c>
      <c r="O60" s="36">
        <f>SUMIFS(СВЦЭМ!$D$39:$D$782,СВЦЭМ!$A$39:$A$782,$A60,СВЦЭМ!$B$39:$B$782,O$47)+'СЕТ СН'!$F$14+СВЦЭМ!$D$10+'СЕТ СН'!$F$6-'СЕТ СН'!$F$26</f>
        <v>1769.4639370299999</v>
      </c>
      <c r="P60" s="36">
        <f>SUMIFS(СВЦЭМ!$D$39:$D$782,СВЦЭМ!$A$39:$A$782,$A60,СВЦЭМ!$B$39:$B$782,P$47)+'СЕТ СН'!$F$14+СВЦЭМ!$D$10+'СЕТ СН'!$F$6-'СЕТ СН'!$F$26</f>
        <v>1774.4346496599999</v>
      </c>
      <c r="Q60" s="36">
        <f>SUMIFS(СВЦЭМ!$D$39:$D$782,СВЦЭМ!$A$39:$A$782,$A60,СВЦЭМ!$B$39:$B$782,Q$47)+'СЕТ СН'!$F$14+СВЦЭМ!$D$10+'СЕТ СН'!$F$6-'СЕТ СН'!$F$26</f>
        <v>1802.46353344</v>
      </c>
      <c r="R60" s="36">
        <f>SUMIFS(СВЦЭМ!$D$39:$D$782,СВЦЭМ!$A$39:$A$782,$A60,СВЦЭМ!$B$39:$B$782,R$47)+'СЕТ СН'!$F$14+СВЦЭМ!$D$10+'СЕТ СН'!$F$6-'СЕТ СН'!$F$26</f>
        <v>1815.8783212599999</v>
      </c>
      <c r="S60" s="36">
        <f>SUMIFS(СВЦЭМ!$D$39:$D$782,СВЦЭМ!$A$39:$A$782,$A60,СВЦЭМ!$B$39:$B$782,S$47)+'СЕТ СН'!$F$14+СВЦЭМ!$D$10+'СЕТ СН'!$F$6-'СЕТ СН'!$F$26</f>
        <v>1806.8314359000001</v>
      </c>
      <c r="T60" s="36">
        <f>SUMIFS(СВЦЭМ!$D$39:$D$782,СВЦЭМ!$A$39:$A$782,$A60,СВЦЭМ!$B$39:$B$782,T$47)+'СЕТ СН'!$F$14+СВЦЭМ!$D$10+'СЕТ СН'!$F$6-'СЕТ СН'!$F$26</f>
        <v>1771.8591099400001</v>
      </c>
      <c r="U60" s="36">
        <f>SUMIFS(СВЦЭМ!$D$39:$D$782,СВЦЭМ!$A$39:$A$782,$A60,СВЦЭМ!$B$39:$B$782,U$47)+'СЕТ СН'!$F$14+СВЦЭМ!$D$10+'СЕТ СН'!$F$6-'СЕТ СН'!$F$26</f>
        <v>1763.8179972999999</v>
      </c>
      <c r="V60" s="36">
        <f>SUMIFS(СВЦЭМ!$D$39:$D$782,СВЦЭМ!$A$39:$A$782,$A60,СВЦЭМ!$B$39:$B$782,V$47)+'СЕТ СН'!$F$14+СВЦЭМ!$D$10+'СЕТ СН'!$F$6-'СЕТ СН'!$F$26</f>
        <v>1727.03781159</v>
      </c>
      <c r="W60" s="36">
        <f>SUMIFS(СВЦЭМ!$D$39:$D$782,СВЦЭМ!$A$39:$A$782,$A60,СВЦЭМ!$B$39:$B$782,W$47)+'СЕТ СН'!$F$14+СВЦЭМ!$D$10+'СЕТ СН'!$F$6-'СЕТ СН'!$F$26</f>
        <v>1705.03325066</v>
      </c>
      <c r="X60" s="36">
        <f>SUMIFS(СВЦЭМ!$D$39:$D$782,СВЦЭМ!$A$39:$A$782,$A60,СВЦЭМ!$B$39:$B$782,X$47)+'СЕТ СН'!$F$14+СВЦЭМ!$D$10+'СЕТ СН'!$F$6-'СЕТ СН'!$F$26</f>
        <v>1743.67997644</v>
      </c>
      <c r="Y60" s="36">
        <f>SUMIFS(СВЦЭМ!$D$39:$D$782,СВЦЭМ!$A$39:$A$782,$A60,СВЦЭМ!$B$39:$B$782,Y$47)+'СЕТ СН'!$F$14+СВЦЭМ!$D$10+'СЕТ СН'!$F$6-'СЕТ СН'!$F$26</f>
        <v>1772.50581403</v>
      </c>
    </row>
    <row r="61" spans="1:25" ht="15.75" x14ac:dyDescent="0.2">
      <c r="A61" s="35">
        <f t="shared" si="1"/>
        <v>45426</v>
      </c>
      <c r="B61" s="36">
        <f>SUMIFS(СВЦЭМ!$D$39:$D$782,СВЦЭМ!$A$39:$A$782,$A61,СВЦЭМ!$B$39:$B$782,B$47)+'СЕТ СН'!$F$14+СВЦЭМ!$D$10+'СЕТ СН'!$F$6-'СЕТ СН'!$F$26</f>
        <v>1873.6874904900001</v>
      </c>
      <c r="C61" s="36">
        <f>SUMIFS(СВЦЭМ!$D$39:$D$782,СВЦЭМ!$A$39:$A$782,$A61,СВЦЭМ!$B$39:$B$782,C$47)+'СЕТ СН'!$F$14+СВЦЭМ!$D$10+'СЕТ СН'!$F$6-'СЕТ СН'!$F$26</f>
        <v>1927.25376226</v>
      </c>
      <c r="D61" s="36">
        <f>SUMIFS(СВЦЭМ!$D$39:$D$782,СВЦЭМ!$A$39:$A$782,$A61,СВЦЭМ!$B$39:$B$782,D$47)+'СЕТ СН'!$F$14+СВЦЭМ!$D$10+'СЕТ СН'!$F$6-'СЕТ СН'!$F$26</f>
        <v>1930.3415454399999</v>
      </c>
      <c r="E61" s="36">
        <f>SUMIFS(СВЦЭМ!$D$39:$D$782,СВЦЭМ!$A$39:$A$782,$A61,СВЦЭМ!$B$39:$B$782,E$47)+'СЕТ СН'!$F$14+СВЦЭМ!$D$10+'СЕТ СН'!$F$6-'СЕТ СН'!$F$26</f>
        <v>1981.1782285899999</v>
      </c>
      <c r="F61" s="36">
        <f>SUMIFS(СВЦЭМ!$D$39:$D$782,СВЦЭМ!$A$39:$A$782,$A61,СВЦЭМ!$B$39:$B$782,F$47)+'СЕТ СН'!$F$14+СВЦЭМ!$D$10+'СЕТ СН'!$F$6-'СЕТ СН'!$F$26</f>
        <v>1985.2701271799999</v>
      </c>
      <c r="G61" s="36">
        <f>SUMIFS(СВЦЭМ!$D$39:$D$782,СВЦЭМ!$A$39:$A$782,$A61,СВЦЭМ!$B$39:$B$782,G$47)+'СЕТ СН'!$F$14+СВЦЭМ!$D$10+'СЕТ СН'!$F$6-'СЕТ СН'!$F$26</f>
        <v>1951.85798239</v>
      </c>
      <c r="H61" s="36">
        <f>SUMIFS(СВЦЭМ!$D$39:$D$782,СВЦЭМ!$A$39:$A$782,$A61,СВЦЭМ!$B$39:$B$782,H$47)+'СЕТ СН'!$F$14+СВЦЭМ!$D$10+'СЕТ СН'!$F$6-'СЕТ СН'!$F$26</f>
        <v>1910.5015059499999</v>
      </c>
      <c r="I61" s="36">
        <f>SUMIFS(СВЦЭМ!$D$39:$D$782,СВЦЭМ!$A$39:$A$782,$A61,СВЦЭМ!$B$39:$B$782,I$47)+'СЕТ СН'!$F$14+СВЦЭМ!$D$10+'СЕТ СН'!$F$6-'СЕТ СН'!$F$26</f>
        <v>1843.4151791899999</v>
      </c>
      <c r="J61" s="36">
        <f>SUMIFS(СВЦЭМ!$D$39:$D$782,СВЦЭМ!$A$39:$A$782,$A61,СВЦЭМ!$B$39:$B$782,J$47)+'СЕТ СН'!$F$14+СВЦЭМ!$D$10+'СЕТ СН'!$F$6-'СЕТ СН'!$F$26</f>
        <v>1771.89362942</v>
      </c>
      <c r="K61" s="36">
        <f>SUMIFS(СВЦЭМ!$D$39:$D$782,СВЦЭМ!$A$39:$A$782,$A61,СВЦЭМ!$B$39:$B$782,K$47)+'СЕТ СН'!$F$14+СВЦЭМ!$D$10+'СЕТ СН'!$F$6-'СЕТ СН'!$F$26</f>
        <v>1760.55285372</v>
      </c>
      <c r="L61" s="36">
        <f>SUMIFS(СВЦЭМ!$D$39:$D$782,СВЦЭМ!$A$39:$A$782,$A61,СВЦЭМ!$B$39:$B$782,L$47)+'СЕТ СН'!$F$14+СВЦЭМ!$D$10+'СЕТ СН'!$F$6-'СЕТ СН'!$F$26</f>
        <v>1756.4550862399999</v>
      </c>
      <c r="M61" s="36">
        <f>SUMIFS(СВЦЭМ!$D$39:$D$782,СВЦЭМ!$A$39:$A$782,$A61,СВЦЭМ!$B$39:$B$782,M$47)+'СЕТ СН'!$F$14+СВЦЭМ!$D$10+'СЕТ СН'!$F$6-'СЕТ СН'!$F$26</f>
        <v>1765.8300838299999</v>
      </c>
      <c r="N61" s="36">
        <f>SUMIFS(СВЦЭМ!$D$39:$D$782,СВЦЭМ!$A$39:$A$782,$A61,СВЦЭМ!$B$39:$B$782,N$47)+'СЕТ СН'!$F$14+СВЦЭМ!$D$10+'СЕТ СН'!$F$6-'СЕТ СН'!$F$26</f>
        <v>1773.4691043999999</v>
      </c>
      <c r="O61" s="36">
        <f>SUMIFS(СВЦЭМ!$D$39:$D$782,СВЦЭМ!$A$39:$A$782,$A61,СВЦЭМ!$B$39:$B$782,O$47)+'СЕТ СН'!$F$14+СВЦЭМ!$D$10+'СЕТ СН'!$F$6-'СЕТ СН'!$F$26</f>
        <v>1780.77732446</v>
      </c>
      <c r="P61" s="36">
        <f>SUMIFS(СВЦЭМ!$D$39:$D$782,СВЦЭМ!$A$39:$A$782,$A61,СВЦЭМ!$B$39:$B$782,P$47)+'СЕТ СН'!$F$14+СВЦЭМ!$D$10+'СЕТ СН'!$F$6-'СЕТ СН'!$F$26</f>
        <v>1781.6066870899999</v>
      </c>
      <c r="Q61" s="36">
        <f>SUMIFS(СВЦЭМ!$D$39:$D$782,СВЦЭМ!$A$39:$A$782,$A61,СВЦЭМ!$B$39:$B$782,Q$47)+'СЕТ СН'!$F$14+СВЦЭМ!$D$10+'СЕТ СН'!$F$6-'СЕТ СН'!$F$26</f>
        <v>1807.0495701299999</v>
      </c>
      <c r="R61" s="36">
        <f>SUMIFS(СВЦЭМ!$D$39:$D$782,СВЦЭМ!$A$39:$A$782,$A61,СВЦЭМ!$B$39:$B$782,R$47)+'СЕТ СН'!$F$14+СВЦЭМ!$D$10+'СЕТ СН'!$F$6-'СЕТ СН'!$F$26</f>
        <v>1824.5248480800001</v>
      </c>
      <c r="S61" s="36">
        <f>SUMIFS(СВЦЭМ!$D$39:$D$782,СВЦЭМ!$A$39:$A$782,$A61,СВЦЭМ!$B$39:$B$782,S$47)+'СЕТ СН'!$F$14+СВЦЭМ!$D$10+'СЕТ СН'!$F$6-'СЕТ СН'!$F$26</f>
        <v>1805.3724053999999</v>
      </c>
      <c r="T61" s="36">
        <f>SUMIFS(СВЦЭМ!$D$39:$D$782,СВЦЭМ!$A$39:$A$782,$A61,СВЦЭМ!$B$39:$B$782,T$47)+'СЕТ СН'!$F$14+СВЦЭМ!$D$10+'СЕТ СН'!$F$6-'СЕТ СН'!$F$26</f>
        <v>1770.37996</v>
      </c>
      <c r="U61" s="36">
        <f>SUMIFS(СВЦЭМ!$D$39:$D$782,СВЦЭМ!$A$39:$A$782,$A61,СВЦЭМ!$B$39:$B$782,U$47)+'СЕТ СН'!$F$14+СВЦЭМ!$D$10+'СЕТ СН'!$F$6-'СЕТ СН'!$F$26</f>
        <v>1759.7976320600001</v>
      </c>
      <c r="V61" s="36">
        <f>SUMIFS(СВЦЭМ!$D$39:$D$782,СВЦЭМ!$A$39:$A$782,$A61,СВЦЭМ!$B$39:$B$782,V$47)+'СЕТ СН'!$F$14+СВЦЭМ!$D$10+'СЕТ СН'!$F$6-'СЕТ СН'!$F$26</f>
        <v>1733.9513708499999</v>
      </c>
      <c r="W61" s="36">
        <f>SUMIFS(СВЦЭМ!$D$39:$D$782,СВЦЭМ!$A$39:$A$782,$A61,СВЦЭМ!$B$39:$B$782,W$47)+'СЕТ СН'!$F$14+СВЦЭМ!$D$10+'СЕТ СН'!$F$6-'СЕТ СН'!$F$26</f>
        <v>1709.0900436300001</v>
      </c>
      <c r="X61" s="36">
        <f>SUMIFS(СВЦЭМ!$D$39:$D$782,СВЦЭМ!$A$39:$A$782,$A61,СВЦЭМ!$B$39:$B$782,X$47)+'СЕТ СН'!$F$14+СВЦЭМ!$D$10+'СЕТ СН'!$F$6-'СЕТ СН'!$F$26</f>
        <v>1745.7866466400001</v>
      </c>
      <c r="Y61" s="36">
        <f>SUMIFS(СВЦЭМ!$D$39:$D$782,СВЦЭМ!$A$39:$A$782,$A61,СВЦЭМ!$B$39:$B$782,Y$47)+'СЕТ СН'!$F$14+СВЦЭМ!$D$10+'СЕТ СН'!$F$6-'СЕТ СН'!$F$26</f>
        <v>1805.3755217400001</v>
      </c>
    </row>
    <row r="62" spans="1:25" ht="15.75" x14ac:dyDescent="0.2">
      <c r="A62" s="35">
        <f t="shared" si="1"/>
        <v>45427</v>
      </c>
      <c r="B62" s="36">
        <f>SUMIFS(СВЦЭМ!$D$39:$D$782,СВЦЭМ!$A$39:$A$782,$A62,СВЦЭМ!$B$39:$B$782,B$47)+'СЕТ СН'!$F$14+СВЦЭМ!$D$10+'СЕТ СН'!$F$6-'СЕТ СН'!$F$26</f>
        <v>1855.6208366000001</v>
      </c>
      <c r="C62" s="36">
        <f>SUMIFS(СВЦЭМ!$D$39:$D$782,СВЦЭМ!$A$39:$A$782,$A62,СВЦЭМ!$B$39:$B$782,C$47)+'СЕТ СН'!$F$14+СВЦЭМ!$D$10+'СЕТ СН'!$F$6-'СЕТ СН'!$F$26</f>
        <v>1930.51914874</v>
      </c>
      <c r="D62" s="36">
        <f>SUMIFS(СВЦЭМ!$D$39:$D$782,СВЦЭМ!$A$39:$A$782,$A62,СВЦЭМ!$B$39:$B$782,D$47)+'СЕТ СН'!$F$14+СВЦЭМ!$D$10+'СЕТ СН'!$F$6-'СЕТ СН'!$F$26</f>
        <v>1943.5208185900001</v>
      </c>
      <c r="E62" s="36">
        <f>SUMIFS(СВЦЭМ!$D$39:$D$782,СВЦЭМ!$A$39:$A$782,$A62,СВЦЭМ!$B$39:$B$782,E$47)+'СЕТ СН'!$F$14+СВЦЭМ!$D$10+'СЕТ СН'!$F$6-'СЕТ СН'!$F$26</f>
        <v>1998.1226707599999</v>
      </c>
      <c r="F62" s="36">
        <f>SUMIFS(СВЦЭМ!$D$39:$D$782,СВЦЭМ!$A$39:$A$782,$A62,СВЦЭМ!$B$39:$B$782,F$47)+'СЕТ СН'!$F$14+СВЦЭМ!$D$10+'СЕТ СН'!$F$6-'СЕТ СН'!$F$26</f>
        <v>2006.1302024700001</v>
      </c>
      <c r="G62" s="36">
        <f>SUMIFS(СВЦЭМ!$D$39:$D$782,СВЦЭМ!$A$39:$A$782,$A62,СВЦЭМ!$B$39:$B$782,G$47)+'СЕТ СН'!$F$14+СВЦЭМ!$D$10+'СЕТ СН'!$F$6-'СЕТ СН'!$F$26</f>
        <v>1965.7148618799999</v>
      </c>
      <c r="H62" s="36">
        <f>SUMIFS(СВЦЭМ!$D$39:$D$782,СВЦЭМ!$A$39:$A$782,$A62,СВЦЭМ!$B$39:$B$782,H$47)+'СЕТ СН'!$F$14+СВЦЭМ!$D$10+'СЕТ СН'!$F$6-'СЕТ СН'!$F$26</f>
        <v>1909.88767246</v>
      </c>
      <c r="I62" s="36">
        <f>SUMIFS(СВЦЭМ!$D$39:$D$782,СВЦЭМ!$A$39:$A$782,$A62,СВЦЭМ!$B$39:$B$782,I$47)+'СЕТ СН'!$F$14+СВЦЭМ!$D$10+'СЕТ СН'!$F$6-'СЕТ СН'!$F$26</f>
        <v>1835.11471852</v>
      </c>
      <c r="J62" s="36">
        <f>SUMIFS(СВЦЭМ!$D$39:$D$782,СВЦЭМ!$A$39:$A$782,$A62,СВЦЭМ!$B$39:$B$782,J$47)+'СЕТ СН'!$F$14+СВЦЭМ!$D$10+'СЕТ СН'!$F$6-'СЕТ СН'!$F$26</f>
        <v>1793.76411545</v>
      </c>
      <c r="K62" s="36">
        <f>SUMIFS(СВЦЭМ!$D$39:$D$782,СВЦЭМ!$A$39:$A$782,$A62,СВЦЭМ!$B$39:$B$782,K$47)+'СЕТ СН'!$F$14+СВЦЭМ!$D$10+'СЕТ СН'!$F$6-'СЕТ СН'!$F$26</f>
        <v>1762.3789753999999</v>
      </c>
      <c r="L62" s="36">
        <f>SUMIFS(СВЦЭМ!$D$39:$D$782,СВЦЭМ!$A$39:$A$782,$A62,СВЦЭМ!$B$39:$B$782,L$47)+'СЕТ СН'!$F$14+СВЦЭМ!$D$10+'СЕТ СН'!$F$6-'СЕТ СН'!$F$26</f>
        <v>1729.89658493</v>
      </c>
      <c r="M62" s="36">
        <f>SUMIFS(СВЦЭМ!$D$39:$D$782,СВЦЭМ!$A$39:$A$782,$A62,СВЦЭМ!$B$39:$B$782,M$47)+'СЕТ СН'!$F$14+СВЦЭМ!$D$10+'СЕТ СН'!$F$6-'СЕТ СН'!$F$26</f>
        <v>1759.87296053</v>
      </c>
      <c r="N62" s="36">
        <f>SUMIFS(СВЦЭМ!$D$39:$D$782,СВЦЭМ!$A$39:$A$782,$A62,СВЦЭМ!$B$39:$B$782,N$47)+'СЕТ СН'!$F$14+СВЦЭМ!$D$10+'СЕТ СН'!$F$6-'СЕТ СН'!$F$26</f>
        <v>1773.5945866699999</v>
      </c>
      <c r="O62" s="36">
        <f>SUMIFS(СВЦЭМ!$D$39:$D$782,СВЦЭМ!$A$39:$A$782,$A62,СВЦЭМ!$B$39:$B$782,O$47)+'СЕТ СН'!$F$14+СВЦЭМ!$D$10+'СЕТ СН'!$F$6-'СЕТ СН'!$F$26</f>
        <v>1788.16486003</v>
      </c>
      <c r="P62" s="36">
        <f>SUMIFS(СВЦЭМ!$D$39:$D$782,СВЦЭМ!$A$39:$A$782,$A62,СВЦЭМ!$B$39:$B$782,P$47)+'СЕТ СН'!$F$14+СВЦЭМ!$D$10+'СЕТ СН'!$F$6-'СЕТ СН'!$F$26</f>
        <v>1800.3003753400001</v>
      </c>
      <c r="Q62" s="36">
        <f>SUMIFS(СВЦЭМ!$D$39:$D$782,СВЦЭМ!$A$39:$A$782,$A62,СВЦЭМ!$B$39:$B$782,Q$47)+'СЕТ СН'!$F$14+СВЦЭМ!$D$10+'СЕТ СН'!$F$6-'СЕТ СН'!$F$26</f>
        <v>1831.9092168899999</v>
      </c>
      <c r="R62" s="36">
        <f>SUMIFS(СВЦЭМ!$D$39:$D$782,СВЦЭМ!$A$39:$A$782,$A62,СВЦЭМ!$B$39:$B$782,R$47)+'СЕТ СН'!$F$14+СВЦЭМ!$D$10+'СЕТ СН'!$F$6-'СЕТ СН'!$F$26</f>
        <v>1839.2689439000001</v>
      </c>
      <c r="S62" s="36">
        <f>SUMIFS(СВЦЭМ!$D$39:$D$782,СВЦЭМ!$A$39:$A$782,$A62,СВЦЭМ!$B$39:$B$782,S$47)+'СЕТ СН'!$F$14+СВЦЭМ!$D$10+'СЕТ СН'!$F$6-'СЕТ СН'!$F$26</f>
        <v>1816.5066573899999</v>
      </c>
      <c r="T62" s="36">
        <f>SUMIFS(СВЦЭМ!$D$39:$D$782,СВЦЭМ!$A$39:$A$782,$A62,СВЦЭМ!$B$39:$B$782,T$47)+'СЕТ СН'!$F$14+СВЦЭМ!$D$10+'СЕТ СН'!$F$6-'СЕТ СН'!$F$26</f>
        <v>1785.7811274200001</v>
      </c>
      <c r="U62" s="36">
        <f>SUMIFS(СВЦЭМ!$D$39:$D$782,СВЦЭМ!$A$39:$A$782,$A62,СВЦЭМ!$B$39:$B$782,U$47)+'СЕТ СН'!$F$14+СВЦЭМ!$D$10+'СЕТ СН'!$F$6-'СЕТ СН'!$F$26</f>
        <v>1772.7390838599999</v>
      </c>
      <c r="V62" s="36">
        <f>SUMIFS(СВЦЭМ!$D$39:$D$782,СВЦЭМ!$A$39:$A$782,$A62,СВЦЭМ!$B$39:$B$782,V$47)+'СЕТ СН'!$F$14+СВЦЭМ!$D$10+'СЕТ СН'!$F$6-'СЕТ СН'!$F$26</f>
        <v>1731.5904557599999</v>
      </c>
      <c r="W62" s="36">
        <f>SUMIFS(СВЦЭМ!$D$39:$D$782,СВЦЭМ!$A$39:$A$782,$A62,СВЦЭМ!$B$39:$B$782,W$47)+'СЕТ СН'!$F$14+СВЦЭМ!$D$10+'СЕТ СН'!$F$6-'СЕТ СН'!$F$26</f>
        <v>1685.9835227599999</v>
      </c>
      <c r="X62" s="36">
        <f>SUMIFS(СВЦЭМ!$D$39:$D$782,СВЦЭМ!$A$39:$A$782,$A62,СВЦЭМ!$B$39:$B$782,X$47)+'СЕТ СН'!$F$14+СВЦЭМ!$D$10+'СЕТ СН'!$F$6-'СЕТ СН'!$F$26</f>
        <v>1725.12299168</v>
      </c>
      <c r="Y62" s="36">
        <f>SUMIFS(СВЦЭМ!$D$39:$D$782,СВЦЭМ!$A$39:$A$782,$A62,СВЦЭМ!$B$39:$B$782,Y$47)+'СЕТ СН'!$F$14+СВЦЭМ!$D$10+'СЕТ СН'!$F$6-'СЕТ СН'!$F$26</f>
        <v>1778.52796472</v>
      </c>
    </row>
    <row r="63" spans="1:25" ht="15.75" x14ac:dyDescent="0.2">
      <c r="A63" s="35">
        <f t="shared" si="1"/>
        <v>45428</v>
      </c>
      <c r="B63" s="36">
        <f>SUMIFS(СВЦЭМ!$D$39:$D$782,СВЦЭМ!$A$39:$A$782,$A63,СВЦЭМ!$B$39:$B$782,B$47)+'СЕТ СН'!$F$14+СВЦЭМ!$D$10+'СЕТ СН'!$F$6-'СЕТ СН'!$F$26</f>
        <v>1859.3927762000001</v>
      </c>
      <c r="C63" s="36">
        <f>SUMIFS(СВЦЭМ!$D$39:$D$782,СВЦЭМ!$A$39:$A$782,$A63,СВЦЭМ!$B$39:$B$782,C$47)+'СЕТ СН'!$F$14+СВЦЭМ!$D$10+'СЕТ СН'!$F$6-'СЕТ СН'!$F$26</f>
        <v>1955.38092342</v>
      </c>
      <c r="D63" s="36">
        <f>SUMIFS(СВЦЭМ!$D$39:$D$782,СВЦЭМ!$A$39:$A$782,$A63,СВЦЭМ!$B$39:$B$782,D$47)+'СЕТ СН'!$F$14+СВЦЭМ!$D$10+'СЕТ СН'!$F$6-'СЕТ СН'!$F$26</f>
        <v>1960.6141444299999</v>
      </c>
      <c r="E63" s="36">
        <f>SUMIFS(СВЦЭМ!$D$39:$D$782,СВЦЭМ!$A$39:$A$782,$A63,СВЦЭМ!$B$39:$B$782,E$47)+'СЕТ СН'!$F$14+СВЦЭМ!$D$10+'СЕТ СН'!$F$6-'СЕТ СН'!$F$26</f>
        <v>2016.52604729</v>
      </c>
      <c r="F63" s="36">
        <f>SUMIFS(СВЦЭМ!$D$39:$D$782,СВЦЭМ!$A$39:$A$782,$A63,СВЦЭМ!$B$39:$B$782,F$47)+'СЕТ СН'!$F$14+СВЦЭМ!$D$10+'СЕТ СН'!$F$6-'СЕТ СН'!$F$26</f>
        <v>1999.8459250599999</v>
      </c>
      <c r="G63" s="36">
        <f>SUMIFS(СВЦЭМ!$D$39:$D$782,СВЦЭМ!$A$39:$A$782,$A63,СВЦЭМ!$B$39:$B$782,G$47)+'СЕТ СН'!$F$14+СВЦЭМ!$D$10+'СЕТ СН'!$F$6-'СЕТ СН'!$F$26</f>
        <v>1964.9180822599999</v>
      </c>
      <c r="H63" s="36">
        <f>SUMIFS(СВЦЭМ!$D$39:$D$782,СВЦЭМ!$A$39:$A$782,$A63,СВЦЭМ!$B$39:$B$782,H$47)+'СЕТ СН'!$F$14+СВЦЭМ!$D$10+'СЕТ СН'!$F$6-'СЕТ СН'!$F$26</f>
        <v>1885.1033077499999</v>
      </c>
      <c r="I63" s="36">
        <f>SUMIFS(СВЦЭМ!$D$39:$D$782,СВЦЭМ!$A$39:$A$782,$A63,СВЦЭМ!$B$39:$B$782,I$47)+'СЕТ СН'!$F$14+СВЦЭМ!$D$10+'СЕТ СН'!$F$6-'СЕТ СН'!$F$26</f>
        <v>1790.5673810399999</v>
      </c>
      <c r="J63" s="36">
        <f>SUMIFS(СВЦЭМ!$D$39:$D$782,СВЦЭМ!$A$39:$A$782,$A63,СВЦЭМ!$B$39:$B$782,J$47)+'СЕТ СН'!$F$14+СВЦЭМ!$D$10+'СЕТ СН'!$F$6-'СЕТ СН'!$F$26</f>
        <v>1740.5585501600001</v>
      </c>
      <c r="K63" s="36">
        <f>SUMIFS(СВЦЭМ!$D$39:$D$782,СВЦЭМ!$A$39:$A$782,$A63,СВЦЭМ!$B$39:$B$782,K$47)+'СЕТ СН'!$F$14+СВЦЭМ!$D$10+'СЕТ СН'!$F$6-'СЕТ СН'!$F$26</f>
        <v>1719.25733418</v>
      </c>
      <c r="L63" s="36">
        <f>SUMIFS(СВЦЭМ!$D$39:$D$782,СВЦЭМ!$A$39:$A$782,$A63,СВЦЭМ!$B$39:$B$782,L$47)+'СЕТ СН'!$F$14+СВЦЭМ!$D$10+'СЕТ СН'!$F$6-'СЕТ СН'!$F$26</f>
        <v>1693.76965339</v>
      </c>
      <c r="M63" s="36">
        <f>SUMIFS(СВЦЭМ!$D$39:$D$782,СВЦЭМ!$A$39:$A$782,$A63,СВЦЭМ!$B$39:$B$782,M$47)+'СЕТ СН'!$F$14+СВЦЭМ!$D$10+'СЕТ СН'!$F$6-'СЕТ СН'!$F$26</f>
        <v>1711.0260356799999</v>
      </c>
      <c r="N63" s="36">
        <f>SUMIFS(СВЦЭМ!$D$39:$D$782,СВЦЭМ!$A$39:$A$782,$A63,СВЦЭМ!$B$39:$B$782,N$47)+'СЕТ СН'!$F$14+СВЦЭМ!$D$10+'СЕТ СН'!$F$6-'СЕТ СН'!$F$26</f>
        <v>1734.5234453600001</v>
      </c>
      <c r="O63" s="36">
        <f>SUMIFS(СВЦЭМ!$D$39:$D$782,СВЦЭМ!$A$39:$A$782,$A63,СВЦЭМ!$B$39:$B$782,O$47)+'СЕТ СН'!$F$14+СВЦЭМ!$D$10+'СЕТ СН'!$F$6-'СЕТ СН'!$F$26</f>
        <v>1739.2791626400001</v>
      </c>
      <c r="P63" s="36">
        <f>SUMIFS(СВЦЭМ!$D$39:$D$782,СВЦЭМ!$A$39:$A$782,$A63,СВЦЭМ!$B$39:$B$782,P$47)+'СЕТ СН'!$F$14+СВЦЭМ!$D$10+'СЕТ СН'!$F$6-'СЕТ СН'!$F$26</f>
        <v>1750.58955575</v>
      </c>
      <c r="Q63" s="36">
        <f>SUMIFS(СВЦЭМ!$D$39:$D$782,СВЦЭМ!$A$39:$A$782,$A63,СВЦЭМ!$B$39:$B$782,Q$47)+'СЕТ СН'!$F$14+СВЦЭМ!$D$10+'СЕТ СН'!$F$6-'СЕТ СН'!$F$26</f>
        <v>1772.3152418299999</v>
      </c>
      <c r="R63" s="36">
        <f>SUMIFS(СВЦЭМ!$D$39:$D$782,СВЦЭМ!$A$39:$A$782,$A63,СВЦЭМ!$B$39:$B$782,R$47)+'СЕТ СН'!$F$14+СВЦЭМ!$D$10+'СЕТ СН'!$F$6-'СЕТ СН'!$F$26</f>
        <v>1768.53056012</v>
      </c>
      <c r="S63" s="36">
        <f>SUMIFS(СВЦЭМ!$D$39:$D$782,СВЦЭМ!$A$39:$A$782,$A63,СВЦЭМ!$B$39:$B$782,S$47)+'СЕТ СН'!$F$14+СВЦЭМ!$D$10+'СЕТ СН'!$F$6-'СЕТ СН'!$F$26</f>
        <v>1760.6060460599999</v>
      </c>
      <c r="T63" s="36">
        <f>SUMIFS(СВЦЭМ!$D$39:$D$782,СВЦЭМ!$A$39:$A$782,$A63,СВЦЭМ!$B$39:$B$782,T$47)+'СЕТ СН'!$F$14+СВЦЭМ!$D$10+'СЕТ СН'!$F$6-'СЕТ СН'!$F$26</f>
        <v>1746.7252436399999</v>
      </c>
      <c r="U63" s="36">
        <f>SUMIFS(СВЦЭМ!$D$39:$D$782,СВЦЭМ!$A$39:$A$782,$A63,СВЦЭМ!$B$39:$B$782,U$47)+'СЕТ СН'!$F$14+СВЦЭМ!$D$10+'СЕТ СН'!$F$6-'СЕТ СН'!$F$26</f>
        <v>1732.3612187599999</v>
      </c>
      <c r="V63" s="36">
        <f>SUMIFS(СВЦЭМ!$D$39:$D$782,СВЦЭМ!$A$39:$A$782,$A63,СВЦЭМ!$B$39:$B$782,V$47)+'СЕТ СН'!$F$14+СВЦЭМ!$D$10+'СЕТ СН'!$F$6-'СЕТ СН'!$F$26</f>
        <v>1714.8148808200001</v>
      </c>
      <c r="W63" s="36">
        <f>SUMIFS(СВЦЭМ!$D$39:$D$782,СВЦЭМ!$A$39:$A$782,$A63,СВЦЭМ!$B$39:$B$782,W$47)+'СЕТ СН'!$F$14+СВЦЭМ!$D$10+'СЕТ СН'!$F$6-'СЕТ СН'!$F$26</f>
        <v>1684.6530518100001</v>
      </c>
      <c r="X63" s="36">
        <f>SUMIFS(СВЦЭМ!$D$39:$D$782,СВЦЭМ!$A$39:$A$782,$A63,СВЦЭМ!$B$39:$B$782,X$47)+'СЕТ СН'!$F$14+СВЦЭМ!$D$10+'СЕТ СН'!$F$6-'СЕТ СН'!$F$26</f>
        <v>1722.6198232300001</v>
      </c>
      <c r="Y63" s="36">
        <f>SUMIFS(СВЦЭМ!$D$39:$D$782,СВЦЭМ!$A$39:$A$782,$A63,СВЦЭМ!$B$39:$B$782,Y$47)+'СЕТ СН'!$F$14+СВЦЭМ!$D$10+'СЕТ СН'!$F$6-'СЕТ СН'!$F$26</f>
        <v>1781.63823228</v>
      </c>
    </row>
    <row r="64" spans="1:25" ht="15.75" x14ac:dyDescent="0.2">
      <c r="A64" s="35">
        <f t="shared" si="1"/>
        <v>45429</v>
      </c>
      <c r="B64" s="36">
        <f>SUMIFS(СВЦЭМ!$D$39:$D$782,СВЦЭМ!$A$39:$A$782,$A64,СВЦЭМ!$B$39:$B$782,B$47)+'СЕТ СН'!$F$14+СВЦЭМ!$D$10+'СЕТ СН'!$F$6-'СЕТ СН'!$F$26</f>
        <v>1765.8585581699999</v>
      </c>
      <c r="C64" s="36">
        <f>SUMIFS(СВЦЭМ!$D$39:$D$782,СВЦЭМ!$A$39:$A$782,$A64,СВЦЭМ!$B$39:$B$782,C$47)+'СЕТ СН'!$F$14+СВЦЭМ!$D$10+'СЕТ СН'!$F$6-'СЕТ СН'!$F$26</f>
        <v>1792.9906306999999</v>
      </c>
      <c r="D64" s="36">
        <f>SUMIFS(СВЦЭМ!$D$39:$D$782,СВЦЭМ!$A$39:$A$782,$A64,СВЦЭМ!$B$39:$B$782,D$47)+'СЕТ СН'!$F$14+СВЦЭМ!$D$10+'СЕТ СН'!$F$6-'СЕТ СН'!$F$26</f>
        <v>1799.2431955699999</v>
      </c>
      <c r="E64" s="36">
        <f>SUMIFS(СВЦЭМ!$D$39:$D$782,СВЦЭМ!$A$39:$A$782,$A64,СВЦЭМ!$B$39:$B$782,E$47)+'СЕТ СН'!$F$14+СВЦЭМ!$D$10+'СЕТ СН'!$F$6-'СЕТ СН'!$F$26</f>
        <v>1881.0318446599999</v>
      </c>
      <c r="F64" s="36">
        <f>SUMIFS(СВЦЭМ!$D$39:$D$782,СВЦЭМ!$A$39:$A$782,$A64,СВЦЭМ!$B$39:$B$782,F$47)+'СЕТ СН'!$F$14+СВЦЭМ!$D$10+'СЕТ СН'!$F$6-'СЕТ СН'!$F$26</f>
        <v>1901.38332459</v>
      </c>
      <c r="G64" s="36">
        <f>SUMIFS(СВЦЭМ!$D$39:$D$782,СВЦЭМ!$A$39:$A$782,$A64,СВЦЭМ!$B$39:$B$782,G$47)+'СЕТ СН'!$F$14+СВЦЭМ!$D$10+'СЕТ СН'!$F$6-'СЕТ СН'!$F$26</f>
        <v>1868.9226149199999</v>
      </c>
      <c r="H64" s="36">
        <f>SUMIFS(СВЦЭМ!$D$39:$D$782,СВЦЭМ!$A$39:$A$782,$A64,СВЦЭМ!$B$39:$B$782,H$47)+'СЕТ СН'!$F$14+СВЦЭМ!$D$10+'СЕТ СН'!$F$6-'СЕТ СН'!$F$26</f>
        <v>1848.7270844699999</v>
      </c>
      <c r="I64" s="36">
        <f>SUMIFS(СВЦЭМ!$D$39:$D$782,СВЦЭМ!$A$39:$A$782,$A64,СВЦЭМ!$B$39:$B$782,I$47)+'СЕТ СН'!$F$14+СВЦЭМ!$D$10+'СЕТ СН'!$F$6-'СЕТ СН'!$F$26</f>
        <v>1861.0781183700001</v>
      </c>
      <c r="J64" s="36">
        <f>SUMIFS(СВЦЭМ!$D$39:$D$782,СВЦЭМ!$A$39:$A$782,$A64,СВЦЭМ!$B$39:$B$782,J$47)+'СЕТ СН'!$F$14+СВЦЭМ!$D$10+'СЕТ СН'!$F$6-'СЕТ СН'!$F$26</f>
        <v>1801.5577761899999</v>
      </c>
      <c r="K64" s="36">
        <f>SUMIFS(СВЦЭМ!$D$39:$D$782,СВЦЭМ!$A$39:$A$782,$A64,СВЦЭМ!$B$39:$B$782,K$47)+'СЕТ СН'!$F$14+СВЦЭМ!$D$10+'СЕТ СН'!$F$6-'СЕТ СН'!$F$26</f>
        <v>1788.8980862399999</v>
      </c>
      <c r="L64" s="36">
        <f>SUMIFS(СВЦЭМ!$D$39:$D$782,СВЦЭМ!$A$39:$A$782,$A64,СВЦЭМ!$B$39:$B$782,L$47)+'СЕТ СН'!$F$14+СВЦЭМ!$D$10+'СЕТ СН'!$F$6-'СЕТ СН'!$F$26</f>
        <v>1772.85320385</v>
      </c>
      <c r="M64" s="36">
        <f>SUMIFS(СВЦЭМ!$D$39:$D$782,СВЦЭМ!$A$39:$A$782,$A64,СВЦЭМ!$B$39:$B$782,M$47)+'СЕТ СН'!$F$14+СВЦЭМ!$D$10+'СЕТ СН'!$F$6-'СЕТ СН'!$F$26</f>
        <v>1807.3873993499999</v>
      </c>
      <c r="N64" s="36">
        <f>SUMIFS(СВЦЭМ!$D$39:$D$782,СВЦЭМ!$A$39:$A$782,$A64,СВЦЭМ!$B$39:$B$782,N$47)+'СЕТ СН'!$F$14+СВЦЭМ!$D$10+'СЕТ СН'!$F$6-'СЕТ СН'!$F$26</f>
        <v>1812.1286564499999</v>
      </c>
      <c r="O64" s="36">
        <f>SUMIFS(СВЦЭМ!$D$39:$D$782,СВЦЭМ!$A$39:$A$782,$A64,СВЦЭМ!$B$39:$B$782,O$47)+'СЕТ СН'!$F$14+СВЦЭМ!$D$10+'СЕТ СН'!$F$6-'СЕТ СН'!$F$26</f>
        <v>1827.60620496</v>
      </c>
      <c r="P64" s="36">
        <f>SUMIFS(СВЦЭМ!$D$39:$D$782,СВЦЭМ!$A$39:$A$782,$A64,СВЦЭМ!$B$39:$B$782,P$47)+'СЕТ СН'!$F$14+СВЦЭМ!$D$10+'СЕТ СН'!$F$6-'СЕТ СН'!$F$26</f>
        <v>1833.51621518</v>
      </c>
      <c r="Q64" s="36">
        <f>SUMIFS(СВЦЭМ!$D$39:$D$782,СВЦЭМ!$A$39:$A$782,$A64,СВЦЭМ!$B$39:$B$782,Q$47)+'СЕТ СН'!$F$14+СВЦЭМ!$D$10+'СЕТ СН'!$F$6-'СЕТ СН'!$F$26</f>
        <v>1869.4990047900001</v>
      </c>
      <c r="R64" s="36">
        <f>SUMIFS(СВЦЭМ!$D$39:$D$782,СВЦЭМ!$A$39:$A$782,$A64,СВЦЭМ!$B$39:$B$782,R$47)+'СЕТ СН'!$F$14+СВЦЭМ!$D$10+'СЕТ СН'!$F$6-'СЕТ СН'!$F$26</f>
        <v>1878.9531956599999</v>
      </c>
      <c r="S64" s="36">
        <f>SUMIFS(СВЦЭМ!$D$39:$D$782,СВЦЭМ!$A$39:$A$782,$A64,СВЦЭМ!$B$39:$B$782,S$47)+'СЕТ СН'!$F$14+СВЦЭМ!$D$10+'СЕТ СН'!$F$6-'СЕТ СН'!$F$26</f>
        <v>1861.30180264</v>
      </c>
      <c r="T64" s="36">
        <f>SUMIFS(СВЦЭМ!$D$39:$D$782,СВЦЭМ!$A$39:$A$782,$A64,СВЦЭМ!$B$39:$B$782,T$47)+'СЕТ СН'!$F$14+СВЦЭМ!$D$10+'СЕТ СН'!$F$6-'СЕТ СН'!$F$26</f>
        <v>1814.8616843299999</v>
      </c>
      <c r="U64" s="36">
        <f>SUMIFS(СВЦЭМ!$D$39:$D$782,СВЦЭМ!$A$39:$A$782,$A64,СВЦЭМ!$B$39:$B$782,U$47)+'СЕТ СН'!$F$14+СВЦЭМ!$D$10+'СЕТ СН'!$F$6-'СЕТ СН'!$F$26</f>
        <v>1807.47709745</v>
      </c>
      <c r="V64" s="36">
        <f>SUMIFS(СВЦЭМ!$D$39:$D$782,СВЦЭМ!$A$39:$A$782,$A64,СВЦЭМ!$B$39:$B$782,V$47)+'СЕТ СН'!$F$14+СВЦЭМ!$D$10+'СЕТ СН'!$F$6-'СЕТ СН'!$F$26</f>
        <v>1790.944274</v>
      </c>
      <c r="W64" s="36">
        <f>SUMIFS(СВЦЭМ!$D$39:$D$782,СВЦЭМ!$A$39:$A$782,$A64,СВЦЭМ!$B$39:$B$782,W$47)+'СЕТ СН'!$F$14+СВЦЭМ!$D$10+'СЕТ СН'!$F$6-'СЕТ СН'!$F$26</f>
        <v>1756.53239315</v>
      </c>
      <c r="X64" s="36">
        <f>SUMIFS(СВЦЭМ!$D$39:$D$782,СВЦЭМ!$A$39:$A$782,$A64,СВЦЭМ!$B$39:$B$782,X$47)+'СЕТ СН'!$F$14+СВЦЭМ!$D$10+'СЕТ СН'!$F$6-'СЕТ СН'!$F$26</f>
        <v>1795.1584127399999</v>
      </c>
      <c r="Y64" s="36">
        <f>SUMIFS(СВЦЭМ!$D$39:$D$782,СВЦЭМ!$A$39:$A$782,$A64,СВЦЭМ!$B$39:$B$782,Y$47)+'СЕТ СН'!$F$14+СВЦЭМ!$D$10+'СЕТ СН'!$F$6-'СЕТ СН'!$F$26</f>
        <v>1860.50062976</v>
      </c>
    </row>
    <row r="65" spans="1:25" ht="15.75" x14ac:dyDescent="0.2">
      <c r="A65" s="35">
        <f t="shared" si="1"/>
        <v>45430</v>
      </c>
      <c r="B65" s="36">
        <f>SUMIFS(СВЦЭМ!$D$39:$D$782,СВЦЭМ!$A$39:$A$782,$A65,СВЦЭМ!$B$39:$B$782,B$47)+'СЕТ СН'!$F$14+СВЦЭМ!$D$10+'СЕТ СН'!$F$6-'СЕТ СН'!$F$26</f>
        <v>1811.2865589999999</v>
      </c>
      <c r="C65" s="36">
        <f>SUMIFS(СВЦЭМ!$D$39:$D$782,СВЦЭМ!$A$39:$A$782,$A65,СВЦЭМ!$B$39:$B$782,C$47)+'СЕТ СН'!$F$14+СВЦЭМ!$D$10+'СЕТ СН'!$F$6-'СЕТ СН'!$F$26</f>
        <v>1891.10463768</v>
      </c>
      <c r="D65" s="36">
        <f>SUMIFS(СВЦЭМ!$D$39:$D$782,СВЦЭМ!$A$39:$A$782,$A65,СВЦЭМ!$B$39:$B$782,D$47)+'СЕТ СН'!$F$14+СВЦЭМ!$D$10+'СЕТ СН'!$F$6-'СЕТ СН'!$F$26</f>
        <v>1885.7522264199999</v>
      </c>
      <c r="E65" s="36">
        <f>SUMIFS(СВЦЭМ!$D$39:$D$782,СВЦЭМ!$A$39:$A$782,$A65,СВЦЭМ!$B$39:$B$782,E$47)+'СЕТ СН'!$F$14+СВЦЭМ!$D$10+'СЕТ СН'!$F$6-'СЕТ СН'!$F$26</f>
        <v>1906.0947252799999</v>
      </c>
      <c r="F65" s="36">
        <f>SUMIFS(СВЦЭМ!$D$39:$D$782,СВЦЭМ!$A$39:$A$782,$A65,СВЦЭМ!$B$39:$B$782,F$47)+'СЕТ СН'!$F$14+СВЦЭМ!$D$10+'СЕТ СН'!$F$6-'СЕТ СН'!$F$26</f>
        <v>1910.34493918</v>
      </c>
      <c r="G65" s="36">
        <f>SUMIFS(СВЦЭМ!$D$39:$D$782,СВЦЭМ!$A$39:$A$782,$A65,СВЦЭМ!$B$39:$B$782,G$47)+'СЕТ СН'!$F$14+СВЦЭМ!$D$10+'СЕТ СН'!$F$6-'СЕТ СН'!$F$26</f>
        <v>1915.1128831599999</v>
      </c>
      <c r="H65" s="36">
        <f>SUMIFS(СВЦЭМ!$D$39:$D$782,СВЦЭМ!$A$39:$A$782,$A65,СВЦЭМ!$B$39:$B$782,H$47)+'СЕТ СН'!$F$14+СВЦЭМ!$D$10+'СЕТ СН'!$F$6-'СЕТ СН'!$F$26</f>
        <v>1891.5593838499999</v>
      </c>
      <c r="I65" s="36">
        <f>SUMIFS(СВЦЭМ!$D$39:$D$782,СВЦЭМ!$A$39:$A$782,$A65,СВЦЭМ!$B$39:$B$782,I$47)+'СЕТ СН'!$F$14+СВЦЭМ!$D$10+'СЕТ СН'!$F$6-'СЕТ СН'!$F$26</f>
        <v>1860.25489053</v>
      </c>
      <c r="J65" s="36">
        <f>SUMIFS(СВЦЭМ!$D$39:$D$782,СВЦЭМ!$A$39:$A$782,$A65,СВЦЭМ!$B$39:$B$782,J$47)+'СЕТ СН'!$F$14+СВЦЭМ!$D$10+'СЕТ СН'!$F$6-'СЕТ СН'!$F$26</f>
        <v>1811.26851014</v>
      </c>
      <c r="K65" s="36">
        <f>SUMIFS(СВЦЭМ!$D$39:$D$782,СВЦЭМ!$A$39:$A$782,$A65,СВЦЭМ!$B$39:$B$782,K$47)+'СЕТ СН'!$F$14+СВЦЭМ!$D$10+'СЕТ СН'!$F$6-'СЕТ СН'!$F$26</f>
        <v>1787.2728221</v>
      </c>
      <c r="L65" s="36">
        <f>SUMIFS(СВЦЭМ!$D$39:$D$782,СВЦЭМ!$A$39:$A$782,$A65,СВЦЭМ!$B$39:$B$782,L$47)+'СЕТ СН'!$F$14+СВЦЭМ!$D$10+'СЕТ СН'!$F$6-'СЕТ СН'!$F$26</f>
        <v>1784.9412381699999</v>
      </c>
      <c r="M65" s="36">
        <f>SUMIFS(СВЦЭМ!$D$39:$D$782,СВЦЭМ!$A$39:$A$782,$A65,СВЦЭМ!$B$39:$B$782,M$47)+'СЕТ СН'!$F$14+СВЦЭМ!$D$10+'СЕТ СН'!$F$6-'СЕТ СН'!$F$26</f>
        <v>1812.4863477599999</v>
      </c>
      <c r="N65" s="36">
        <f>SUMIFS(СВЦЭМ!$D$39:$D$782,СВЦЭМ!$A$39:$A$782,$A65,СВЦЭМ!$B$39:$B$782,N$47)+'СЕТ СН'!$F$14+СВЦЭМ!$D$10+'СЕТ СН'!$F$6-'СЕТ СН'!$F$26</f>
        <v>1817.2809808</v>
      </c>
      <c r="O65" s="36">
        <f>SUMIFS(СВЦЭМ!$D$39:$D$782,СВЦЭМ!$A$39:$A$782,$A65,СВЦЭМ!$B$39:$B$782,O$47)+'СЕТ СН'!$F$14+СВЦЭМ!$D$10+'СЕТ СН'!$F$6-'СЕТ СН'!$F$26</f>
        <v>1824.60582451</v>
      </c>
      <c r="P65" s="36">
        <f>SUMIFS(СВЦЭМ!$D$39:$D$782,СВЦЭМ!$A$39:$A$782,$A65,СВЦЭМ!$B$39:$B$782,P$47)+'СЕТ СН'!$F$14+СВЦЭМ!$D$10+'СЕТ СН'!$F$6-'СЕТ СН'!$F$26</f>
        <v>1846.7952214300001</v>
      </c>
      <c r="Q65" s="36">
        <f>SUMIFS(СВЦЭМ!$D$39:$D$782,СВЦЭМ!$A$39:$A$782,$A65,СВЦЭМ!$B$39:$B$782,Q$47)+'СЕТ СН'!$F$14+СВЦЭМ!$D$10+'СЕТ СН'!$F$6-'СЕТ СН'!$F$26</f>
        <v>1865.5757818300001</v>
      </c>
      <c r="R65" s="36">
        <f>SUMIFS(СВЦЭМ!$D$39:$D$782,СВЦЭМ!$A$39:$A$782,$A65,СВЦЭМ!$B$39:$B$782,R$47)+'СЕТ СН'!$F$14+СВЦЭМ!$D$10+'СЕТ СН'!$F$6-'СЕТ СН'!$F$26</f>
        <v>1881.1704845300001</v>
      </c>
      <c r="S65" s="36">
        <f>SUMIFS(СВЦЭМ!$D$39:$D$782,СВЦЭМ!$A$39:$A$782,$A65,СВЦЭМ!$B$39:$B$782,S$47)+'СЕТ СН'!$F$14+СВЦЭМ!$D$10+'СЕТ СН'!$F$6-'СЕТ СН'!$F$26</f>
        <v>1875.44736966</v>
      </c>
      <c r="T65" s="36">
        <f>SUMIFS(СВЦЭМ!$D$39:$D$782,СВЦЭМ!$A$39:$A$782,$A65,СВЦЭМ!$B$39:$B$782,T$47)+'СЕТ СН'!$F$14+СВЦЭМ!$D$10+'СЕТ СН'!$F$6-'СЕТ СН'!$F$26</f>
        <v>1849.3850851699999</v>
      </c>
      <c r="U65" s="36">
        <f>SUMIFS(СВЦЭМ!$D$39:$D$782,СВЦЭМ!$A$39:$A$782,$A65,СВЦЭМ!$B$39:$B$782,U$47)+'СЕТ СН'!$F$14+СВЦЭМ!$D$10+'СЕТ СН'!$F$6-'СЕТ СН'!$F$26</f>
        <v>1824.2137675700001</v>
      </c>
      <c r="V65" s="36">
        <f>SUMIFS(СВЦЭМ!$D$39:$D$782,СВЦЭМ!$A$39:$A$782,$A65,СВЦЭМ!$B$39:$B$782,V$47)+'СЕТ СН'!$F$14+СВЦЭМ!$D$10+'СЕТ СН'!$F$6-'СЕТ СН'!$F$26</f>
        <v>1773.2665898400001</v>
      </c>
      <c r="W65" s="36">
        <f>SUMIFS(СВЦЭМ!$D$39:$D$782,СВЦЭМ!$A$39:$A$782,$A65,СВЦЭМ!$B$39:$B$782,W$47)+'СЕТ СН'!$F$14+СВЦЭМ!$D$10+'СЕТ СН'!$F$6-'СЕТ СН'!$F$26</f>
        <v>1730.1190993800001</v>
      </c>
      <c r="X65" s="36">
        <f>SUMIFS(СВЦЭМ!$D$39:$D$782,СВЦЭМ!$A$39:$A$782,$A65,СВЦЭМ!$B$39:$B$782,X$47)+'СЕТ СН'!$F$14+СВЦЭМ!$D$10+'СЕТ СН'!$F$6-'СЕТ СН'!$F$26</f>
        <v>1766.38258193</v>
      </c>
      <c r="Y65" s="36">
        <f>SUMIFS(СВЦЭМ!$D$39:$D$782,СВЦЭМ!$A$39:$A$782,$A65,СВЦЭМ!$B$39:$B$782,Y$47)+'СЕТ СН'!$F$14+СВЦЭМ!$D$10+'СЕТ СН'!$F$6-'СЕТ СН'!$F$26</f>
        <v>1840.44515527</v>
      </c>
    </row>
    <row r="66" spans="1:25" ht="15.75" x14ac:dyDescent="0.2">
      <c r="A66" s="35">
        <f t="shared" si="1"/>
        <v>45431</v>
      </c>
      <c r="B66" s="36">
        <f>SUMIFS(СВЦЭМ!$D$39:$D$782,СВЦЭМ!$A$39:$A$782,$A66,СВЦЭМ!$B$39:$B$782,B$47)+'СЕТ СН'!$F$14+СВЦЭМ!$D$10+'СЕТ СН'!$F$6-'СЕТ СН'!$F$26</f>
        <v>1884.7529612599999</v>
      </c>
      <c r="C66" s="36">
        <f>SUMIFS(СВЦЭМ!$D$39:$D$782,СВЦЭМ!$A$39:$A$782,$A66,СВЦЭМ!$B$39:$B$782,C$47)+'СЕТ СН'!$F$14+СВЦЭМ!$D$10+'СЕТ СН'!$F$6-'СЕТ СН'!$F$26</f>
        <v>1904.7130779700001</v>
      </c>
      <c r="D66" s="36">
        <f>SUMIFS(СВЦЭМ!$D$39:$D$782,СВЦЭМ!$A$39:$A$782,$A66,СВЦЭМ!$B$39:$B$782,D$47)+'СЕТ СН'!$F$14+СВЦЭМ!$D$10+'СЕТ СН'!$F$6-'СЕТ СН'!$F$26</f>
        <v>1934.5121024099999</v>
      </c>
      <c r="E66" s="36">
        <f>SUMIFS(СВЦЭМ!$D$39:$D$782,СВЦЭМ!$A$39:$A$782,$A66,СВЦЭМ!$B$39:$B$782,E$47)+'СЕТ СН'!$F$14+СВЦЭМ!$D$10+'СЕТ СН'!$F$6-'СЕТ СН'!$F$26</f>
        <v>1957.0944244099999</v>
      </c>
      <c r="F66" s="36">
        <f>SUMIFS(СВЦЭМ!$D$39:$D$782,СВЦЭМ!$A$39:$A$782,$A66,СВЦЭМ!$B$39:$B$782,F$47)+'СЕТ СН'!$F$14+СВЦЭМ!$D$10+'СЕТ СН'!$F$6-'СЕТ СН'!$F$26</f>
        <v>1958.30292955</v>
      </c>
      <c r="G66" s="36">
        <f>SUMIFS(СВЦЭМ!$D$39:$D$782,СВЦЭМ!$A$39:$A$782,$A66,СВЦЭМ!$B$39:$B$782,G$47)+'СЕТ СН'!$F$14+СВЦЭМ!$D$10+'СЕТ СН'!$F$6-'СЕТ СН'!$F$26</f>
        <v>1940.79957866</v>
      </c>
      <c r="H66" s="36">
        <f>SUMIFS(СВЦЭМ!$D$39:$D$782,СВЦЭМ!$A$39:$A$782,$A66,СВЦЭМ!$B$39:$B$782,H$47)+'СЕТ СН'!$F$14+СВЦЭМ!$D$10+'СЕТ СН'!$F$6-'СЕТ СН'!$F$26</f>
        <v>1956.4509248300001</v>
      </c>
      <c r="I66" s="36">
        <f>SUMIFS(СВЦЭМ!$D$39:$D$782,СВЦЭМ!$A$39:$A$782,$A66,СВЦЭМ!$B$39:$B$782,I$47)+'СЕТ СН'!$F$14+СВЦЭМ!$D$10+'СЕТ СН'!$F$6-'СЕТ СН'!$F$26</f>
        <v>1922.64210587</v>
      </c>
      <c r="J66" s="36">
        <f>SUMIFS(СВЦЭМ!$D$39:$D$782,СВЦЭМ!$A$39:$A$782,$A66,СВЦЭМ!$B$39:$B$782,J$47)+'СЕТ СН'!$F$14+СВЦЭМ!$D$10+'СЕТ СН'!$F$6-'СЕТ СН'!$F$26</f>
        <v>1824.92488544</v>
      </c>
      <c r="K66" s="36">
        <f>SUMIFS(СВЦЭМ!$D$39:$D$782,СВЦЭМ!$A$39:$A$782,$A66,СВЦЭМ!$B$39:$B$782,K$47)+'СЕТ СН'!$F$14+СВЦЭМ!$D$10+'СЕТ СН'!$F$6-'СЕТ СН'!$F$26</f>
        <v>1767.4932269200001</v>
      </c>
      <c r="L66" s="36">
        <f>SUMIFS(СВЦЭМ!$D$39:$D$782,СВЦЭМ!$A$39:$A$782,$A66,СВЦЭМ!$B$39:$B$782,L$47)+'СЕТ СН'!$F$14+СВЦЭМ!$D$10+'СЕТ СН'!$F$6-'СЕТ СН'!$F$26</f>
        <v>1753.8564493399999</v>
      </c>
      <c r="M66" s="36">
        <f>SUMIFS(СВЦЭМ!$D$39:$D$782,СВЦЭМ!$A$39:$A$782,$A66,СВЦЭМ!$B$39:$B$782,M$47)+'СЕТ СН'!$F$14+СВЦЭМ!$D$10+'СЕТ СН'!$F$6-'СЕТ СН'!$F$26</f>
        <v>1763.9663633600001</v>
      </c>
      <c r="N66" s="36">
        <f>SUMIFS(СВЦЭМ!$D$39:$D$782,СВЦЭМ!$A$39:$A$782,$A66,СВЦЭМ!$B$39:$B$782,N$47)+'СЕТ СН'!$F$14+СВЦЭМ!$D$10+'СЕТ СН'!$F$6-'СЕТ СН'!$F$26</f>
        <v>1760.3670994399999</v>
      </c>
      <c r="O66" s="36">
        <f>SUMIFS(СВЦЭМ!$D$39:$D$782,СВЦЭМ!$A$39:$A$782,$A66,СВЦЭМ!$B$39:$B$782,O$47)+'СЕТ СН'!$F$14+СВЦЭМ!$D$10+'СЕТ СН'!$F$6-'СЕТ СН'!$F$26</f>
        <v>1761.68301765</v>
      </c>
      <c r="P66" s="36">
        <f>SUMIFS(СВЦЭМ!$D$39:$D$782,СВЦЭМ!$A$39:$A$782,$A66,СВЦЭМ!$B$39:$B$782,P$47)+'СЕТ СН'!$F$14+СВЦЭМ!$D$10+'СЕТ СН'!$F$6-'СЕТ СН'!$F$26</f>
        <v>1779.77555072</v>
      </c>
      <c r="Q66" s="36">
        <f>SUMIFS(СВЦЭМ!$D$39:$D$782,СВЦЭМ!$A$39:$A$782,$A66,СВЦЭМ!$B$39:$B$782,Q$47)+'СЕТ СН'!$F$14+СВЦЭМ!$D$10+'СЕТ СН'!$F$6-'СЕТ СН'!$F$26</f>
        <v>1802.1910785800001</v>
      </c>
      <c r="R66" s="36">
        <f>SUMIFS(СВЦЭМ!$D$39:$D$782,СВЦЭМ!$A$39:$A$782,$A66,СВЦЭМ!$B$39:$B$782,R$47)+'СЕТ СН'!$F$14+СВЦЭМ!$D$10+'СЕТ СН'!$F$6-'СЕТ СН'!$F$26</f>
        <v>1805.59650642</v>
      </c>
      <c r="S66" s="36">
        <f>SUMIFS(СВЦЭМ!$D$39:$D$782,СВЦЭМ!$A$39:$A$782,$A66,СВЦЭМ!$B$39:$B$782,S$47)+'СЕТ СН'!$F$14+СВЦЭМ!$D$10+'СЕТ СН'!$F$6-'СЕТ СН'!$F$26</f>
        <v>1792.1775161600001</v>
      </c>
      <c r="T66" s="36">
        <f>SUMIFS(СВЦЭМ!$D$39:$D$782,СВЦЭМ!$A$39:$A$782,$A66,СВЦЭМ!$B$39:$B$782,T$47)+'СЕТ СН'!$F$14+СВЦЭМ!$D$10+'СЕТ СН'!$F$6-'СЕТ СН'!$F$26</f>
        <v>1772.8604385399999</v>
      </c>
      <c r="U66" s="36">
        <f>SUMIFS(СВЦЭМ!$D$39:$D$782,СВЦЭМ!$A$39:$A$782,$A66,СВЦЭМ!$B$39:$B$782,U$47)+'СЕТ СН'!$F$14+СВЦЭМ!$D$10+'СЕТ СН'!$F$6-'СЕТ СН'!$F$26</f>
        <v>1770.48816205</v>
      </c>
      <c r="V66" s="36">
        <f>SUMIFS(СВЦЭМ!$D$39:$D$782,СВЦЭМ!$A$39:$A$782,$A66,СВЦЭМ!$B$39:$B$782,V$47)+'СЕТ СН'!$F$14+СВЦЭМ!$D$10+'СЕТ СН'!$F$6-'СЕТ СН'!$F$26</f>
        <v>1762.8361910599999</v>
      </c>
      <c r="W66" s="36">
        <f>SUMIFS(СВЦЭМ!$D$39:$D$782,СВЦЭМ!$A$39:$A$782,$A66,СВЦЭМ!$B$39:$B$782,W$47)+'СЕТ СН'!$F$14+СВЦЭМ!$D$10+'СЕТ СН'!$F$6-'СЕТ СН'!$F$26</f>
        <v>1725.3255333899999</v>
      </c>
      <c r="X66" s="36">
        <f>SUMIFS(СВЦЭМ!$D$39:$D$782,СВЦЭМ!$A$39:$A$782,$A66,СВЦЭМ!$B$39:$B$782,X$47)+'СЕТ СН'!$F$14+СВЦЭМ!$D$10+'СЕТ СН'!$F$6-'СЕТ СН'!$F$26</f>
        <v>1764.78628112</v>
      </c>
      <c r="Y66" s="36">
        <f>SUMIFS(СВЦЭМ!$D$39:$D$782,СВЦЭМ!$A$39:$A$782,$A66,СВЦЭМ!$B$39:$B$782,Y$47)+'СЕТ СН'!$F$14+СВЦЭМ!$D$10+'СЕТ СН'!$F$6-'СЕТ СН'!$F$26</f>
        <v>1797.57430092</v>
      </c>
    </row>
    <row r="67" spans="1:25" ht="15.75" x14ac:dyDescent="0.2">
      <c r="A67" s="35">
        <f t="shared" si="1"/>
        <v>45432</v>
      </c>
      <c r="B67" s="36">
        <f>SUMIFS(СВЦЭМ!$D$39:$D$782,СВЦЭМ!$A$39:$A$782,$A67,СВЦЭМ!$B$39:$B$782,B$47)+'СЕТ СН'!$F$14+СВЦЭМ!$D$10+'СЕТ СН'!$F$6-'СЕТ СН'!$F$26</f>
        <v>1822.18933702</v>
      </c>
      <c r="C67" s="36">
        <f>SUMIFS(СВЦЭМ!$D$39:$D$782,СВЦЭМ!$A$39:$A$782,$A67,СВЦЭМ!$B$39:$B$782,C$47)+'СЕТ СН'!$F$14+СВЦЭМ!$D$10+'СЕТ СН'!$F$6-'СЕТ СН'!$F$26</f>
        <v>1920.39021424</v>
      </c>
      <c r="D67" s="36">
        <f>SUMIFS(СВЦЭМ!$D$39:$D$782,СВЦЭМ!$A$39:$A$782,$A67,СВЦЭМ!$B$39:$B$782,D$47)+'СЕТ СН'!$F$14+СВЦЭМ!$D$10+'СЕТ СН'!$F$6-'СЕТ СН'!$F$26</f>
        <v>1923.1109369599999</v>
      </c>
      <c r="E67" s="36">
        <f>SUMIFS(СВЦЭМ!$D$39:$D$782,СВЦЭМ!$A$39:$A$782,$A67,СВЦЭМ!$B$39:$B$782,E$47)+'СЕТ СН'!$F$14+СВЦЭМ!$D$10+'СЕТ СН'!$F$6-'СЕТ СН'!$F$26</f>
        <v>1986.63087225</v>
      </c>
      <c r="F67" s="36">
        <f>SUMIFS(СВЦЭМ!$D$39:$D$782,СВЦЭМ!$A$39:$A$782,$A67,СВЦЭМ!$B$39:$B$782,F$47)+'СЕТ СН'!$F$14+СВЦЭМ!$D$10+'СЕТ СН'!$F$6-'СЕТ СН'!$F$26</f>
        <v>1983.8693169799999</v>
      </c>
      <c r="G67" s="36">
        <f>SUMIFS(СВЦЭМ!$D$39:$D$782,СВЦЭМ!$A$39:$A$782,$A67,СВЦЭМ!$B$39:$B$782,G$47)+'СЕТ СН'!$F$14+СВЦЭМ!$D$10+'СЕТ СН'!$F$6-'СЕТ СН'!$F$26</f>
        <v>1939.8704264400001</v>
      </c>
      <c r="H67" s="36">
        <f>SUMIFS(СВЦЭМ!$D$39:$D$782,СВЦЭМ!$A$39:$A$782,$A67,СВЦЭМ!$B$39:$B$782,H$47)+'СЕТ СН'!$F$14+СВЦЭМ!$D$10+'СЕТ СН'!$F$6-'СЕТ СН'!$F$26</f>
        <v>1883.4588977399999</v>
      </c>
      <c r="I67" s="36">
        <f>SUMIFS(СВЦЭМ!$D$39:$D$782,СВЦЭМ!$A$39:$A$782,$A67,СВЦЭМ!$B$39:$B$782,I$47)+'СЕТ СН'!$F$14+СВЦЭМ!$D$10+'СЕТ СН'!$F$6-'СЕТ СН'!$F$26</f>
        <v>1815.25911032</v>
      </c>
      <c r="J67" s="36">
        <f>SUMIFS(СВЦЭМ!$D$39:$D$782,СВЦЭМ!$A$39:$A$782,$A67,СВЦЭМ!$B$39:$B$782,J$47)+'СЕТ СН'!$F$14+СВЦЭМ!$D$10+'СЕТ СН'!$F$6-'СЕТ СН'!$F$26</f>
        <v>1767.07576496</v>
      </c>
      <c r="K67" s="36">
        <f>SUMIFS(СВЦЭМ!$D$39:$D$782,СВЦЭМ!$A$39:$A$782,$A67,СВЦЭМ!$B$39:$B$782,K$47)+'СЕТ СН'!$F$14+СВЦЭМ!$D$10+'СЕТ СН'!$F$6-'СЕТ СН'!$F$26</f>
        <v>1763.61929968</v>
      </c>
      <c r="L67" s="36">
        <f>SUMIFS(СВЦЭМ!$D$39:$D$782,СВЦЭМ!$A$39:$A$782,$A67,СВЦЭМ!$B$39:$B$782,L$47)+'СЕТ СН'!$F$14+СВЦЭМ!$D$10+'СЕТ СН'!$F$6-'СЕТ СН'!$F$26</f>
        <v>1751.4067617000001</v>
      </c>
      <c r="M67" s="36">
        <f>SUMIFS(СВЦЭМ!$D$39:$D$782,СВЦЭМ!$A$39:$A$782,$A67,СВЦЭМ!$B$39:$B$782,M$47)+'СЕТ СН'!$F$14+СВЦЭМ!$D$10+'СЕТ СН'!$F$6-'СЕТ СН'!$F$26</f>
        <v>1764.00608756</v>
      </c>
      <c r="N67" s="36">
        <f>SUMIFS(СВЦЭМ!$D$39:$D$782,СВЦЭМ!$A$39:$A$782,$A67,СВЦЭМ!$B$39:$B$782,N$47)+'СЕТ СН'!$F$14+СВЦЭМ!$D$10+'СЕТ СН'!$F$6-'СЕТ СН'!$F$26</f>
        <v>1776.3139341999999</v>
      </c>
      <c r="O67" s="36">
        <f>SUMIFS(СВЦЭМ!$D$39:$D$782,СВЦЭМ!$A$39:$A$782,$A67,СВЦЭМ!$B$39:$B$782,O$47)+'СЕТ СН'!$F$14+СВЦЭМ!$D$10+'СЕТ СН'!$F$6-'СЕТ СН'!$F$26</f>
        <v>1774.95745379</v>
      </c>
      <c r="P67" s="36">
        <f>SUMIFS(СВЦЭМ!$D$39:$D$782,СВЦЭМ!$A$39:$A$782,$A67,СВЦЭМ!$B$39:$B$782,P$47)+'СЕТ СН'!$F$14+СВЦЭМ!$D$10+'СЕТ СН'!$F$6-'СЕТ СН'!$F$26</f>
        <v>1787.7625530999999</v>
      </c>
      <c r="Q67" s="36">
        <f>SUMIFS(СВЦЭМ!$D$39:$D$782,СВЦЭМ!$A$39:$A$782,$A67,СВЦЭМ!$B$39:$B$782,Q$47)+'СЕТ СН'!$F$14+СВЦЭМ!$D$10+'СЕТ СН'!$F$6-'СЕТ СН'!$F$26</f>
        <v>1794.2496298799999</v>
      </c>
      <c r="R67" s="36">
        <f>SUMIFS(СВЦЭМ!$D$39:$D$782,СВЦЭМ!$A$39:$A$782,$A67,СВЦЭМ!$B$39:$B$782,R$47)+'СЕТ СН'!$F$14+СВЦЭМ!$D$10+'СЕТ СН'!$F$6-'СЕТ СН'!$F$26</f>
        <v>1800.5267213899999</v>
      </c>
      <c r="S67" s="36">
        <f>SUMIFS(СВЦЭМ!$D$39:$D$782,СВЦЭМ!$A$39:$A$782,$A67,СВЦЭМ!$B$39:$B$782,S$47)+'СЕТ СН'!$F$14+СВЦЭМ!$D$10+'СЕТ СН'!$F$6-'СЕТ СН'!$F$26</f>
        <v>1787.4489950100001</v>
      </c>
      <c r="T67" s="36">
        <f>SUMIFS(СВЦЭМ!$D$39:$D$782,СВЦЭМ!$A$39:$A$782,$A67,СВЦЭМ!$B$39:$B$782,T$47)+'СЕТ СН'!$F$14+СВЦЭМ!$D$10+'СЕТ СН'!$F$6-'СЕТ СН'!$F$26</f>
        <v>1768.19328879</v>
      </c>
      <c r="U67" s="36">
        <f>SUMIFS(СВЦЭМ!$D$39:$D$782,СВЦЭМ!$A$39:$A$782,$A67,СВЦЭМ!$B$39:$B$782,U$47)+'СЕТ СН'!$F$14+СВЦЭМ!$D$10+'СЕТ СН'!$F$6-'СЕТ СН'!$F$26</f>
        <v>1774.1759147499999</v>
      </c>
      <c r="V67" s="36">
        <f>SUMIFS(СВЦЭМ!$D$39:$D$782,СВЦЭМ!$A$39:$A$782,$A67,СВЦЭМ!$B$39:$B$782,V$47)+'СЕТ СН'!$F$14+СВЦЭМ!$D$10+'СЕТ СН'!$F$6-'СЕТ СН'!$F$26</f>
        <v>1762.0033614199999</v>
      </c>
      <c r="W67" s="36">
        <f>SUMIFS(СВЦЭМ!$D$39:$D$782,СВЦЭМ!$A$39:$A$782,$A67,СВЦЭМ!$B$39:$B$782,W$47)+'СЕТ СН'!$F$14+СВЦЭМ!$D$10+'СЕТ СН'!$F$6-'СЕТ СН'!$F$26</f>
        <v>1723.33208801</v>
      </c>
      <c r="X67" s="36">
        <f>SUMIFS(СВЦЭМ!$D$39:$D$782,СВЦЭМ!$A$39:$A$782,$A67,СВЦЭМ!$B$39:$B$782,X$47)+'СЕТ СН'!$F$14+СВЦЭМ!$D$10+'СЕТ СН'!$F$6-'СЕТ СН'!$F$26</f>
        <v>1751.48188213</v>
      </c>
      <c r="Y67" s="36">
        <f>SUMIFS(СВЦЭМ!$D$39:$D$782,СВЦЭМ!$A$39:$A$782,$A67,СВЦЭМ!$B$39:$B$782,Y$47)+'СЕТ СН'!$F$14+СВЦЭМ!$D$10+'СЕТ СН'!$F$6-'СЕТ СН'!$F$26</f>
        <v>1793.49237382</v>
      </c>
    </row>
    <row r="68" spans="1:25" ht="15.75" x14ac:dyDescent="0.2">
      <c r="A68" s="35">
        <f t="shared" si="1"/>
        <v>45433</v>
      </c>
      <c r="B68" s="36">
        <f>SUMIFS(СВЦЭМ!$D$39:$D$782,СВЦЭМ!$A$39:$A$782,$A68,СВЦЭМ!$B$39:$B$782,B$47)+'СЕТ СН'!$F$14+СВЦЭМ!$D$10+'СЕТ СН'!$F$6-'СЕТ СН'!$F$26</f>
        <v>1772.63408832</v>
      </c>
      <c r="C68" s="36">
        <f>SUMIFS(СВЦЭМ!$D$39:$D$782,СВЦЭМ!$A$39:$A$782,$A68,СВЦЭМ!$B$39:$B$782,C$47)+'СЕТ СН'!$F$14+СВЦЭМ!$D$10+'СЕТ СН'!$F$6-'СЕТ СН'!$F$26</f>
        <v>1881.6464016899999</v>
      </c>
      <c r="D68" s="36">
        <f>SUMIFS(СВЦЭМ!$D$39:$D$782,СВЦЭМ!$A$39:$A$782,$A68,СВЦЭМ!$B$39:$B$782,D$47)+'СЕТ СН'!$F$14+СВЦЭМ!$D$10+'СЕТ СН'!$F$6-'СЕТ СН'!$F$26</f>
        <v>1892.8543251000001</v>
      </c>
      <c r="E68" s="36">
        <f>SUMIFS(СВЦЭМ!$D$39:$D$782,СВЦЭМ!$A$39:$A$782,$A68,СВЦЭМ!$B$39:$B$782,E$47)+'СЕТ СН'!$F$14+СВЦЭМ!$D$10+'СЕТ СН'!$F$6-'СЕТ СН'!$F$26</f>
        <v>1951.1065940999999</v>
      </c>
      <c r="F68" s="36">
        <f>SUMIFS(СВЦЭМ!$D$39:$D$782,СВЦЭМ!$A$39:$A$782,$A68,СВЦЭМ!$B$39:$B$782,F$47)+'СЕТ СН'!$F$14+СВЦЭМ!$D$10+'СЕТ СН'!$F$6-'СЕТ СН'!$F$26</f>
        <v>1944.50584933</v>
      </c>
      <c r="G68" s="36">
        <f>SUMIFS(СВЦЭМ!$D$39:$D$782,СВЦЭМ!$A$39:$A$782,$A68,СВЦЭМ!$B$39:$B$782,G$47)+'СЕТ СН'!$F$14+СВЦЭМ!$D$10+'СЕТ СН'!$F$6-'СЕТ СН'!$F$26</f>
        <v>1902.9620247400001</v>
      </c>
      <c r="H68" s="36">
        <f>SUMIFS(СВЦЭМ!$D$39:$D$782,СВЦЭМ!$A$39:$A$782,$A68,СВЦЭМ!$B$39:$B$782,H$47)+'СЕТ СН'!$F$14+СВЦЭМ!$D$10+'СЕТ СН'!$F$6-'СЕТ СН'!$F$26</f>
        <v>1810.1172258899999</v>
      </c>
      <c r="I68" s="36">
        <f>SUMIFS(СВЦЭМ!$D$39:$D$782,СВЦЭМ!$A$39:$A$782,$A68,СВЦЭМ!$B$39:$B$782,I$47)+'СЕТ СН'!$F$14+СВЦЭМ!$D$10+'СЕТ СН'!$F$6-'СЕТ СН'!$F$26</f>
        <v>1770.9685738799999</v>
      </c>
      <c r="J68" s="36">
        <f>SUMIFS(СВЦЭМ!$D$39:$D$782,СВЦЭМ!$A$39:$A$782,$A68,СВЦЭМ!$B$39:$B$782,J$47)+'СЕТ СН'!$F$14+СВЦЭМ!$D$10+'СЕТ СН'!$F$6-'СЕТ СН'!$F$26</f>
        <v>1766.4861601600001</v>
      </c>
      <c r="K68" s="36">
        <f>SUMIFS(СВЦЭМ!$D$39:$D$782,СВЦЭМ!$A$39:$A$782,$A68,СВЦЭМ!$B$39:$B$782,K$47)+'СЕТ СН'!$F$14+СВЦЭМ!$D$10+'СЕТ СН'!$F$6-'СЕТ СН'!$F$26</f>
        <v>1772.7328492199999</v>
      </c>
      <c r="L68" s="36">
        <f>SUMIFS(СВЦЭМ!$D$39:$D$782,СВЦЭМ!$A$39:$A$782,$A68,СВЦЭМ!$B$39:$B$782,L$47)+'СЕТ СН'!$F$14+СВЦЭМ!$D$10+'СЕТ СН'!$F$6-'СЕТ СН'!$F$26</f>
        <v>1743.7294791699999</v>
      </c>
      <c r="M68" s="36">
        <f>SUMIFS(СВЦЭМ!$D$39:$D$782,СВЦЭМ!$A$39:$A$782,$A68,СВЦЭМ!$B$39:$B$782,M$47)+'СЕТ СН'!$F$14+СВЦЭМ!$D$10+'СЕТ СН'!$F$6-'СЕТ СН'!$F$26</f>
        <v>1744.51557869</v>
      </c>
      <c r="N68" s="36">
        <f>SUMIFS(СВЦЭМ!$D$39:$D$782,СВЦЭМ!$A$39:$A$782,$A68,СВЦЭМ!$B$39:$B$782,N$47)+'СЕТ СН'!$F$14+СВЦЭМ!$D$10+'СЕТ СН'!$F$6-'СЕТ СН'!$F$26</f>
        <v>1717.6282810800001</v>
      </c>
      <c r="O68" s="36">
        <f>SUMIFS(СВЦЭМ!$D$39:$D$782,СВЦЭМ!$A$39:$A$782,$A68,СВЦЭМ!$B$39:$B$782,O$47)+'СЕТ СН'!$F$14+СВЦЭМ!$D$10+'СЕТ СН'!$F$6-'СЕТ СН'!$F$26</f>
        <v>1725.7448516699999</v>
      </c>
      <c r="P68" s="36">
        <f>SUMIFS(СВЦЭМ!$D$39:$D$782,СВЦЭМ!$A$39:$A$782,$A68,СВЦЭМ!$B$39:$B$782,P$47)+'СЕТ СН'!$F$14+СВЦЭМ!$D$10+'СЕТ СН'!$F$6-'СЕТ СН'!$F$26</f>
        <v>1724.60812962</v>
      </c>
      <c r="Q68" s="36">
        <f>SUMIFS(СВЦЭМ!$D$39:$D$782,СВЦЭМ!$A$39:$A$782,$A68,СВЦЭМ!$B$39:$B$782,Q$47)+'СЕТ СН'!$F$14+СВЦЭМ!$D$10+'СЕТ СН'!$F$6-'СЕТ СН'!$F$26</f>
        <v>1732.8292660899999</v>
      </c>
      <c r="R68" s="36">
        <f>SUMIFS(СВЦЭМ!$D$39:$D$782,СВЦЭМ!$A$39:$A$782,$A68,СВЦЭМ!$B$39:$B$782,R$47)+'СЕТ СН'!$F$14+СВЦЭМ!$D$10+'СЕТ СН'!$F$6-'СЕТ СН'!$F$26</f>
        <v>1732.3426082599999</v>
      </c>
      <c r="S68" s="36">
        <f>SUMIFS(СВЦЭМ!$D$39:$D$782,СВЦЭМ!$A$39:$A$782,$A68,СВЦЭМ!$B$39:$B$782,S$47)+'СЕТ СН'!$F$14+СВЦЭМ!$D$10+'СЕТ СН'!$F$6-'СЕТ СН'!$F$26</f>
        <v>1738.61519576</v>
      </c>
      <c r="T68" s="36">
        <f>SUMIFS(СВЦЭМ!$D$39:$D$782,СВЦЭМ!$A$39:$A$782,$A68,СВЦЭМ!$B$39:$B$782,T$47)+'СЕТ СН'!$F$14+СВЦЭМ!$D$10+'СЕТ СН'!$F$6-'СЕТ СН'!$F$26</f>
        <v>1735.1802859100001</v>
      </c>
      <c r="U68" s="36">
        <f>SUMIFS(СВЦЭМ!$D$39:$D$782,СВЦЭМ!$A$39:$A$782,$A68,СВЦЭМ!$B$39:$B$782,U$47)+'СЕТ СН'!$F$14+СВЦЭМ!$D$10+'СЕТ СН'!$F$6-'СЕТ СН'!$F$26</f>
        <v>1741.2833286800001</v>
      </c>
      <c r="V68" s="36">
        <f>SUMIFS(СВЦЭМ!$D$39:$D$782,СВЦЭМ!$A$39:$A$782,$A68,СВЦЭМ!$B$39:$B$782,V$47)+'СЕТ СН'!$F$14+СВЦЭМ!$D$10+'СЕТ СН'!$F$6-'СЕТ СН'!$F$26</f>
        <v>1719.6545869399999</v>
      </c>
      <c r="W68" s="36">
        <f>SUMIFS(СВЦЭМ!$D$39:$D$782,СВЦЭМ!$A$39:$A$782,$A68,СВЦЭМ!$B$39:$B$782,W$47)+'СЕТ СН'!$F$14+СВЦЭМ!$D$10+'СЕТ СН'!$F$6-'СЕТ СН'!$F$26</f>
        <v>1686.97248603</v>
      </c>
      <c r="X68" s="36">
        <f>SUMIFS(СВЦЭМ!$D$39:$D$782,СВЦЭМ!$A$39:$A$782,$A68,СВЦЭМ!$B$39:$B$782,X$47)+'СЕТ СН'!$F$14+СВЦЭМ!$D$10+'СЕТ СН'!$F$6-'СЕТ СН'!$F$26</f>
        <v>1729.4696490900001</v>
      </c>
      <c r="Y68" s="36">
        <f>SUMIFS(СВЦЭМ!$D$39:$D$782,СВЦЭМ!$A$39:$A$782,$A68,СВЦЭМ!$B$39:$B$782,Y$47)+'СЕТ СН'!$F$14+СВЦЭМ!$D$10+'СЕТ СН'!$F$6-'СЕТ СН'!$F$26</f>
        <v>1725.3536465899999</v>
      </c>
    </row>
    <row r="69" spans="1:25" ht="15.75" x14ac:dyDescent="0.2">
      <c r="A69" s="35">
        <f t="shared" si="1"/>
        <v>45434</v>
      </c>
      <c r="B69" s="36">
        <f>SUMIFS(СВЦЭМ!$D$39:$D$782,СВЦЭМ!$A$39:$A$782,$A69,СВЦЭМ!$B$39:$B$782,B$47)+'СЕТ СН'!$F$14+СВЦЭМ!$D$10+'СЕТ СН'!$F$6-'СЕТ СН'!$F$26</f>
        <v>1775.69553159</v>
      </c>
      <c r="C69" s="36">
        <f>SUMIFS(СВЦЭМ!$D$39:$D$782,СВЦЭМ!$A$39:$A$782,$A69,СВЦЭМ!$B$39:$B$782,C$47)+'СЕТ СН'!$F$14+СВЦЭМ!$D$10+'СЕТ СН'!$F$6-'СЕТ СН'!$F$26</f>
        <v>1851.8285514500001</v>
      </c>
      <c r="D69" s="36">
        <f>SUMIFS(СВЦЭМ!$D$39:$D$782,СВЦЭМ!$A$39:$A$782,$A69,СВЦЭМ!$B$39:$B$782,D$47)+'СЕТ СН'!$F$14+СВЦЭМ!$D$10+'СЕТ СН'!$F$6-'СЕТ СН'!$F$26</f>
        <v>1891.0527796199999</v>
      </c>
      <c r="E69" s="36">
        <f>SUMIFS(СВЦЭМ!$D$39:$D$782,СВЦЭМ!$A$39:$A$782,$A69,СВЦЭМ!$B$39:$B$782,E$47)+'СЕТ СН'!$F$14+СВЦЭМ!$D$10+'СЕТ СН'!$F$6-'СЕТ СН'!$F$26</f>
        <v>1910.2115173699999</v>
      </c>
      <c r="F69" s="36">
        <f>SUMIFS(СВЦЭМ!$D$39:$D$782,СВЦЭМ!$A$39:$A$782,$A69,СВЦЭМ!$B$39:$B$782,F$47)+'СЕТ СН'!$F$14+СВЦЭМ!$D$10+'СЕТ СН'!$F$6-'СЕТ СН'!$F$26</f>
        <v>1908.7573002899999</v>
      </c>
      <c r="G69" s="36">
        <f>SUMIFS(СВЦЭМ!$D$39:$D$782,СВЦЭМ!$A$39:$A$782,$A69,СВЦЭМ!$B$39:$B$782,G$47)+'СЕТ СН'!$F$14+СВЦЭМ!$D$10+'СЕТ СН'!$F$6-'СЕТ СН'!$F$26</f>
        <v>1913.6352645499999</v>
      </c>
      <c r="H69" s="36">
        <f>SUMIFS(СВЦЭМ!$D$39:$D$782,СВЦЭМ!$A$39:$A$782,$A69,СВЦЭМ!$B$39:$B$782,H$47)+'СЕТ СН'!$F$14+СВЦЭМ!$D$10+'СЕТ СН'!$F$6-'СЕТ СН'!$F$26</f>
        <v>1838.6725719900001</v>
      </c>
      <c r="I69" s="36">
        <f>SUMIFS(СВЦЭМ!$D$39:$D$782,СВЦЭМ!$A$39:$A$782,$A69,СВЦЭМ!$B$39:$B$782,I$47)+'СЕТ СН'!$F$14+СВЦЭМ!$D$10+'СЕТ СН'!$F$6-'СЕТ СН'!$F$26</f>
        <v>1784.7326301400001</v>
      </c>
      <c r="J69" s="36">
        <f>SUMIFS(СВЦЭМ!$D$39:$D$782,СВЦЭМ!$A$39:$A$782,$A69,СВЦЭМ!$B$39:$B$782,J$47)+'СЕТ СН'!$F$14+СВЦЭМ!$D$10+'СЕТ СН'!$F$6-'СЕТ СН'!$F$26</f>
        <v>1792.81766361</v>
      </c>
      <c r="K69" s="36">
        <f>SUMIFS(СВЦЭМ!$D$39:$D$782,СВЦЭМ!$A$39:$A$782,$A69,СВЦЭМ!$B$39:$B$782,K$47)+'СЕТ СН'!$F$14+СВЦЭМ!$D$10+'СЕТ СН'!$F$6-'СЕТ СН'!$F$26</f>
        <v>1762.62713788</v>
      </c>
      <c r="L69" s="36">
        <f>SUMIFS(СВЦЭМ!$D$39:$D$782,СВЦЭМ!$A$39:$A$782,$A69,СВЦЭМ!$B$39:$B$782,L$47)+'СЕТ СН'!$F$14+СВЦЭМ!$D$10+'СЕТ СН'!$F$6-'СЕТ СН'!$F$26</f>
        <v>1732.28096119</v>
      </c>
      <c r="M69" s="36">
        <f>SUMIFS(СВЦЭМ!$D$39:$D$782,СВЦЭМ!$A$39:$A$782,$A69,СВЦЭМ!$B$39:$B$782,M$47)+'СЕТ СН'!$F$14+СВЦЭМ!$D$10+'СЕТ СН'!$F$6-'СЕТ СН'!$F$26</f>
        <v>1758.14756074</v>
      </c>
      <c r="N69" s="36">
        <f>SUMIFS(СВЦЭМ!$D$39:$D$782,СВЦЭМ!$A$39:$A$782,$A69,СВЦЭМ!$B$39:$B$782,N$47)+'СЕТ СН'!$F$14+СВЦЭМ!$D$10+'СЕТ СН'!$F$6-'СЕТ СН'!$F$26</f>
        <v>1775.9607538499999</v>
      </c>
      <c r="O69" s="36">
        <f>SUMIFS(СВЦЭМ!$D$39:$D$782,СВЦЭМ!$A$39:$A$782,$A69,СВЦЭМ!$B$39:$B$782,O$47)+'СЕТ СН'!$F$14+СВЦЭМ!$D$10+'СЕТ СН'!$F$6-'СЕТ СН'!$F$26</f>
        <v>1784.7298940799999</v>
      </c>
      <c r="P69" s="36">
        <f>SUMIFS(СВЦЭМ!$D$39:$D$782,СВЦЭМ!$A$39:$A$782,$A69,СВЦЭМ!$B$39:$B$782,P$47)+'СЕТ СН'!$F$14+СВЦЭМ!$D$10+'СЕТ СН'!$F$6-'СЕТ СН'!$F$26</f>
        <v>1792.37195952</v>
      </c>
      <c r="Q69" s="36">
        <f>SUMIFS(СВЦЭМ!$D$39:$D$782,СВЦЭМ!$A$39:$A$782,$A69,СВЦЭМ!$B$39:$B$782,Q$47)+'СЕТ СН'!$F$14+СВЦЭМ!$D$10+'СЕТ СН'!$F$6-'СЕТ СН'!$F$26</f>
        <v>1808.60889628</v>
      </c>
      <c r="R69" s="36">
        <f>SUMIFS(СВЦЭМ!$D$39:$D$782,СВЦЭМ!$A$39:$A$782,$A69,СВЦЭМ!$B$39:$B$782,R$47)+'СЕТ СН'!$F$14+СВЦЭМ!$D$10+'СЕТ СН'!$F$6-'СЕТ СН'!$F$26</f>
        <v>1811.7586582599999</v>
      </c>
      <c r="S69" s="36">
        <f>SUMIFS(СВЦЭМ!$D$39:$D$782,СВЦЭМ!$A$39:$A$782,$A69,СВЦЭМ!$B$39:$B$782,S$47)+'СЕТ СН'!$F$14+СВЦЭМ!$D$10+'СЕТ СН'!$F$6-'СЕТ СН'!$F$26</f>
        <v>1816.4221319799999</v>
      </c>
      <c r="T69" s="36">
        <f>SUMIFS(СВЦЭМ!$D$39:$D$782,СВЦЭМ!$A$39:$A$782,$A69,СВЦЭМ!$B$39:$B$782,T$47)+'СЕТ СН'!$F$14+СВЦЭМ!$D$10+'СЕТ СН'!$F$6-'СЕТ СН'!$F$26</f>
        <v>1793.7590356400001</v>
      </c>
      <c r="U69" s="36">
        <f>SUMIFS(СВЦЭМ!$D$39:$D$782,СВЦЭМ!$A$39:$A$782,$A69,СВЦЭМ!$B$39:$B$782,U$47)+'СЕТ СН'!$F$14+СВЦЭМ!$D$10+'СЕТ СН'!$F$6-'СЕТ СН'!$F$26</f>
        <v>1782.7058968399999</v>
      </c>
      <c r="V69" s="36">
        <f>SUMIFS(СВЦЭМ!$D$39:$D$782,СВЦЭМ!$A$39:$A$782,$A69,СВЦЭМ!$B$39:$B$782,V$47)+'СЕТ СН'!$F$14+СВЦЭМ!$D$10+'СЕТ СН'!$F$6-'СЕТ СН'!$F$26</f>
        <v>1727.21869668</v>
      </c>
      <c r="W69" s="36">
        <f>SUMIFS(СВЦЭМ!$D$39:$D$782,СВЦЭМ!$A$39:$A$782,$A69,СВЦЭМ!$B$39:$B$782,W$47)+'СЕТ СН'!$F$14+СВЦЭМ!$D$10+'СЕТ СН'!$F$6-'СЕТ СН'!$F$26</f>
        <v>1686.81837464</v>
      </c>
      <c r="X69" s="36">
        <f>SUMIFS(СВЦЭМ!$D$39:$D$782,СВЦЭМ!$A$39:$A$782,$A69,СВЦЭМ!$B$39:$B$782,X$47)+'СЕТ СН'!$F$14+СВЦЭМ!$D$10+'СЕТ СН'!$F$6-'СЕТ СН'!$F$26</f>
        <v>1716.94759097</v>
      </c>
      <c r="Y69" s="36">
        <f>SUMIFS(СВЦЭМ!$D$39:$D$782,СВЦЭМ!$A$39:$A$782,$A69,СВЦЭМ!$B$39:$B$782,Y$47)+'СЕТ СН'!$F$14+СВЦЭМ!$D$10+'СЕТ СН'!$F$6-'СЕТ СН'!$F$26</f>
        <v>1724.3495971099999</v>
      </c>
    </row>
    <row r="70" spans="1:25" ht="15.75" x14ac:dyDescent="0.2">
      <c r="A70" s="35">
        <f t="shared" si="1"/>
        <v>45435</v>
      </c>
      <c r="B70" s="36">
        <f>SUMIFS(СВЦЭМ!$D$39:$D$782,СВЦЭМ!$A$39:$A$782,$A70,СВЦЭМ!$B$39:$B$782,B$47)+'СЕТ СН'!$F$14+СВЦЭМ!$D$10+'СЕТ СН'!$F$6-'СЕТ СН'!$F$26</f>
        <v>1753.41877821</v>
      </c>
      <c r="C70" s="36">
        <f>SUMIFS(СВЦЭМ!$D$39:$D$782,СВЦЭМ!$A$39:$A$782,$A70,СВЦЭМ!$B$39:$B$782,C$47)+'СЕТ СН'!$F$14+СВЦЭМ!$D$10+'СЕТ СН'!$F$6-'СЕТ СН'!$F$26</f>
        <v>1827.0425639499999</v>
      </c>
      <c r="D70" s="36">
        <f>SUMIFS(СВЦЭМ!$D$39:$D$782,СВЦЭМ!$A$39:$A$782,$A70,СВЦЭМ!$B$39:$B$782,D$47)+'СЕТ СН'!$F$14+СВЦЭМ!$D$10+'СЕТ СН'!$F$6-'СЕТ СН'!$F$26</f>
        <v>1847.4734526299999</v>
      </c>
      <c r="E70" s="36">
        <f>SUMIFS(СВЦЭМ!$D$39:$D$782,СВЦЭМ!$A$39:$A$782,$A70,СВЦЭМ!$B$39:$B$782,E$47)+'СЕТ СН'!$F$14+СВЦЭМ!$D$10+'СЕТ СН'!$F$6-'СЕТ СН'!$F$26</f>
        <v>1835.28300939</v>
      </c>
      <c r="F70" s="36">
        <f>SUMIFS(СВЦЭМ!$D$39:$D$782,СВЦЭМ!$A$39:$A$782,$A70,СВЦЭМ!$B$39:$B$782,F$47)+'СЕТ СН'!$F$14+СВЦЭМ!$D$10+'СЕТ СН'!$F$6-'СЕТ СН'!$F$26</f>
        <v>1843.22792822</v>
      </c>
      <c r="G70" s="36">
        <f>SUMIFS(СВЦЭМ!$D$39:$D$782,СВЦЭМ!$A$39:$A$782,$A70,СВЦЭМ!$B$39:$B$782,G$47)+'СЕТ СН'!$F$14+СВЦЭМ!$D$10+'СЕТ СН'!$F$6-'СЕТ СН'!$F$26</f>
        <v>1834.19304003</v>
      </c>
      <c r="H70" s="36">
        <f>SUMIFS(СВЦЭМ!$D$39:$D$782,СВЦЭМ!$A$39:$A$782,$A70,СВЦЭМ!$B$39:$B$782,H$47)+'СЕТ СН'!$F$14+СВЦЭМ!$D$10+'СЕТ СН'!$F$6-'СЕТ СН'!$F$26</f>
        <v>1839.5161704899999</v>
      </c>
      <c r="I70" s="36">
        <f>SUMIFS(СВЦЭМ!$D$39:$D$782,СВЦЭМ!$A$39:$A$782,$A70,СВЦЭМ!$B$39:$B$782,I$47)+'СЕТ СН'!$F$14+СВЦЭМ!$D$10+'СЕТ СН'!$F$6-'СЕТ СН'!$F$26</f>
        <v>1772.3114365900001</v>
      </c>
      <c r="J70" s="36">
        <f>SUMIFS(СВЦЭМ!$D$39:$D$782,СВЦЭМ!$A$39:$A$782,$A70,СВЦЭМ!$B$39:$B$782,J$47)+'СЕТ СН'!$F$14+СВЦЭМ!$D$10+'СЕТ СН'!$F$6-'СЕТ СН'!$F$26</f>
        <v>1741.43979513</v>
      </c>
      <c r="K70" s="36">
        <f>SUMIFS(СВЦЭМ!$D$39:$D$782,СВЦЭМ!$A$39:$A$782,$A70,СВЦЭМ!$B$39:$B$782,K$47)+'СЕТ СН'!$F$14+СВЦЭМ!$D$10+'СЕТ СН'!$F$6-'СЕТ СН'!$F$26</f>
        <v>1727.2665806</v>
      </c>
      <c r="L70" s="36">
        <f>SUMIFS(СВЦЭМ!$D$39:$D$782,СВЦЭМ!$A$39:$A$782,$A70,СВЦЭМ!$B$39:$B$782,L$47)+'СЕТ СН'!$F$14+СВЦЭМ!$D$10+'СЕТ СН'!$F$6-'СЕТ СН'!$F$26</f>
        <v>1735.83904136</v>
      </c>
      <c r="M70" s="36">
        <f>SUMIFS(СВЦЭМ!$D$39:$D$782,СВЦЭМ!$A$39:$A$782,$A70,СВЦЭМ!$B$39:$B$782,M$47)+'СЕТ СН'!$F$14+СВЦЭМ!$D$10+'СЕТ СН'!$F$6-'СЕТ СН'!$F$26</f>
        <v>1734.73491188</v>
      </c>
      <c r="N70" s="36">
        <f>SUMIFS(СВЦЭМ!$D$39:$D$782,СВЦЭМ!$A$39:$A$782,$A70,СВЦЭМ!$B$39:$B$782,N$47)+'СЕТ СН'!$F$14+СВЦЭМ!$D$10+'СЕТ СН'!$F$6-'СЕТ СН'!$F$26</f>
        <v>1728.1684321299999</v>
      </c>
      <c r="O70" s="36">
        <f>SUMIFS(СВЦЭМ!$D$39:$D$782,СВЦЭМ!$A$39:$A$782,$A70,СВЦЭМ!$B$39:$B$782,O$47)+'СЕТ СН'!$F$14+СВЦЭМ!$D$10+'СЕТ СН'!$F$6-'СЕТ СН'!$F$26</f>
        <v>1734.67713652</v>
      </c>
      <c r="P70" s="36">
        <f>SUMIFS(СВЦЭМ!$D$39:$D$782,СВЦЭМ!$A$39:$A$782,$A70,СВЦЭМ!$B$39:$B$782,P$47)+'СЕТ СН'!$F$14+СВЦЭМ!$D$10+'СЕТ СН'!$F$6-'СЕТ СН'!$F$26</f>
        <v>1743.0422355999999</v>
      </c>
      <c r="Q70" s="36">
        <f>SUMIFS(СВЦЭМ!$D$39:$D$782,СВЦЭМ!$A$39:$A$782,$A70,СВЦЭМ!$B$39:$B$782,Q$47)+'СЕТ СН'!$F$14+СВЦЭМ!$D$10+'СЕТ СН'!$F$6-'СЕТ СН'!$F$26</f>
        <v>1763.27187116</v>
      </c>
      <c r="R70" s="36">
        <f>SUMIFS(СВЦЭМ!$D$39:$D$782,СВЦЭМ!$A$39:$A$782,$A70,СВЦЭМ!$B$39:$B$782,R$47)+'СЕТ СН'!$F$14+СВЦЭМ!$D$10+'СЕТ СН'!$F$6-'СЕТ СН'!$F$26</f>
        <v>1765.92597047</v>
      </c>
      <c r="S70" s="36">
        <f>SUMIFS(СВЦЭМ!$D$39:$D$782,СВЦЭМ!$A$39:$A$782,$A70,СВЦЭМ!$B$39:$B$782,S$47)+'СЕТ СН'!$F$14+СВЦЭМ!$D$10+'СЕТ СН'!$F$6-'СЕТ СН'!$F$26</f>
        <v>1753.49350817</v>
      </c>
      <c r="T70" s="36">
        <f>SUMIFS(СВЦЭМ!$D$39:$D$782,СВЦЭМ!$A$39:$A$782,$A70,СВЦЭМ!$B$39:$B$782,T$47)+'СЕТ СН'!$F$14+СВЦЭМ!$D$10+'СЕТ СН'!$F$6-'СЕТ СН'!$F$26</f>
        <v>1753.3351672599999</v>
      </c>
      <c r="U70" s="36">
        <f>SUMIFS(СВЦЭМ!$D$39:$D$782,СВЦЭМ!$A$39:$A$782,$A70,СВЦЭМ!$B$39:$B$782,U$47)+'СЕТ СН'!$F$14+СВЦЭМ!$D$10+'СЕТ СН'!$F$6-'СЕТ СН'!$F$26</f>
        <v>1767.8669549599999</v>
      </c>
      <c r="V70" s="36">
        <f>SUMIFS(СВЦЭМ!$D$39:$D$782,СВЦЭМ!$A$39:$A$782,$A70,СВЦЭМ!$B$39:$B$782,V$47)+'СЕТ СН'!$F$14+СВЦЭМ!$D$10+'СЕТ СН'!$F$6-'СЕТ СН'!$F$26</f>
        <v>1755.99148423</v>
      </c>
      <c r="W70" s="36">
        <f>SUMIFS(СВЦЭМ!$D$39:$D$782,СВЦЭМ!$A$39:$A$782,$A70,СВЦЭМ!$B$39:$B$782,W$47)+'СЕТ СН'!$F$14+СВЦЭМ!$D$10+'СЕТ СН'!$F$6-'СЕТ СН'!$F$26</f>
        <v>1730.49877051</v>
      </c>
      <c r="X70" s="36">
        <f>SUMIFS(СВЦЭМ!$D$39:$D$782,СВЦЭМ!$A$39:$A$782,$A70,СВЦЭМ!$B$39:$B$782,X$47)+'СЕТ СН'!$F$14+СВЦЭМ!$D$10+'СЕТ СН'!$F$6-'СЕТ СН'!$F$26</f>
        <v>1758.3643972</v>
      </c>
      <c r="Y70" s="36">
        <f>SUMIFS(СВЦЭМ!$D$39:$D$782,СВЦЭМ!$A$39:$A$782,$A70,СВЦЭМ!$B$39:$B$782,Y$47)+'СЕТ СН'!$F$14+СВЦЭМ!$D$10+'СЕТ СН'!$F$6-'СЕТ СН'!$F$26</f>
        <v>1819.5637365099999</v>
      </c>
    </row>
    <row r="71" spans="1:25" ht="15.75" x14ac:dyDescent="0.2">
      <c r="A71" s="35">
        <f t="shared" si="1"/>
        <v>45436</v>
      </c>
      <c r="B71" s="36">
        <f>SUMIFS(СВЦЭМ!$D$39:$D$782,СВЦЭМ!$A$39:$A$782,$A71,СВЦЭМ!$B$39:$B$782,B$47)+'СЕТ СН'!$F$14+СВЦЭМ!$D$10+'СЕТ СН'!$F$6-'СЕТ СН'!$F$26</f>
        <v>1741.72267545</v>
      </c>
      <c r="C71" s="36">
        <f>SUMIFS(СВЦЭМ!$D$39:$D$782,СВЦЭМ!$A$39:$A$782,$A71,СВЦЭМ!$B$39:$B$782,C$47)+'СЕТ СН'!$F$14+СВЦЭМ!$D$10+'СЕТ СН'!$F$6-'СЕТ СН'!$F$26</f>
        <v>1823.94190377</v>
      </c>
      <c r="D71" s="36">
        <f>SUMIFS(СВЦЭМ!$D$39:$D$782,СВЦЭМ!$A$39:$A$782,$A71,СВЦЭМ!$B$39:$B$782,D$47)+'СЕТ СН'!$F$14+СВЦЭМ!$D$10+'СЕТ СН'!$F$6-'СЕТ СН'!$F$26</f>
        <v>1842.1644503099999</v>
      </c>
      <c r="E71" s="36">
        <f>SUMIFS(СВЦЭМ!$D$39:$D$782,СВЦЭМ!$A$39:$A$782,$A71,СВЦЭМ!$B$39:$B$782,E$47)+'СЕТ СН'!$F$14+СВЦЭМ!$D$10+'СЕТ СН'!$F$6-'СЕТ СН'!$F$26</f>
        <v>1907.84296814</v>
      </c>
      <c r="F71" s="36">
        <f>SUMIFS(СВЦЭМ!$D$39:$D$782,СВЦЭМ!$A$39:$A$782,$A71,СВЦЭМ!$B$39:$B$782,F$47)+'СЕТ СН'!$F$14+СВЦЭМ!$D$10+'СЕТ СН'!$F$6-'СЕТ СН'!$F$26</f>
        <v>1894.63940194</v>
      </c>
      <c r="G71" s="36">
        <f>SUMIFS(СВЦЭМ!$D$39:$D$782,СВЦЭМ!$A$39:$A$782,$A71,СВЦЭМ!$B$39:$B$782,G$47)+'СЕТ СН'!$F$14+СВЦЭМ!$D$10+'СЕТ СН'!$F$6-'СЕТ СН'!$F$26</f>
        <v>1856.1169076399999</v>
      </c>
      <c r="H71" s="36">
        <f>SUMIFS(СВЦЭМ!$D$39:$D$782,СВЦЭМ!$A$39:$A$782,$A71,СВЦЭМ!$B$39:$B$782,H$47)+'СЕТ СН'!$F$14+СВЦЭМ!$D$10+'СЕТ СН'!$F$6-'СЕТ СН'!$F$26</f>
        <v>1737.7187670799999</v>
      </c>
      <c r="I71" s="36">
        <f>SUMIFS(СВЦЭМ!$D$39:$D$782,СВЦЭМ!$A$39:$A$782,$A71,СВЦЭМ!$B$39:$B$782,I$47)+'СЕТ СН'!$F$14+СВЦЭМ!$D$10+'СЕТ СН'!$F$6-'СЕТ СН'!$F$26</f>
        <v>1650.2902860500001</v>
      </c>
      <c r="J71" s="36">
        <f>SUMIFS(СВЦЭМ!$D$39:$D$782,СВЦЭМ!$A$39:$A$782,$A71,СВЦЭМ!$B$39:$B$782,J$47)+'СЕТ СН'!$F$14+СВЦЭМ!$D$10+'СЕТ СН'!$F$6-'СЕТ СН'!$F$26</f>
        <v>1613.31825675</v>
      </c>
      <c r="K71" s="36">
        <f>SUMIFS(СВЦЭМ!$D$39:$D$782,СВЦЭМ!$A$39:$A$782,$A71,СВЦЭМ!$B$39:$B$782,K$47)+'СЕТ СН'!$F$14+СВЦЭМ!$D$10+'СЕТ СН'!$F$6-'СЕТ СН'!$F$26</f>
        <v>1589.0849916499999</v>
      </c>
      <c r="L71" s="36">
        <f>SUMIFS(СВЦЭМ!$D$39:$D$782,СВЦЭМ!$A$39:$A$782,$A71,СВЦЭМ!$B$39:$B$782,L$47)+'СЕТ СН'!$F$14+СВЦЭМ!$D$10+'СЕТ СН'!$F$6-'СЕТ СН'!$F$26</f>
        <v>1570.78760554</v>
      </c>
      <c r="M71" s="36">
        <f>SUMIFS(СВЦЭМ!$D$39:$D$782,СВЦЭМ!$A$39:$A$782,$A71,СВЦЭМ!$B$39:$B$782,M$47)+'СЕТ СН'!$F$14+СВЦЭМ!$D$10+'СЕТ СН'!$F$6-'СЕТ СН'!$F$26</f>
        <v>1570.68668991</v>
      </c>
      <c r="N71" s="36">
        <f>SUMIFS(СВЦЭМ!$D$39:$D$782,СВЦЭМ!$A$39:$A$782,$A71,СВЦЭМ!$B$39:$B$782,N$47)+'СЕТ СН'!$F$14+СВЦЭМ!$D$10+'СЕТ СН'!$F$6-'СЕТ СН'!$F$26</f>
        <v>1580.01830208</v>
      </c>
      <c r="O71" s="36">
        <f>SUMIFS(СВЦЭМ!$D$39:$D$782,СВЦЭМ!$A$39:$A$782,$A71,СВЦЭМ!$B$39:$B$782,O$47)+'СЕТ СН'!$F$14+СВЦЭМ!$D$10+'СЕТ СН'!$F$6-'СЕТ СН'!$F$26</f>
        <v>1585.47019538</v>
      </c>
      <c r="P71" s="36">
        <f>SUMIFS(СВЦЭМ!$D$39:$D$782,СВЦЭМ!$A$39:$A$782,$A71,СВЦЭМ!$B$39:$B$782,P$47)+'СЕТ СН'!$F$14+СВЦЭМ!$D$10+'СЕТ СН'!$F$6-'СЕТ СН'!$F$26</f>
        <v>1593.5830235999999</v>
      </c>
      <c r="Q71" s="36">
        <f>SUMIFS(СВЦЭМ!$D$39:$D$782,СВЦЭМ!$A$39:$A$782,$A71,СВЦЭМ!$B$39:$B$782,Q$47)+'СЕТ СН'!$F$14+СВЦЭМ!$D$10+'СЕТ СН'!$F$6-'СЕТ СН'!$F$26</f>
        <v>1611.20440375</v>
      </c>
      <c r="R71" s="36">
        <f>SUMIFS(СВЦЭМ!$D$39:$D$782,СВЦЭМ!$A$39:$A$782,$A71,СВЦЭМ!$B$39:$B$782,R$47)+'СЕТ СН'!$F$14+СВЦЭМ!$D$10+'СЕТ СН'!$F$6-'СЕТ СН'!$F$26</f>
        <v>1631.16263071</v>
      </c>
      <c r="S71" s="36">
        <f>SUMIFS(СВЦЭМ!$D$39:$D$782,СВЦЭМ!$A$39:$A$782,$A71,СВЦЭМ!$B$39:$B$782,S$47)+'СЕТ СН'!$F$14+СВЦЭМ!$D$10+'СЕТ СН'!$F$6-'СЕТ СН'!$F$26</f>
        <v>1625.5704196500001</v>
      </c>
      <c r="T71" s="36">
        <f>SUMIFS(СВЦЭМ!$D$39:$D$782,СВЦЭМ!$A$39:$A$782,$A71,СВЦЭМ!$B$39:$B$782,T$47)+'СЕТ СН'!$F$14+СВЦЭМ!$D$10+'СЕТ СН'!$F$6-'СЕТ СН'!$F$26</f>
        <v>1606.33806052</v>
      </c>
      <c r="U71" s="36">
        <f>SUMIFS(СВЦЭМ!$D$39:$D$782,СВЦЭМ!$A$39:$A$782,$A71,СВЦЭМ!$B$39:$B$782,U$47)+'СЕТ СН'!$F$14+СВЦЭМ!$D$10+'СЕТ СН'!$F$6-'СЕТ СН'!$F$26</f>
        <v>1592.25626984</v>
      </c>
      <c r="V71" s="36">
        <f>SUMIFS(СВЦЭМ!$D$39:$D$782,СВЦЭМ!$A$39:$A$782,$A71,СВЦЭМ!$B$39:$B$782,V$47)+'СЕТ СН'!$F$14+СВЦЭМ!$D$10+'СЕТ СН'!$F$6-'СЕТ СН'!$F$26</f>
        <v>1576.92721839</v>
      </c>
      <c r="W71" s="36">
        <f>SUMIFS(СВЦЭМ!$D$39:$D$782,СВЦЭМ!$A$39:$A$782,$A71,СВЦЭМ!$B$39:$B$782,W$47)+'СЕТ СН'!$F$14+СВЦЭМ!$D$10+'СЕТ СН'!$F$6-'СЕТ СН'!$F$26</f>
        <v>1556.98588535</v>
      </c>
      <c r="X71" s="36">
        <f>SUMIFS(СВЦЭМ!$D$39:$D$782,СВЦЭМ!$A$39:$A$782,$A71,СВЦЭМ!$B$39:$B$782,X$47)+'СЕТ СН'!$F$14+СВЦЭМ!$D$10+'СЕТ СН'!$F$6-'СЕТ СН'!$F$26</f>
        <v>1576.33767885</v>
      </c>
      <c r="Y71" s="36">
        <f>SUMIFS(СВЦЭМ!$D$39:$D$782,СВЦЭМ!$A$39:$A$782,$A71,СВЦЭМ!$B$39:$B$782,Y$47)+'СЕТ СН'!$F$14+СВЦЭМ!$D$10+'СЕТ СН'!$F$6-'СЕТ СН'!$F$26</f>
        <v>1668.7518304299999</v>
      </c>
    </row>
    <row r="72" spans="1:25" ht="15.75" x14ac:dyDescent="0.2">
      <c r="A72" s="35">
        <f t="shared" si="1"/>
        <v>45437</v>
      </c>
      <c r="B72" s="36">
        <f>SUMIFS(СВЦЭМ!$D$39:$D$782,СВЦЭМ!$A$39:$A$782,$A72,СВЦЭМ!$B$39:$B$782,B$47)+'СЕТ СН'!$F$14+СВЦЭМ!$D$10+'СЕТ СН'!$F$6-'СЕТ СН'!$F$26</f>
        <v>1651.90079249</v>
      </c>
      <c r="C72" s="36">
        <f>SUMIFS(СВЦЭМ!$D$39:$D$782,СВЦЭМ!$A$39:$A$782,$A72,СВЦЭМ!$B$39:$B$782,C$47)+'СЕТ СН'!$F$14+СВЦЭМ!$D$10+'СЕТ СН'!$F$6-'СЕТ СН'!$F$26</f>
        <v>1721.33096897</v>
      </c>
      <c r="D72" s="36">
        <f>SUMIFS(СВЦЭМ!$D$39:$D$782,СВЦЭМ!$A$39:$A$782,$A72,СВЦЭМ!$B$39:$B$782,D$47)+'СЕТ СН'!$F$14+СВЦЭМ!$D$10+'СЕТ СН'!$F$6-'СЕТ СН'!$F$26</f>
        <v>1838.74148223</v>
      </c>
      <c r="E72" s="36">
        <f>SUMIFS(СВЦЭМ!$D$39:$D$782,СВЦЭМ!$A$39:$A$782,$A72,СВЦЭМ!$B$39:$B$782,E$47)+'СЕТ СН'!$F$14+СВЦЭМ!$D$10+'СЕТ СН'!$F$6-'СЕТ СН'!$F$26</f>
        <v>1844.59181171</v>
      </c>
      <c r="F72" s="36">
        <f>SUMIFS(СВЦЭМ!$D$39:$D$782,СВЦЭМ!$A$39:$A$782,$A72,СВЦЭМ!$B$39:$B$782,F$47)+'СЕТ СН'!$F$14+СВЦЭМ!$D$10+'СЕТ СН'!$F$6-'СЕТ СН'!$F$26</f>
        <v>1834.79071729</v>
      </c>
      <c r="G72" s="36">
        <f>SUMIFS(СВЦЭМ!$D$39:$D$782,СВЦЭМ!$A$39:$A$782,$A72,СВЦЭМ!$B$39:$B$782,G$47)+'СЕТ СН'!$F$14+СВЦЭМ!$D$10+'СЕТ СН'!$F$6-'СЕТ СН'!$F$26</f>
        <v>1849.9261283200001</v>
      </c>
      <c r="H72" s="36">
        <f>SUMIFS(СВЦЭМ!$D$39:$D$782,СВЦЭМ!$A$39:$A$782,$A72,СВЦЭМ!$B$39:$B$782,H$47)+'СЕТ СН'!$F$14+СВЦЭМ!$D$10+'СЕТ СН'!$F$6-'СЕТ СН'!$F$26</f>
        <v>1798.4058293200001</v>
      </c>
      <c r="I72" s="36">
        <f>SUMIFS(СВЦЭМ!$D$39:$D$782,СВЦЭМ!$A$39:$A$782,$A72,СВЦЭМ!$B$39:$B$782,I$47)+'СЕТ СН'!$F$14+СВЦЭМ!$D$10+'СЕТ СН'!$F$6-'СЕТ СН'!$F$26</f>
        <v>1717.10788389</v>
      </c>
      <c r="J72" s="36">
        <f>SUMIFS(СВЦЭМ!$D$39:$D$782,СВЦЭМ!$A$39:$A$782,$A72,СВЦЭМ!$B$39:$B$782,J$47)+'СЕТ СН'!$F$14+СВЦЭМ!$D$10+'СЕТ СН'!$F$6-'СЕТ СН'!$F$26</f>
        <v>1612.60102087</v>
      </c>
      <c r="K72" s="36">
        <f>SUMIFS(СВЦЭМ!$D$39:$D$782,СВЦЭМ!$A$39:$A$782,$A72,СВЦЭМ!$B$39:$B$782,K$47)+'СЕТ СН'!$F$14+СВЦЭМ!$D$10+'СЕТ СН'!$F$6-'СЕТ СН'!$F$26</f>
        <v>1561.0479343699999</v>
      </c>
      <c r="L72" s="36">
        <f>SUMIFS(СВЦЭМ!$D$39:$D$782,СВЦЭМ!$A$39:$A$782,$A72,СВЦЭМ!$B$39:$B$782,L$47)+'СЕТ СН'!$F$14+СВЦЭМ!$D$10+'СЕТ СН'!$F$6-'СЕТ СН'!$F$26</f>
        <v>1553.3139982299999</v>
      </c>
      <c r="M72" s="36">
        <f>SUMIFS(СВЦЭМ!$D$39:$D$782,СВЦЭМ!$A$39:$A$782,$A72,СВЦЭМ!$B$39:$B$782,M$47)+'СЕТ СН'!$F$14+СВЦЭМ!$D$10+'СЕТ СН'!$F$6-'СЕТ СН'!$F$26</f>
        <v>1545.9495599300001</v>
      </c>
      <c r="N72" s="36">
        <f>SUMIFS(СВЦЭМ!$D$39:$D$782,СВЦЭМ!$A$39:$A$782,$A72,СВЦЭМ!$B$39:$B$782,N$47)+'СЕТ СН'!$F$14+СВЦЭМ!$D$10+'СЕТ СН'!$F$6-'СЕТ СН'!$F$26</f>
        <v>1540.9846341800001</v>
      </c>
      <c r="O72" s="36">
        <f>SUMIFS(СВЦЭМ!$D$39:$D$782,СВЦЭМ!$A$39:$A$782,$A72,СВЦЭМ!$B$39:$B$782,O$47)+'СЕТ СН'!$F$14+СВЦЭМ!$D$10+'СЕТ СН'!$F$6-'СЕТ СН'!$F$26</f>
        <v>1554.63350737</v>
      </c>
      <c r="P72" s="36">
        <f>SUMIFS(СВЦЭМ!$D$39:$D$782,СВЦЭМ!$A$39:$A$782,$A72,СВЦЭМ!$B$39:$B$782,P$47)+'СЕТ СН'!$F$14+СВЦЭМ!$D$10+'СЕТ СН'!$F$6-'СЕТ СН'!$F$26</f>
        <v>1565.1161057699999</v>
      </c>
      <c r="Q72" s="36">
        <f>SUMIFS(СВЦЭМ!$D$39:$D$782,СВЦЭМ!$A$39:$A$782,$A72,СВЦЭМ!$B$39:$B$782,Q$47)+'СЕТ СН'!$F$14+СВЦЭМ!$D$10+'СЕТ СН'!$F$6-'СЕТ СН'!$F$26</f>
        <v>1583.86768951</v>
      </c>
      <c r="R72" s="36">
        <f>SUMIFS(СВЦЭМ!$D$39:$D$782,СВЦЭМ!$A$39:$A$782,$A72,СВЦЭМ!$B$39:$B$782,R$47)+'СЕТ СН'!$F$14+СВЦЭМ!$D$10+'СЕТ СН'!$F$6-'СЕТ СН'!$F$26</f>
        <v>1598.80941237</v>
      </c>
      <c r="S72" s="36">
        <f>SUMIFS(СВЦЭМ!$D$39:$D$782,СВЦЭМ!$A$39:$A$782,$A72,СВЦЭМ!$B$39:$B$782,S$47)+'СЕТ СН'!$F$14+СВЦЭМ!$D$10+'СЕТ СН'!$F$6-'СЕТ СН'!$F$26</f>
        <v>1585.13456705</v>
      </c>
      <c r="T72" s="36">
        <f>SUMIFS(СВЦЭМ!$D$39:$D$782,СВЦЭМ!$A$39:$A$782,$A72,СВЦЭМ!$B$39:$B$782,T$47)+'СЕТ СН'!$F$14+СВЦЭМ!$D$10+'СЕТ СН'!$F$6-'СЕТ СН'!$F$26</f>
        <v>1563.1752139600001</v>
      </c>
      <c r="U72" s="36">
        <f>SUMIFS(СВЦЭМ!$D$39:$D$782,СВЦЭМ!$A$39:$A$782,$A72,СВЦЭМ!$B$39:$B$782,U$47)+'СЕТ СН'!$F$14+СВЦЭМ!$D$10+'СЕТ СН'!$F$6-'СЕТ СН'!$F$26</f>
        <v>1575.22581668</v>
      </c>
      <c r="V72" s="36">
        <f>SUMIFS(СВЦЭМ!$D$39:$D$782,СВЦЭМ!$A$39:$A$782,$A72,СВЦЭМ!$B$39:$B$782,V$47)+'СЕТ СН'!$F$14+СВЦЭМ!$D$10+'СЕТ СН'!$F$6-'СЕТ СН'!$F$26</f>
        <v>1576.7384703299999</v>
      </c>
      <c r="W72" s="36">
        <f>SUMIFS(СВЦЭМ!$D$39:$D$782,СВЦЭМ!$A$39:$A$782,$A72,СВЦЭМ!$B$39:$B$782,W$47)+'СЕТ СН'!$F$14+СВЦЭМ!$D$10+'СЕТ СН'!$F$6-'СЕТ СН'!$F$26</f>
        <v>1566.4839496100001</v>
      </c>
      <c r="X72" s="36">
        <f>SUMIFS(СВЦЭМ!$D$39:$D$782,СВЦЭМ!$A$39:$A$782,$A72,СВЦЭМ!$B$39:$B$782,X$47)+'СЕТ СН'!$F$14+СВЦЭМ!$D$10+'СЕТ СН'!$F$6-'СЕТ СН'!$F$26</f>
        <v>1564.2782504699999</v>
      </c>
      <c r="Y72" s="36">
        <f>SUMIFS(СВЦЭМ!$D$39:$D$782,СВЦЭМ!$A$39:$A$782,$A72,СВЦЭМ!$B$39:$B$782,Y$47)+'СЕТ СН'!$F$14+СВЦЭМ!$D$10+'СЕТ СН'!$F$6-'СЕТ СН'!$F$26</f>
        <v>1610.95182163</v>
      </c>
    </row>
    <row r="73" spans="1:25" ht="15.75" x14ac:dyDescent="0.2">
      <c r="A73" s="35">
        <f t="shared" si="1"/>
        <v>45438</v>
      </c>
      <c r="B73" s="36">
        <f>SUMIFS(СВЦЭМ!$D$39:$D$782,СВЦЭМ!$A$39:$A$782,$A73,СВЦЭМ!$B$39:$B$782,B$47)+'СЕТ СН'!$F$14+СВЦЭМ!$D$10+'СЕТ СН'!$F$6-'СЕТ СН'!$F$26</f>
        <v>1736.41881076</v>
      </c>
      <c r="C73" s="36">
        <f>SUMIFS(СВЦЭМ!$D$39:$D$782,СВЦЭМ!$A$39:$A$782,$A73,СВЦЭМ!$B$39:$B$782,C$47)+'СЕТ СН'!$F$14+СВЦЭМ!$D$10+'СЕТ СН'!$F$6-'СЕТ СН'!$F$26</f>
        <v>1798.3474671199999</v>
      </c>
      <c r="D73" s="36">
        <f>SUMIFS(СВЦЭМ!$D$39:$D$782,СВЦЭМ!$A$39:$A$782,$A73,СВЦЭМ!$B$39:$B$782,D$47)+'СЕТ СН'!$F$14+СВЦЭМ!$D$10+'СЕТ СН'!$F$6-'СЕТ СН'!$F$26</f>
        <v>1846.33751134</v>
      </c>
      <c r="E73" s="36">
        <f>SUMIFS(СВЦЭМ!$D$39:$D$782,СВЦЭМ!$A$39:$A$782,$A73,СВЦЭМ!$B$39:$B$782,E$47)+'СЕТ СН'!$F$14+СВЦЭМ!$D$10+'СЕТ СН'!$F$6-'СЕТ СН'!$F$26</f>
        <v>1839.63826991</v>
      </c>
      <c r="F73" s="36">
        <f>SUMIFS(СВЦЭМ!$D$39:$D$782,СВЦЭМ!$A$39:$A$782,$A73,СВЦЭМ!$B$39:$B$782,F$47)+'СЕТ СН'!$F$14+СВЦЭМ!$D$10+'СЕТ СН'!$F$6-'СЕТ СН'!$F$26</f>
        <v>1812.12497502</v>
      </c>
      <c r="G73" s="36">
        <f>SUMIFS(СВЦЭМ!$D$39:$D$782,СВЦЭМ!$A$39:$A$782,$A73,СВЦЭМ!$B$39:$B$782,G$47)+'СЕТ СН'!$F$14+СВЦЭМ!$D$10+'СЕТ СН'!$F$6-'СЕТ СН'!$F$26</f>
        <v>1819.37576633</v>
      </c>
      <c r="H73" s="36">
        <f>SUMIFS(СВЦЭМ!$D$39:$D$782,СВЦЭМ!$A$39:$A$782,$A73,СВЦЭМ!$B$39:$B$782,H$47)+'СЕТ СН'!$F$14+СВЦЭМ!$D$10+'СЕТ СН'!$F$6-'СЕТ СН'!$F$26</f>
        <v>1813.10651461</v>
      </c>
      <c r="I73" s="36">
        <f>SUMIFS(СВЦЭМ!$D$39:$D$782,СВЦЭМ!$A$39:$A$782,$A73,СВЦЭМ!$B$39:$B$782,I$47)+'СЕТ СН'!$F$14+СВЦЭМ!$D$10+'СЕТ СН'!$F$6-'СЕТ СН'!$F$26</f>
        <v>1789.3244205999999</v>
      </c>
      <c r="J73" s="36">
        <f>SUMIFS(СВЦЭМ!$D$39:$D$782,СВЦЭМ!$A$39:$A$782,$A73,СВЦЭМ!$B$39:$B$782,J$47)+'СЕТ СН'!$F$14+СВЦЭМ!$D$10+'СЕТ СН'!$F$6-'СЕТ СН'!$F$26</f>
        <v>1713.61257789</v>
      </c>
      <c r="K73" s="36">
        <f>SUMIFS(СВЦЭМ!$D$39:$D$782,СВЦЭМ!$A$39:$A$782,$A73,СВЦЭМ!$B$39:$B$782,K$47)+'СЕТ СН'!$F$14+СВЦЭМ!$D$10+'СЕТ СН'!$F$6-'СЕТ СН'!$F$26</f>
        <v>1640.24403433</v>
      </c>
      <c r="L73" s="36">
        <f>SUMIFS(СВЦЭМ!$D$39:$D$782,СВЦЭМ!$A$39:$A$782,$A73,СВЦЭМ!$B$39:$B$782,L$47)+'СЕТ СН'!$F$14+СВЦЭМ!$D$10+'СЕТ СН'!$F$6-'СЕТ СН'!$F$26</f>
        <v>1617.9329157100001</v>
      </c>
      <c r="M73" s="36">
        <f>SUMIFS(СВЦЭМ!$D$39:$D$782,СВЦЭМ!$A$39:$A$782,$A73,СВЦЭМ!$B$39:$B$782,M$47)+'СЕТ СН'!$F$14+СВЦЭМ!$D$10+'СЕТ СН'!$F$6-'СЕТ СН'!$F$26</f>
        <v>1611.9500640700001</v>
      </c>
      <c r="N73" s="36">
        <f>SUMIFS(СВЦЭМ!$D$39:$D$782,СВЦЭМ!$A$39:$A$782,$A73,СВЦЭМ!$B$39:$B$782,N$47)+'СЕТ СН'!$F$14+СВЦЭМ!$D$10+'СЕТ СН'!$F$6-'СЕТ СН'!$F$26</f>
        <v>1621.6142715799999</v>
      </c>
      <c r="O73" s="36">
        <f>SUMIFS(СВЦЭМ!$D$39:$D$782,СВЦЭМ!$A$39:$A$782,$A73,СВЦЭМ!$B$39:$B$782,O$47)+'СЕТ СН'!$F$14+СВЦЭМ!$D$10+'СЕТ СН'!$F$6-'СЕТ СН'!$F$26</f>
        <v>1642.9100402500001</v>
      </c>
      <c r="P73" s="36">
        <f>SUMIFS(СВЦЭМ!$D$39:$D$782,СВЦЭМ!$A$39:$A$782,$A73,СВЦЭМ!$B$39:$B$782,P$47)+'СЕТ СН'!$F$14+СВЦЭМ!$D$10+'СЕТ СН'!$F$6-'СЕТ СН'!$F$26</f>
        <v>1649.9385314199999</v>
      </c>
      <c r="Q73" s="36">
        <f>SUMIFS(СВЦЭМ!$D$39:$D$782,СВЦЭМ!$A$39:$A$782,$A73,СВЦЭМ!$B$39:$B$782,Q$47)+'СЕТ СН'!$F$14+СВЦЭМ!$D$10+'СЕТ СН'!$F$6-'СЕТ СН'!$F$26</f>
        <v>1665.4008954200001</v>
      </c>
      <c r="R73" s="36">
        <f>SUMIFS(СВЦЭМ!$D$39:$D$782,СВЦЭМ!$A$39:$A$782,$A73,СВЦЭМ!$B$39:$B$782,R$47)+'СЕТ СН'!$F$14+СВЦЭМ!$D$10+'СЕТ СН'!$F$6-'СЕТ СН'!$F$26</f>
        <v>1668.12218895</v>
      </c>
      <c r="S73" s="36">
        <f>SUMIFS(СВЦЭМ!$D$39:$D$782,СВЦЭМ!$A$39:$A$782,$A73,СВЦЭМ!$B$39:$B$782,S$47)+'СЕТ СН'!$F$14+СВЦЭМ!$D$10+'СЕТ СН'!$F$6-'СЕТ СН'!$F$26</f>
        <v>1649.45075905</v>
      </c>
      <c r="T73" s="36">
        <f>SUMIFS(СВЦЭМ!$D$39:$D$782,СВЦЭМ!$A$39:$A$782,$A73,СВЦЭМ!$B$39:$B$782,T$47)+'СЕТ СН'!$F$14+СВЦЭМ!$D$10+'СЕТ СН'!$F$6-'СЕТ СН'!$F$26</f>
        <v>1618.9756193000001</v>
      </c>
      <c r="U73" s="36">
        <f>SUMIFS(СВЦЭМ!$D$39:$D$782,СВЦЭМ!$A$39:$A$782,$A73,СВЦЭМ!$B$39:$B$782,U$47)+'СЕТ СН'!$F$14+СВЦЭМ!$D$10+'СЕТ СН'!$F$6-'СЕТ СН'!$F$26</f>
        <v>1614.4593810599999</v>
      </c>
      <c r="V73" s="36">
        <f>SUMIFS(СВЦЭМ!$D$39:$D$782,СВЦЭМ!$A$39:$A$782,$A73,СВЦЭМ!$B$39:$B$782,V$47)+'СЕТ СН'!$F$14+СВЦЭМ!$D$10+'СЕТ СН'!$F$6-'СЕТ СН'!$F$26</f>
        <v>1622.01945237</v>
      </c>
      <c r="W73" s="36">
        <f>SUMIFS(СВЦЭМ!$D$39:$D$782,СВЦЭМ!$A$39:$A$782,$A73,СВЦЭМ!$B$39:$B$782,W$47)+'СЕТ СН'!$F$14+СВЦЭМ!$D$10+'СЕТ СН'!$F$6-'СЕТ СН'!$F$26</f>
        <v>1598.9947371799999</v>
      </c>
      <c r="X73" s="36">
        <f>SUMIFS(СВЦЭМ!$D$39:$D$782,СВЦЭМ!$A$39:$A$782,$A73,СВЦЭМ!$B$39:$B$782,X$47)+'СЕТ СН'!$F$14+СВЦЭМ!$D$10+'СЕТ СН'!$F$6-'СЕТ СН'!$F$26</f>
        <v>1601.4465827900001</v>
      </c>
      <c r="Y73" s="36">
        <f>SUMIFS(СВЦЭМ!$D$39:$D$782,СВЦЭМ!$A$39:$A$782,$A73,СВЦЭМ!$B$39:$B$782,Y$47)+'СЕТ СН'!$F$14+СВЦЭМ!$D$10+'СЕТ СН'!$F$6-'СЕТ СН'!$F$26</f>
        <v>1630.71990074</v>
      </c>
    </row>
    <row r="74" spans="1:25" ht="15.75" x14ac:dyDescent="0.2">
      <c r="A74" s="35">
        <f t="shared" si="1"/>
        <v>45439</v>
      </c>
      <c r="B74" s="36">
        <f>SUMIFS(СВЦЭМ!$D$39:$D$782,СВЦЭМ!$A$39:$A$782,$A74,СВЦЭМ!$B$39:$B$782,B$47)+'СЕТ СН'!$F$14+СВЦЭМ!$D$10+'СЕТ СН'!$F$6-'СЕТ СН'!$F$26</f>
        <v>1735.23963632</v>
      </c>
      <c r="C74" s="36">
        <f>SUMIFS(СВЦЭМ!$D$39:$D$782,СВЦЭМ!$A$39:$A$782,$A74,СВЦЭМ!$B$39:$B$782,C$47)+'СЕТ СН'!$F$14+СВЦЭМ!$D$10+'СЕТ СН'!$F$6-'СЕТ СН'!$F$26</f>
        <v>1815.8261189</v>
      </c>
      <c r="D74" s="36">
        <f>SUMIFS(СВЦЭМ!$D$39:$D$782,СВЦЭМ!$A$39:$A$782,$A74,СВЦЭМ!$B$39:$B$782,D$47)+'СЕТ СН'!$F$14+СВЦЭМ!$D$10+'СЕТ СН'!$F$6-'СЕТ СН'!$F$26</f>
        <v>1879.89024692</v>
      </c>
      <c r="E74" s="36">
        <f>SUMIFS(СВЦЭМ!$D$39:$D$782,СВЦЭМ!$A$39:$A$782,$A74,СВЦЭМ!$B$39:$B$782,E$47)+'СЕТ СН'!$F$14+СВЦЭМ!$D$10+'СЕТ СН'!$F$6-'СЕТ СН'!$F$26</f>
        <v>1865.75085102</v>
      </c>
      <c r="F74" s="36">
        <f>SUMIFS(СВЦЭМ!$D$39:$D$782,СВЦЭМ!$A$39:$A$782,$A74,СВЦЭМ!$B$39:$B$782,F$47)+'СЕТ СН'!$F$14+СВЦЭМ!$D$10+'СЕТ СН'!$F$6-'СЕТ СН'!$F$26</f>
        <v>1868.5201119200001</v>
      </c>
      <c r="G74" s="36">
        <f>SUMIFS(СВЦЭМ!$D$39:$D$782,СВЦЭМ!$A$39:$A$782,$A74,СВЦЭМ!$B$39:$B$782,G$47)+'СЕТ СН'!$F$14+СВЦЭМ!$D$10+'СЕТ СН'!$F$6-'СЕТ СН'!$F$26</f>
        <v>1843.0428526400001</v>
      </c>
      <c r="H74" s="36">
        <f>SUMIFS(СВЦЭМ!$D$39:$D$782,СВЦЭМ!$A$39:$A$782,$A74,СВЦЭМ!$B$39:$B$782,H$47)+'СЕТ СН'!$F$14+СВЦЭМ!$D$10+'СЕТ СН'!$F$6-'СЕТ СН'!$F$26</f>
        <v>1791.14848362</v>
      </c>
      <c r="I74" s="36">
        <f>SUMIFS(СВЦЭМ!$D$39:$D$782,СВЦЭМ!$A$39:$A$782,$A74,СВЦЭМ!$B$39:$B$782,I$47)+'СЕТ СН'!$F$14+СВЦЭМ!$D$10+'СЕТ СН'!$F$6-'СЕТ СН'!$F$26</f>
        <v>1714.9397108599999</v>
      </c>
      <c r="J74" s="36">
        <f>SUMIFS(СВЦЭМ!$D$39:$D$782,СВЦЭМ!$A$39:$A$782,$A74,СВЦЭМ!$B$39:$B$782,J$47)+'СЕТ СН'!$F$14+СВЦЭМ!$D$10+'СЕТ СН'!$F$6-'СЕТ СН'!$F$26</f>
        <v>1681.3550070399999</v>
      </c>
      <c r="K74" s="36">
        <f>SUMIFS(СВЦЭМ!$D$39:$D$782,СВЦЭМ!$A$39:$A$782,$A74,СВЦЭМ!$B$39:$B$782,K$47)+'СЕТ СН'!$F$14+СВЦЭМ!$D$10+'СЕТ СН'!$F$6-'СЕТ СН'!$F$26</f>
        <v>1640.1257669399999</v>
      </c>
      <c r="L74" s="36">
        <f>SUMIFS(СВЦЭМ!$D$39:$D$782,СВЦЭМ!$A$39:$A$782,$A74,СВЦЭМ!$B$39:$B$782,L$47)+'СЕТ СН'!$F$14+СВЦЭМ!$D$10+'СЕТ СН'!$F$6-'СЕТ СН'!$F$26</f>
        <v>1574.60591092</v>
      </c>
      <c r="M74" s="36">
        <f>SUMIFS(СВЦЭМ!$D$39:$D$782,СВЦЭМ!$A$39:$A$782,$A74,СВЦЭМ!$B$39:$B$782,M$47)+'СЕТ СН'!$F$14+СВЦЭМ!$D$10+'СЕТ СН'!$F$6-'СЕТ СН'!$F$26</f>
        <v>1580.7949179</v>
      </c>
      <c r="N74" s="36">
        <f>SUMIFS(СВЦЭМ!$D$39:$D$782,СВЦЭМ!$A$39:$A$782,$A74,СВЦЭМ!$B$39:$B$782,N$47)+'СЕТ СН'!$F$14+СВЦЭМ!$D$10+'СЕТ СН'!$F$6-'СЕТ СН'!$F$26</f>
        <v>1637.13015161</v>
      </c>
      <c r="O74" s="36">
        <f>SUMIFS(СВЦЭМ!$D$39:$D$782,СВЦЭМ!$A$39:$A$782,$A74,СВЦЭМ!$B$39:$B$782,O$47)+'СЕТ СН'!$F$14+СВЦЭМ!$D$10+'СЕТ СН'!$F$6-'СЕТ СН'!$F$26</f>
        <v>1612.54705683</v>
      </c>
      <c r="P74" s="36">
        <f>SUMIFS(СВЦЭМ!$D$39:$D$782,СВЦЭМ!$A$39:$A$782,$A74,СВЦЭМ!$B$39:$B$782,P$47)+'СЕТ СН'!$F$14+СВЦЭМ!$D$10+'СЕТ СН'!$F$6-'СЕТ СН'!$F$26</f>
        <v>1619.9669101899999</v>
      </c>
      <c r="Q74" s="36">
        <f>SUMIFS(СВЦЭМ!$D$39:$D$782,СВЦЭМ!$A$39:$A$782,$A74,СВЦЭМ!$B$39:$B$782,Q$47)+'СЕТ СН'!$F$14+СВЦЭМ!$D$10+'СЕТ СН'!$F$6-'СЕТ СН'!$F$26</f>
        <v>1642.96605761</v>
      </c>
      <c r="R74" s="36">
        <f>SUMIFS(СВЦЭМ!$D$39:$D$782,СВЦЭМ!$A$39:$A$782,$A74,СВЦЭМ!$B$39:$B$782,R$47)+'СЕТ СН'!$F$14+СВЦЭМ!$D$10+'СЕТ СН'!$F$6-'СЕТ СН'!$F$26</f>
        <v>1645.56684602</v>
      </c>
      <c r="S74" s="36">
        <f>SUMIFS(СВЦЭМ!$D$39:$D$782,СВЦЭМ!$A$39:$A$782,$A74,СВЦЭМ!$B$39:$B$782,S$47)+'СЕТ СН'!$F$14+СВЦЭМ!$D$10+'СЕТ СН'!$F$6-'СЕТ СН'!$F$26</f>
        <v>1665.71848948</v>
      </c>
      <c r="T74" s="36">
        <f>SUMIFS(СВЦЭМ!$D$39:$D$782,СВЦЭМ!$A$39:$A$782,$A74,СВЦЭМ!$B$39:$B$782,T$47)+'СЕТ СН'!$F$14+СВЦЭМ!$D$10+'СЕТ СН'!$F$6-'СЕТ СН'!$F$26</f>
        <v>1664.8702555299999</v>
      </c>
      <c r="U74" s="36">
        <f>SUMIFS(СВЦЭМ!$D$39:$D$782,СВЦЭМ!$A$39:$A$782,$A74,СВЦЭМ!$B$39:$B$782,U$47)+'СЕТ СН'!$F$14+СВЦЭМ!$D$10+'СЕТ СН'!$F$6-'СЕТ СН'!$F$26</f>
        <v>1655.9244669100001</v>
      </c>
      <c r="V74" s="36">
        <f>SUMIFS(СВЦЭМ!$D$39:$D$782,СВЦЭМ!$A$39:$A$782,$A74,СВЦЭМ!$B$39:$B$782,V$47)+'СЕТ СН'!$F$14+СВЦЭМ!$D$10+'СЕТ СН'!$F$6-'СЕТ СН'!$F$26</f>
        <v>1621.34047738</v>
      </c>
      <c r="W74" s="36">
        <f>SUMIFS(СВЦЭМ!$D$39:$D$782,СВЦЭМ!$A$39:$A$782,$A74,СВЦЭМ!$B$39:$B$782,W$47)+'СЕТ СН'!$F$14+СВЦЭМ!$D$10+'СЕТ СН'!$F$6-'СЕТ СН'!$F$26</f>
        <v>1582.0135109800001</v>
      </c>
      <c r="X74" s="36">
        <f>SUMIFS(СВЦЭМ!$D$39:$D$782,СВЦЭМ!$A$39:$A$782,$A74,СВЦЭМ!$B$39:$B$782,X$47)+'СЕТ СН'!$F$14+СВЦЭМ!$D$10+'СЕТ СН'!$F$6-'СЕТ СН'!$F$26</f>
        <v>1628.2746917699999</v>
      </c>
      <c r="Y74" s="36">
        <f>SUMIFS(СВЦЭМ!$D$39:$D$782,СВЦЭМ!$A$39:$A$782,$A74,СВЦЭМ!$B$39:$B$782,Y$47)+'СЕТ СН'!$F$14+СВЦЭМ!$D$10+'СЕТ СН'!$F$6-'СЕТ СН'!$F$26</f>
        <v>1659.4645754799999</v>
      </c>
    </row>
    <row r="75" spans="1:25" ht="15.75" x14ac:dyDescent="0.2">
      <c r="A75" s="35">
        <f t="shared" si="1"/>
        <v>45440</v>
      </c>
      <c r="B75" s="36">
        <f>SUMIFS(СВЦЭМ!$D$39:$D$782,СВЦЭМ!$A$39:$A$782,$A75,СВЦЭМ!$B$39:$B$782,B$47)+'СЕТ СН'!$F$14+СВЦЭМ!$D$10+'СЕТ СН'!$F$6-'СЕТ СН'!$F$26</f>
        <v>1733.06341045</v>
      </c>
      <c r="C75" s="36">
        <f>SUMIFS(СВЦЭМ!$D$39:$D$782,СВЦЭМ!$A$39:$A$782,$A75,СВЦЭМ!$B$39:$B$782,C$47)+'СЕТ СН'!$F$14+СВЦЭМ!$D$10+'СЕТ СН'!$F$6-'СЕТ СН'!$F$26</f>
        <v>1789.9050097500001</v>
      </c>
      <c r="D75" s="36">
        <f>SUMIFS(СВЦЭМ!$D$39:$D$782,СВЦЭМ!$A$39:$A$782,$A75,СВЦЭМ!$B$39:$B$782,D$47)+'СЕТ СН'!$F$14+СВЦЭМ!$D$10+'СЕТ СН'!$F$6-'СЕТ СН'!$F$26</f>
        <v>1856.4238823200001</v>
      </c>
      <c r="E75" s="36">
        <f>SUMIFS(СВЦЭМ!$D$39:$D$782,СВЦЭМ!$A$39:$A$782,$A75,СВЦЭМ!$B$39:$B$782,E$47)+'СЕТ СН'!$F$14+СВЦЭМ!$D$10+'СЕТ СН'!$F$6-'СЕТ СН'!$F$26</f>
        <v>1856.4243792899999</v>
      </c>
      <c r="F75" s="36">
        <f>SUMIFS(СВЦЭМ!$D$39:$D$782,СВЦЭМ!$A$39:$A$782,$A75,СВЦЭМ!$B$39:$B$782,F$47)+'СЕТ СН'!$F$14+СВЦЭМ!$D$10+'СЕТ СН'!$F$6-'СЕТ СН'!$F$26</f>
        <v>1856.13484432</v>
      </c>
      <c r="G75" s="36">
        <f>SUMIFS(СВЦЭМ!$D$39:$D$782,СВЦЭМ!$A$39:$A$782,$A75,СВЦЭМ!$B$39:$B$782,G$47)+'СЕТ СН'!$F$14+СВЦЭМ!$D$10+'СЕТ СН'!$F$6-'СЕТ СН'!$F$26</f>
        <v>1841.6356995199999</v>
      </c>
      <c r="H75" s="36">
        <f>SUMIFS(СВЦЭМ!$D$39:$D$782,СВЦЭМ!$A$39:$A$782,$A75,СВЦЭМ!$B$39:$B$782,H$47)+'СЕТ СН'!$F$14+СВЦЭМ!$D$10+'СЕТ СН'!$F$6-'СЕТ СН'!$F$26</f>
        <v>1758.4502089299999</v>
      </c>
      <c r="I75" s="36">
        <f>SUMIFS(СВЦЭМ!$D$39:$D$782,СВЦЭМ!$A$39:$A$782,$A75,СВЦЭМ!$B$39:$B$782,I$47)+'СЕТ СН'!$F$14+СВЦЭМ!$D$10+'СЕТ СН'!$F$6-'СЕТ СН'!$F$26</f>
        <v>1673.5666068200001</v>
      </c>
      <c r="J75" s="36">
        <f>SUMIFS(СВЦЭМ!$D$39:$D$782,СВЦЭМ!$A$39:$A$782,$A75,СВЦЭМ!$B$39:$B$782,J$47)+'СЕТ СН'!$F$14+СВЦЭМ!$D$10+'СЕТ СН'!$F$6-'СЕТ СН'!$F$26</f>
        <v>1641.85329626</v>
      </c>
      <c r="K75" s="36">
        <f>SUMIFS(СВЦЭМ!$D$39:$D$782,СВЦЭМ!$A$39:$A$782,$A75,СВЦЭМ!$B$39:$B$782,K$47)+'СЕТ СН'!$F$14+СВЦЭМ!$D$10+'СЕТ СН'!$F$6-'СЕТ СН'!$F$26</f>
        <v>1632.1451056200001</v>
      </c>
      <c r="L75" s="36">
        <f>SUMIFS(СВЦЭМ!$D$39:$D$782,СВЦЭМ!$A$39:$A$782,$A75,СВЦЭМ!$B$39:$B$782,L$47)+'СЕТ СН'!$F$14+СВЦЭМ!$D$10+'СЕТ СН'!$F$6-'СЕТ СН'!$F$26</f>
        <v>1581.73241983</v>
      </c>
      <c r="M75" s="36">
        <f>SUMIFS(СВЦЭМ!$D$39:$D$782,СВЦЭМ!$A$39:$A$782,$A75,СВЦЭМ!$B$39:$B$782,M$47)+'СЕТ СН'!$F$14+СВЦЭМ!$D$10+'СЕТ СН'!$F$6-'СЕТ СН'!$F$26</f>
        <v>1596.58126494</v>
      </c>
      <c r="N75" s="36">
        <f>SUMIFS(СВЦЭМ!$D$39:$D$782,СВЦЭМ!$A$39:$A$782,$A75,СВЦЭМ!$B$39:$B$782,N$47)+'СЕТ СН'!$F$14+СВЦЭМ!$D$10+'СЕТ СН'!$F$6-'СЕТ СН'!$F$26</f>
        <v>1600.273919</v>
      </c>
      <c r="O75" s="36">
        <f>SUMIFS(СВЦЭМ!$D$39:$D$782,СВЦЭМ!$A$39:$A$782,$A75,СВЦЭМ!$B$39:$B$782,O$47)+'СЕТ СН'!$F$14+СВЦЭМ!$D$10+'СЕТ СН'!$F$6-'СЕТ СН'!$F$26</f>
        <v>1606.23000916</v>
      </c>
      <c r="P75" s="36">
        <f>SUMIFS(СВЦЭМ!$D$39:$D$782,СВЦЭМ!$A$39:$A$782,$A75,СВЦЭМ!$B$39:$B$782,P$47)+'СЕТ СН'!$F$14+СВЦЭМ!$D$10+'СЕТ СН'!$F$6-'СЕТ СН'!$F$26</f>
        <v>1693.17237662</v>
      </c>
      <c r="Q75" s="36">
        <f>SUMIFS(СВЦЭМ!$D$39:$D$782,СВЦЭМ!$A$39:$A$782,$A75,СВЦЭМ!$B$39:$B$782,Q$47)+'СЕТ СН'!$F$14+СВЦЭМ!$D$10+'СЕТ СН'!$F$6-'СЕТ СН'!$F$26</f>
        <v>1701.73433662</v>
      </c>
      <c r="R75" s="36">
        <f>SUMIFS(СВЦЭМ!$D$39:$D$782,СВЦЭМ!$A$39:$A$782,$A75,СВЦЭМ!$B$39:$B$782,R$47)+'СЕТ СН'!$F$14+СВЦЭМ!$D$10+'СЕТ СН'!$F$6-'СЕТ СН'!$F$26</f>
        <v>1725.5147103100001</v>
      </c>
      <c r="S75" s="36">
        <f>SUMIFS(СВЦЭМ!$D$39:$D$782,СВЦЭМ!$A$39:$A$782,$A75,СВЦЭМ!$B$39:$B$782,S$47)+'СЕТ СН'!$F$14+СВЦЭМ!$D$10+'СЕТ СН'!$F$6-'СЕТ СН'!$F$26</f>
        <v>1699.19935214</v>
      </c>
      <c r="T75" s="36">
        <f>SUMIFS(СВЦЭМ!$D$39:$D$782,СВЦЭМ!$A$39:$A$782,$A75,СВЦЭМ!$B$39:$B$782,T$47)+'СЕТ СН'!$F$14+СВЦЭМ!$D$10+'СЕТ СН'!$F$6-'СЕТ СН'!$F$26</f>
        <v>1712.03165257</v>
      </c>
      <c r="U75" s="36">
        <f>SUMIFS(СВЦЭМ!$D$39:$D$782,СВЦЭМ!$A$39:$A$782,$A75,СВЦЭМ!$B$39:$B$782,U$47)+'СЕТ СН'!$F$14+СВЦЭМ!$D$10+'СЕТ СН'!$F$6-'СЕТ СН'!$F$26</f>
        <v>1655.7512353899999</v>
      </c>
      <c r="V75" s="36">
        <f>SUMIFS(СВЦЭМ!$D$39:$D$782,СВЦЭМ!$A$39:$A$782,$A75,СВЦЭМ!$B$39:$B$782,V$47)+'СЕТ СН'!$F$14+СВЦЭМ!$D$10+'СЕТ СН'!$F$6-'СЕТ СН'!$F$26</f>
        <v>1631.9742441200001</v>
      </c>
      <c r="W75" s="36">
        <f>SUMIFS(СВЦЭМ!$D$39:$D$782,СВЦЭМ!$A$39:$A$782,$A75,СВЦЭМ!$B$39:$B$782,W$47)+'СЕТ СН'!$F$14+СВЦЭМ!$D$10+'СЕТ СН'!$F$6-'СЕТ СН'!$F$26</f>
        <v>1594.4224299</v>
      </c>
      <c r="X75" s="36">
        <f>SUMIFS(СВЦЭМ!$D$39:$D$782,СВЦЭМ!$A$39:$A$782,$A75,СВЦЭМ!$B$39:$B$782,X$47)+'СЕТ СН'!$F$14+СВЦЭМ!$D$10+'СЕТ СН'!$F$6-'СЕТ СН'!$F$26</f>
        <v>1623.8076537100001</v>
      </c>
      <c r="Y75" s="36">
        <f>SUMIFS(СВЦЭМ!$D$39:$D$782,СВЦЭМ!$A$39:$A$782,$A75,СВЦЭМ!$B$39:$B$782,Y$47)+'СЕТ СН'!$F$14+СВЦЭМ!$D$10+'СЕТ СН'!$F$6-'СЕТ СН'!$F$26</f>
        <v>1634.4579458400001</v>
      </c>
    </row>
    <row r="76" spans="1:25" ht="15.75" x14ac:dyDescent="0.2">
      <c r="A76" s="35">
        <f t="shared" si="1"/>
        <v>45441</v>
      </c>
      <c r="B76" s="36">
        <f>SUMIFS(СВЦЭМ!$D$39:$D$782,СВЦЭМ!$A$39:$A$782,$A76,СВЦЭМ!$B$39:$B$782,B$47)+'СЕТ СН'!$F$14+СВЦЭМ!$D$10+'СЕТ СН'!$F$6-'СЕТ СН'!$F$26</f>
        <v>1807.26589104</v>
      </c>
      <c r="C76" s="36">
        <f>SUMIFS(СВЦЭМ!$D$39:$D$782,СВЦЭМ!$A$39:$A$782,$A76,СВЦЭМ!$B$39:$B$782,C$47)+'СЕТ СН'!$F$14+СВЦЭМ!$D$10+'СЕТ СН'!$F$6-'СЕТ СН'!$F$26</f>
        <v>1857.44085038</v>
      </c>
      <c r="D76" s="36">
        <f>SUMIFS(СВЦЭМ!$D$39:$D$782,СВЦЭМ!$A$39:$A$782,$A76,СВЦЭМ!$B$39:$B$782,D$47)+'СЕТ СН'!$F$14+СВЦЭМ!$D$10+'СЕТ СН'!$F$6-'СЕТ СН'!$F$26</f>
        <v>1933.02424438</v>
      </c>
      <c r="E76" s="36">
        <f>SUMIFS(СВЦЭМ!$D$39:$D$782,СВЦЭМ!$A$39:$A$782,$A76,СВЦЭМ!$B$39:$B$782,E$47)+'СЕТ СН'!$F$14+СВЦЭМ!$D$10+'СЕТ СН'!$F$6-'СЕТ СН'!$F$26</f>
        <v>1936.08280605</v>
      </c>
      <c r="F76" s="36">
        <f>SUMIFS(СВЦЭМ!$D$39:$D$782,СВЦЭМ!$A$39:$A$782,$A76,СВЦЭМ!$B$39:$B$782,F$47)+'СЕТ СН'!$F$14+СВЦЭМ!$D$10+'СЕТ СН'!$F$6-'СЕТ СН'!$F$26</f>
        <v>1939.1457200499999</v>
      </c>
      <c r="G76" s="36">
        <f>SUMIFS(СВЦЭМ!$D$39:$D$782,СВЦЭМ!$A$39:$A$782,$A76,СВЦЭМ!$B$39:$B$782,G$47)+'СЕТ СН'!$F$14+СВЦЭМ!$D$10+'СЕТ СН'!$F$6-'СЕТ СН'!$F$26</f>
        <v>1930.54709353</v>
      </c>
      <c r="H76" s="36">
        <f>SUMIFS(СВЦЭМ!$D$39:$D$782,СВЦЭМ!$A$39:$A$782,$A76,СВЦЭМ!$B$39:$B$782,H$47)+'СЕТ СН'!$F$14+СВЦЭМ!$D$10+'СЕТ СН'!$F$6-'СЕТ СН'!$F$26</f>
        <v>1852.33507128</v>
      </c>
      <c r="I76" s="36">
        <f>SUMIFS(СВЦЭМ!$D$39:$D$782,СВЦЭМ!$A$39:$A$782,$A76,СВЦЭМ!$B$39:$B$782,I$47)+'СЕТ СН'!$F$14+СВЦЭМ!$D$10+'СЕТ СН'!$F$6-'СЕТ СН'!$F$26</f>
        <v>1768.94500225</v>
      </c>
      <c r="J76" s="36">
        <f>SUMIFS(СВЦЭМ!$D$39:$D$782,СВЦЭМ!$A$39:$A$782,$A76,СВЦЭМ!$B$39:$B$782,J$47)+'СЕТ СН'!$F$14+СВЦЭМ!$D$10+'СЕТ СН'!$F$6-'СЕТ СН'!$F$26</f>
        <v>1677.3499387699999</v>
      </c>
      <c r="K76" s="36">
        <f>SUMIFS(СВЦЭМ!$D$39:$D$782,СВЦЭМ!$A$39:$A$782,$A76,СВЦЭМ!$B$39:$B$782,K$47)+'СЕТ СН'!$F$14+СВЦЭМ!$D$10+'СЕТ СН'!$F$6-'СЕТ СН'!$F$26</f>
        <v>1657.74987584</v>
      </c>
      <c r="L76" s="36">
        <f>SUMIFS(СВЦЭМ!$D$39:$D$782,СВЦЭМ!$A$39:$A$782,$A76,СВЦЭМ!$B$39:$B$782,L$47)+'СЕТ СН'!$F$14+СВЦЭМ!$D$10+'СЕТ СН'!$F$6-'СЕТ СН'!$F$26</f>
        <v>1619.88605269</v>
      </c>
      <c r="M76" s="36">
        <f>SUMIFS(СВЦЭМ!$D$39:$D$782,СВЦЭМ!$A$39:$A$782,$A76,СВЦЭМ!$B$39:$B$782,M$47)+'СЕТ СН'!$F$14+СВЦЭМ!$D$10+'СЕТ СН'!$F$6-'СЕТ СН'!$F$26</f>
        <v>1635.4019058900001</v>
      </c>
      <c r="N76" s="36">
        <f>SUMIFS(СВЦЭМ!$D$39:$D$782,СВЦЭМ!$A$39:$A$782,$A76,СВЦЭМ!$B$39:$B$782,N$47)+'СЕТ СН'!$F$14+СВЦЭМ!$D$10+'СЕТ СН'!$F$6-'СЕТ СН'!$F$26</f>
        <v>1658.2655414999999</v>
      </c>
      <c r="O76" s="36">
        <f>SUMIFS(СВЦЭМ!$D$39:$D$782,СВЦЭМ!$A$39:$A$782,$A76,СВЦЭМ!$B$39:$B$782,O$47)+'СЕТ СН'!$F$14+СВЦЭМ!$D$10+'СЕТ СН'!$F$6-'СЕТ СН'!$F$26</f>
        <v>1645.6196339599999</v>
      </c>
      <c r="P76" s="36">
        <f>SUMIFS(СВЦЭМ!$D$39:$D$782,СВЦЭМ!$A$39:$A$782,$A76,СВЦЭМ!$B$39:$B$782,P$47)+'СЕТ СН'!$F$14+СВЦЭМ!$D$10+'СЕТ СН'!$F$6-'СЕТ СН'!$F$26</f>
        <v>1651.2698701699999</v>
      </c>
      <c r="Q76" s="36">
        <f>SUMIFS(СВЦЭМ!$D$39:$D$782,СВЦЭМ!$A$39:$A$782,$A76,СВЦЭМ!$B$39:$B$782,Q$47)+'СЕТ СН'!$F$14+СВЦЭМ!$D$10+'СЕТ СН'!$F$6-'СЕТ СН'!$F$26</f>
        <v>1656.9823263599999</v>
      </c>
      <c r="R76" s="36">
        <f>SUMIFS(СВЦЭМ!$D$39:$D$782,СВЦЭМ!$A$39:$A$782,$A76,СВЦЭМ!$B$39:$B$782,R$47)+'СЕТ СН'!$F$14+СВЦЭМ!$D$10+'СЕТ СН'!$F$6-'СЕТ СН'!$F$26</f>
        <v>1656.9526317899999</v>
      </c>
      <c r="S76" s="36">
        <f>SUMIFS(СВЦЭМ!$D$39:$D$782,СВЦЭМ!$A$39:$A$782,$A76,СВЦЭМ!$B$39:$B$782,S$47)+'СЕТ СН'!$F$14+СВЦЭМ!$D$10+'СЕТ СН'!$F$6-'СЕТ СН'!$F$26</f>
        <v>1655.8010485099999</v>
      </c>
      <c r="T76" s="36">
        <f>SUMIFS(СВЦЭМ!$D$39:$D$782,СВЦЭМ!$A$39:$A$782,$A76,СВЦЭМ!$B$39:$B$782,T$47)+'СЕТ СН'!$F$14+СВЦЭМ!$D$10+'СЕТ СН'!$F$6-'СЕТ СН'!$F$26</f>
        <v>1648.98865617</v>
      </c>
      <c r="U76" s="36">
        <f>SUMIFS(СВЦЭМ!$D$39:$D$782,СВЦЭМ!$A$39:$A$782,$A76,СВЦЭМ!$B$39:$B$782,U$47)+'СЕТ СН'!$F$14+СВЦЭМ!$D$10+'СЕТ СН'!$F$6-'СЕТ СН'!$F$26</f>
        <v>1638.78243617</v>
      </c>
      <c r="V76" s="36">
        <f>SUMIFS(СВЦЭМ!$D$39:$D$782,СВЦЭМ!$A$39:$A$782,$A76,СВЦЭМ!$B$39:$B$782,V$47)+'СЕТ СН'!$F$14+СВЦЭМ!$D$10+'СЕТ СН'!$F$6-'СЕТ СН'!$F$26</f>
        <v>1645.6760591299999</v>
      </c>
      <c r="W76" s="36">
        <f>SUMIFS(СВЦЭМ!$D$39:$D$782,СВЦЭМ!$A$39:$A$782,$A76,СВЦЭМ!$B$39:$B$782,W$47)+'СЕТ СН'!$F$14+СВЦЭМ!$D$10+'СЕТ СН'!$F$6-'СЕТ СН'!$F$26</f>
        <v>1631.67840222</v>
      </c>
      <c r="X76" s="36">
        <f>SUMIFS(СВЦЭМ!$D$39:$D$782,СВЦЭМ!$A$39:$A$782,$A76,СВЦЭМ!$B$39:$B$782,X$47)+'СЕТ СН'!$F$14+СВЦЭМ!$D$10+'СЕТ СН'!$F$6-'СЕТ СН'!$F$26</f>
        <v>1664.17122546</v>
      </c>
      <c r="Y76" s="36">
        <f>SUMIFS(СВЦЭМ!$D$39:$D$782,СВЦЭМ!$A$39:$A$782,$A76,СВЦЭМ!$B$39:$B$782,Y$47)+'СЕТ СН'!$F$14+СВЦЭМ!$D$10+'СЕТ СН'!$F$6-'СЕТ СН'!$F$26</f>
        <v>1718.54577475</v>
      </c>
    </row>
    <row r="77" spans="1:25" ht="15.75" x14ac:dyDescent="0.2">
      <c r="A77" s="35">
        <f t="shared" si="1"/>
        <v>45442</v>
      </c>
      <c r="B77" s="36">
        <f>SUMIFS(СВЦЭМ!$D$39:$D$782,СВЦЭМ!$A$39:$A$782,$A77,СВЦЭМ!$B$39:$B$782,B$47)+'СЕТ СН'!$F$14+СВЦЭМ!$D$10+'СЕТ СН'!$F$6-'СЕТ СН'!$F$26</f>
        <v>1682.0535290299999</v>
      </c>
      <c r="C77" s="36">
        <f>SUMIFS(СВЦЭМ!$D$39:$D$782,СВЦЭМ!$A$39:$A$782,$A77,СВЦЭМ!$B$39:$B$782,C$47)+'СЕТ СН'!$F$14+СВЦЭМ!$D$10+'СЕТ СН'!$F$6-'СЕТ СН'!$F$26</f>
        <v>1760.6543989300001</v>
      </c>
      <c r="D77" s="36">
        <f>SUMIFS(СВЦЭМ!$D$39:$D$782,СВЦЭМ!$A$39:$A$782,$A77,СВЦЭМ!$B$39:$B$782,D$47)+'СЕТ СН'!$F$14+СВЦЭМ!$D$10+'СЕТ СН'!$F$6-'СЕТ СН'!$F$26</f>
        <v>1822.63035724</v>
      </c>
      <c r="E77" s="36">
        <f>SUMIFS(СВЦЭМ!$D$39:$D$782,СВЦЭМ!$A$39:$A$782,$A77,СВЦЭМ!$B$39:$B$782,E$47)+'СЕТ СН'!$F$14+СВЦЭМ!$D$10+'СЕТ СН'!$F$6-'СЕТ СН'!$F$26</f>
        <v>1823.79605081</v>
      </c>
      <c r="F77" s="36">
        <f>SUMIFS(СВЦЭМ!$D$39:$D$782,СВЦЭМ!$A$39:$A$782,$A77,СВЦЭМ!$B$39:$B$782,F$47)+'СЕТ СН'!$F$14+СВЦЭМ!$D$10+'СЕТ СН'!$F$6-'СЕТ СН'!$F$26</f>
        <v>1827.70449007</v>
      </c>
      <c r="G77" s="36">
        <f>SUMIFS(СВЦЭМ!$D$39:$D$782,СВЦЭМ!$A$39:$A$782,$A77,СВЦЭМ!$B$39:$B$782,G$47)+'СЕТ СН'!$F$14+СВЦЭМ!$D$10+'СЕТ СН'!$F$6-'СЕТ СН'!$F$26</f>
        <v>1831.10139435</v>
      </c>
      <c r="H77" s="36">
        <f>SUMIFS(СВЦЭМ!$D$39:$D$782,СВЦЭМ!$A$39:$A$782,$A77,СВЦЭМ!$B$39:$B$782,H$47)+'СЕТ СН'!$F$14+СВЦЭМ!$D$10+'СЕТ СН'!$F$6-'СЕТ СН'!$F$26</f>
        <v>1773.4364632699999</v>
      </c>
      <c r="I77" s="36">
        <f>SUMIFS(СВЦЭМ!$D$39:$D$782,СВЦЭМ!$A$39:$A$782,$A77,СВЦЭМ!$B$39:$B$782,I$47)+'СЕТ СН'!$F$14+СВЦЭМ!$D$10+'СЕТ СН'!$F$6-'СЕТ СН'!$F$26</f>
        <v>1718.7677613399999</v>
      </c>
      <c r="J77" s="36">
        <f>SUMIFS(СВЦЭМ!$D$39:$D$782,СВЦЭМ!$A$39:$A$782,$A77,СВЦЭМ!$B$39:$B$782,J$47)+'СЕТ СН'!$F$14+СВЦЭМ!$D$10+'СЕТ СН'!$F$6-'СЕТ СН'!$F$26</f>
        <v>1629.7814533999999</v>
      </c>
      <c r="K77" s="36">
        <f>SUMIFS(СВЦЭМ!$D$39:$D$782,СВЦЭМ!$A$39:$A$782,$A77,СВЦЭМ!$B$39:$B$782,K$47)+'СЕТ СН'!$F$14+СВЦЭМ!$D$10+'СЕТ СН'!$F$6-'СЕТ СН'!$F$26</f>
        <v>1596.3830568399999</v>
      </c>
      <c r="L77" s="36">
        <f>SUMIFS(СВЦЭМ!$D$39:$D$782,СВЦЭМ!$A$39:$A$782,$A77,СВЦЭМ!$B$39:$B$782,L$47)+'СЕТ СН'!$F$14+СВЦЭМ!$D$10+'СЕТ СН'!$F$6-'СЕТ СН'!$F$26</f>
        <v>1586.0737105799999</v>
      </c>
      <c r="M77" s="36">
        <f>SUMIFS(СВЦЭМ!$D$39:$D$782,СВЦЭМ!$A$39:$A$782,$A77,СВЦЭМ!$B$39:$B$782,M$47)+'СЕТ СН'!$F$14+СВЦЭМ!$D$10+'СЕТ СН'!$F$6-'СЕТ СН'!$F$26</f>
        <v>1587.75693688</v>
      </c>
      <c r="N77" s="36">
        <f>SUMIFS(СВЦЭМ!$D$39:$D$782,СВЦЭМ!$A$39:$A$782,$A77,СВЦЭМ!$B$39:$B$782,N$47)+'СЕТ СН'!$F$14+СВЦЭМ!$D$10+'СЕТ СН'!$F$6-'СЕТ СН'!$F$26</f>
        <v>1611.38931824</v>
      </c>
      <c r="O77" s="36">
        <f>SUMIFS(СВЦЭМ!$D$39:$D$782,СВЦЭМ!$A$39:$A$782,$A77,СВЦЭМ!$B$39:$B$782,O$47)+'СЕТ СН'!$F$14+СВЦЭМ!$D$10+'СЕТ СН'!$F$6-'СЕТ СН'!$F$26</f>
        <v>1623.9274420899999</v>
      </c>
      <c r="P77" s="36">
        <f>SUMIFS(СВЦЭМ!$D$39:$D$782,СВЦЭМ!$A$39:$A$782,$A77,СВЦЭМ!$B$39:$B$782,P$47)+'СЕТ СН'!$F$14+СВЦЭМ!$D$10+'СЕТ СН'!$F$6-'СЕТ СН'!$F$26</f>
        <v>1632.0964343000001</v>
      </c>
      <c r="Q77" s="36">
        <f>SUMIFS(СВЦЭМ!$D$39:$D$782,СВЦЭМ!$A$39:$A$782,$A77,СВЦЭМ!$B$39:$B$782,Q$47)+'СЕТ СН'!$F$14+СВЦЭМ!$D$10+'СЕТ СН'!$F$6-'СЕТ СН'!$F$26</f>
        <v>1644.6826579599999</v>
      </c>
      <c r="R77" s="36">
        <f>SUMIFS(СВЦЭМ!$D$39:$D$782,СВЦЭМ!$A$39:$A$782,$A77,СВЦЭМ!$B$39:$B$782,R$47)+'СЕТ СН'!$F$14+СВЦЭМ!$D$10+'СЕТ СН'!$F$6-'СЕТ СН'!$F$26</f>
        <v>1643.4839014700001</v>
      </c>
      <c r="S77" s="36">
        <f>SUMIFS(СВЦЭМ!$D$39:$D$782,СВЦЭМ!$A$39:$A$782,$A77,СВЦЭМ!$B$39:$B$782,S$47)+'СЕТ СН'!$F$14+СВЦЭМ!$D$10+'СЕТ СН'!$F$6-'СЕТ СН'!$F$26</f>
        <v>1623.43638255</v>
      </c>
      <c r="T77" s="36">
        <f>SUMIFS(СВЦЭМ!$D$39:$D$782,СВЦЭМ!$A$39:$A$782,$A77,СВЦЭМ!$B$39:$B$782,T$47)+'СЕТ СН'!$F$14+СВЦЭМ!$D$10+'СЕТ СН'!$F$6-'СЕТ СН'!$F$26</f>
        <v>1600.4377598599999</v>
      </c>
      <c r="U77" s="36">
        <f>SUMIFS(СВЦЭМ!$D$39:$D$782,СВЦЭМ!$A$39:$A$782,$A77,СВЦЭМ!$B$39:$B$782,U$47)+'СЕТ СН'!$F$14+СВЦЭМ!$D$10+'СЕТ СН'!$F$6-'СЕТ СН'!$F$26</f>
        <v>1600.39677269</v>
      </c>
      <c r="V77" s="36">
        <f>SUMIFS(СВЦЭМ!$D$39:$D$782,СВЦЭМ!$A$39:$A$782,$A77,СВЦЭМ!$B$39:$B$782,V$47)+'СЕТ СН'!$F$14+СВЦЭМ!$D$10+'СЕТ СН'!$F$6-'СЕТ СН'!$F$26</f>
        <v>1612.94818882</v>
      </c>
      <c r="W77" s="36">
        <f>SUMIFS(СВЦЭМ!$D$39:$D$782,СВЦЭМ!$A$39:$A$782,$A77,СВЦЭМ!$B$39:$B$782,W$47)+'СЕТ СН'!$F$14+СВЦЭМ!$D$10+'СЕТ СН'!$F$6-'СЕТ СН'!$F$26</f>
        <v>1581.65508411</v>
      </c>
      <c r="X77" s="36">
        <f>SUMIFS(СВЦЭМ!$D$39:$D$782,СВЦЭМ!$A$39:$A$782,$A77,СВЦЭМ!$B$39:$B$782,X$47)+'СЕТ СН'!$F$14+СВЦЭМ!$D$10+'СЕТ СН'!$F$6-'СЕТ СН'!$F$26</f>
        <v>1616.4525216499999</v>
      </c>
      <c r="Y77" s="36">
        <f>SUMIFS(СВЦЭМ!$D$39:$D$782,СВЦЭМ!$A$39:$A$782,$A77,СВЦЭМ!$B$39:$B$782,Y$47)+'СЕТ СН'!$F$14+СВЦЭМ!$D$10+'СЕТ СН'!$F$6-'СЕТ СН'!$F$26</f>
        <v>1693.9837097299999</v>
      </c>
    </row>
    <row r="78" spans="1:25" ht="15.75" x14ac:dyDescent="0.2">
      <c r="A78" s="35">
        <f t="shared" si="1"/>
        <v>45443</v>
      </c>
      <c r="B78" s="36">
        <f>SUMIFS(СВЦЭМ!$D$39:$D$782,СВЦЭМ!$A$39:$A$782,$A78,СВЦЭМ!$B$39:$B$782,B$47)+'СЕТ СН'!$F$14+СВЦЭМ!$D$10+'СЕТ СН'!$F$6-'СЕТ СН'!$F$26</f>
        <v>1682.91512827</v>
      </c>
      <c r="C78" s="36">
        <f>SUMIFS(СВЦЭМ!$D$39:$D$782,СВЦЭМ!$A$39:$A$782,$A78,СВЦЭМ!$B$39:$B$782,C$47)+'СЕТ СН'!$F$14+СВЦЭМ!$D$10+'СЕТ СН'!$F$6-'СЕТ СН'!$F$26</f>
        <v>1754.85334732</v>
      </c>
      <c r="D78" s="36">
        <f>SUMIFS(СВЦЭМ!$D$39:$D$782,СВЦЭМ!$A$39:$A$782,$A78,СВЦЭМ!$B$39:$B$782,D$47)+'СЕТ СН'!$F$14+СВЦЭМ!$D$10+'СЕТ СН'!$F$6-'СЕТ СН'!$F$26</f>
        <v>1790.9286245399999</v>
      </c>
      <c r="E78" s="36">
        <f>SUMIFS(СВЦЭМ!$D$39:$D$782,СВЦЭМ!$A$39:$A$782,$A78,СВЦЭМ!$B$39:$B$782,E$47)+'СЕТ СН'!$F$14+СВЦЭМ!$D$10+'СЕТ СН'!$F$6-'СЕТ СН'!$F$26</f>
        <v>1828.9492777299999</v>
      </c>
      <c r="F78" s="36">
        <f>SUMIFS(СВЦЭМ!$D$39:$D$782,СВЦЭМ!$A$39:$A$782,$A78,СВЦЭМ!$B$39:$B$782,F$47)+'СЕТ СН'!$F$14+СВЦЭМ!$D$10+'СЕТ СН'!$F$6-'СЕТ СН'!$F$26</f>
        <v>1851.0117727300001</v>
      </c>
      <c r="G78" s="36">
        <f>SUMIFS(СВЦЭМ!$D$39:$D$782,СВЦЭМ!$A$39:$A$782,$A78,СВЦЭМ!$B$39:$B$782,G$47)+'СЕТ СН'!$F$14+СВЦЭМ!$D$10+'СЕТ СН'!$F$6-'СЕТ СН'!$F$26</f>
        <v>1831.2035379500001</v>
      </c>
      <c r="H78" s="36">
        <f>SUMIFS(СВЦЭМ!$D$39:$D$782,СВЦЭМ!$A$39:$A$782,$A78,СВЦЭМ!$B$39:$B$782,H$47)+'СЕТ СН'!$F$14+СВЦЭМ!$D$10+'СЕТ СН'!$F$6-'СЕТ СН'!$F$26</f>
        <v>1752.2081685999999</v>
      </c>
      <c r="I78" s="36">
        <f>SUMIFS(СВЦЭМ!$D$39:$D$782,СВЦЭМ!$A$39:$A$782,$A78,СВЦЭМ!$B$39:$B$782,I$47)+'СЕТ СН'!$F$14+СВЦЭМ!$D$10+'СЕТ СН'!$F$6-'СЕТ СН'!$F$26</f>
        <v>1732.7429644199999</v>
      </c>
      <c r="J78" s="36">
        <f>SUMIFS(СВЦЭМ!$D$39:$D$782,СВЦЭМ!$A$39:$A$782,$A78,СВЦЭМ!$B$39:$B$782,J$47)+'СЕТ СН'!$F$14+СВЦЭМ!$D$10+'СЕТ СН'!$F$6-'СЕТ СН'!$F$26</f>
        <v>1675.1498078899999</v>
      </c>
      <c r="K78" s="36">
        <f>SUMIFS(СВЦЭМ!$D$39:$D$782,СВЦЭМ!$A$39:$A$782,$A78,СВЦЭМ!$B$39:$B$782,K$47)+'СЕТ СН'!$F$14+СВЦЭМ!$D$10+'СЕТ СН'!$F$6-'СЕТ СН'!$F$26</f>
        <v>1679.62234646</v>
      </c>
      <c r="L78" s="36">
        <f>SUMIFS(СВЦЭМ!$D$39:$D$782,СВЦЭМ!$A$39:$A$782,$A78,СВЦЭМ!$B$39:$B$782,L$47)+'СЕТ СН'!$F$14+СВЦЭМ!$D$10+'СЕТ СН'!$F$6-'СЕТ СН'!$F$26</f>
        <v>1652.7449235199999</v>
      </c>
      <c r="M78" s="36">
        <f>SUMIFS(СВЦЭМ!$D$39:$D$782,СВЦЭМ!$A$39:$A$782,$A78,СВЦЭМ!$B$39:$B$782,M$47)+'СЕТ СН'!$F$14+СВЦЭМ!$D$10+'СЕТ СН'!$F$6-'СЕТ СН'!$F$26</f>
        <v>1648.3800703699999</v>
      </c>
      <c r="N78" s="36">
        <f>SUMIFS(СВЦЭМ!$D$39:$D$782,СВЦЭМ!$A$39:$A$782,$A78,СВЦЭМ!$B$39:$B$782,N$47)+'СЕТ СН'!$F$14+СВЦЭМ!$D$10+'СЕТ СН'!$F$6-'СЕТ СН'!$F$26</f>
        <v>1667.6294098399999</v>
      </c>
      <c r="O78" s="36">
        <f>SUMIFS(СВЦЭМ!$D$39:$D$782,СВЦЭМ!$A$39:$A$782,$A78,СВЦЭМ!$B$39:$B$782,O$47)+'СЕТ СН'!$F$14+СВЦЭМ!$D$10+'СЕТ СН'!$F$6-'СЕТ СН'!$F$26</f>
        <v>1654.9454919699999</v>
      </c>
      <c r="P78" s="36">
        <f>SUMIFS(СВЦЭМ!$D$39:$D$782,СВЦЭМ!$A$39:$A$782,$A78,СВЦЭМ!$B$39:$B$782,P$47)+'СЕТ СН'!$F$14+СВЦЭМ!$D$10+'СЕТ СН'!$F$6-'СЕТ СН'!$F$26</f>
        <v>1658.5713525199999</v>
      </c>
      <c r="Q78" s="36">
        <f>SUMIFS(СВЦЭМ!$D$39:$D$782,СВЦЭМ!$A$39:$A$782,$A78,СВЦЭМ!$B$39:$B$782,Q$47)+'СЕТ СН'!$F$14+СВЦЭМ!$D$10+'СЕТ СН'!$F$6-'СЕТ СН'!$F$26</f>
        <v>1674.4263016699999</v>
      </c>
      <c r="R78" s="36">
        <f>SUMIFS(СВЦЭМ!$D$39:$D$782,СВЦЭМ!$A$39:$A$782,$A78,СВЦЭМ!$B$39:$B$782,R$47)+'СЕТ СН'!$F$14+СВЦЭМ!$D$10+'СЕТ СН'!$F$6-'СЕТ СН'!$F$26</f>
        <v>1674.9154674700001</v>
      </c>
      <c r="S78" s="36">
        <f>SUMIFS(СВЦЭМ!$D$39:$D$782,СВЦЭМ!$A$39:$A$782,$A78,СВЦЭМ!$B$39:$B$782,S$47)+'СЕТ СН'!$F$14+СВЦЭМ!$D$10+'СЕТ СН'!$F$6-'СЕТ СН'!$F$26</f>
        <v>1653.0090556099999</v>
      </c>
      <c r="T78" s="36">
        <f>SUMIFS(СВЦЭМ!$D$39:$D$782,СВЦЭМ!$A$39:$A$782,$A78,СВЦЭМ!$B$39:$B$782,T$47)+'СЕТ СН'!$F$14+СВЦЭМ!$D$10+'СЕТ СН'!$F$6-'СЕТ СН'!$F$26</f>
        <v>1611.3090352899999</v>
      </c>
      <c r="U78" s="36">
        <f>SUMIFS(СВЦЭМ!$D$39:$D$782,СВЦЭМ!$A$39:$A$782,$A78,СВЦЭМ!$B$39:$B$782,U$47)+'СЕТ СН'!$F$14+СВЦЭМ!$D$10+'СЕТ СН'!$F$6-'СЕТ СН'!$F$26</f>
        <v>1606.82548815</v>
      </c>
      <c r="V78" s="36">
        <f>SUMIFS(СВЦЭМ!$D$39:$D$782,СВЦЭМ!$A$39:$A$782,$A78,СВЦЭМ!$B$39:$B$782,V$47)+'СЕТ СН'!$F$14+СВЦЭМ!$D$10+'СЕТ СН'!$F$6-'СЕТ СН'!$F$26</f>
        <v>1617.9157428999999</v>
      </c>
      <c r="W78" s="36">
        <f>SUMIFS(СВЦЭМ!$D$39:$D$782,СВЦЭМ!$A$39:$A$782,$A78,СВЦЭМ!$B$39:$B$782,W$47)+'СЕТ СН'!$F$14+СВЦЭМ!$D$10+'СЕТ СН'!$F$6-'СЕТ СН'!$F$26</f>
        <v>1595.8581890999999</v>
      </c>
      <c r="X78" s="36">
        <f>SUMIFS(СВЦЭМ!$D$39:$D$782,СВЦЭМ!$A$39:$A$782,$A78,СВЦЭМ!$B$39:$B$782,X$47)+'СЕТ СН'!$F$14+СВЦЭМ!$D$10+'СЕТ СН'!$F$6-'СЕТ СН'!$F$26</f>
        <v>1626.3310470599999</v>
      </c>
      <c r="Y78" s="36">
        <f>SUMIFS(СВЦЭМ!$D$39:$D$782,СВЦЭМ!$A$39:$A$782,$A78,СВЦЭМ!$B$39:$B$782,Y$47)+'СЕТ СН'!$F$14+СВЦЭМ!$D$10+'СЕТ СН'!$F$6-'СЕТ СН'!$F$26</f>
        <v>1635.70884789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37"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38"/>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9"/>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01.05.2024</v>
      </c>
      <c r="B84" s="36">
        <f>SUMIFS(СВЦЭМ!$D$39:$D$782,СВЦЭМ!$A$39:$A$782,$A84,СВЦЭМ!$B$39:$B$782,B$83)+'СЕТ СН'!$G$14+СВЦЭМ!$D$10+'СЕТ СН'!$G$6-'СЕТ СН'!$G$26</f>
        <v>2083.2966388200002</v>
      </c>
      <c r="C84" s="36">
        <f>SUMIFS(СВЦЭМ!$D$39:$D$782,СВЦЭМ!$A$39:$A$782,$A84,СВЦЭМ!$B$39:$B$782,C$83)+'СЕТ СН'!$G$14+СВЦЭМ!$D$10+'СЕТ СН'!$G$6-'СЕТ СН'!$G$26</f>
        <v>2128.40600958</v>
      </c>
      <c r="D84" s="36">
        <f>SUMIFS(СВЦЭМ!$D$39:$D$782,СВЦЭМ!$A$39:$A$782,$A84,СВЦЭМ!$B$39:$B$782,D$83)+'СЕТ СН'!$G$14+СВЦЭМ!$D$10+'СЕТ СН'!$G$6-'СЕТ СН'!$G$26</f>
        <v>2148.81890991</v>
      </c>
      <c r="E84" s="36">
        <f>SUMIFS(СВЦЭМ!$D$39:$D$782,СВЦЭМ!$A$39:$A$782,$A84,СВЦЭМ!$B$39:$B$782,E$83)+'СЕТ СН'!$G$14+СВЦЭМ!$D$10+'СЕТ СН'!$G$6-'СЕТ СН'!$G$26</f>
        <v>2157.86979337</v>
      </c>
      <c r="F84" s="36">
        <f>SUMIFS(СВЦЭМ!$D$39:$D$782,СВЦЭМ!$A$39:$A$782,$A84,СВЦЭМ!$B$39:$B$782,F$83)+'СЕТ СН'!$G$14+СВЦЭМ!$D$10+'СЕТ СН'!$G$6-'СЕТ СН'!$G$26</f>
        <v>2153.38384008</v>
      </c>
      <c r="G84" s="36">
        <f>SUMIFS(СВЦЭМ!$D$39:$D$782,СВЦЭМ!$A$39:$A$782,$A84,СВЦЭМ!$B$39:$B$782,G$83)+'СЕТ СН'!$G$14+СВЦЭМ!$D$10+'СЕТ СН'!$G$6-'СЕТ СН'!$G$26</f>
        <v>2142.1110723100001</v>
      </c>
      <c r="H84" s="36">
        <f>SUMIFS(СВЦЭМ!$D$39:$D$782,СВЦЭМ!$A$39:$A$782,$A84,СВЦЭМ!$B$39:$B$782,H$83)+'СЕТ СН'!$G$14+СВЦЭМ!$D$10+'СЕТ СН'!$G$6-'СЕТ СН'!$G$26</f>
        <v>2135.0752621500001</v>
      </c>
      <c r="I84" s="36">
        <f>SUMIFS(СВЦЭМ!$D$39:$D$782,СВЦЭМ!$A$39:$A$782,$A84,СВЦЭМ!$B$39:$B$782,I$83)+'СЕТ СН'!$G$14+СВЦЭМ!$D$10+'СЕТ СН'!$G$6-'СЕТ СН'!$G$26</f>
        <v>2097.57741665</v>
      </c>
      <c r="J84" s="36">
        <f>SUMIFS(СВЦЭМ!$D$39:$D$782,СВЦЭМ!$A$39:$A$782,$A84,СВЦЭМ!$B$39:$B$782,J$83)+'СЕТ СН'!$G$14+СВЦЭМ!$D$10+'СЕТ СН'!$G$6-'СЕТ СН'!$G$26</f>
        <v>1998.7082603399999</v>
      </c>
      <c r="K84" s="36">
        <f>SUMIFS(СВЦЭМ!$D$39:$D$782,СВЦЭМ!$A$39:$A$782,$A84,СВЦЭМ!$B$39:$B$782,K$83)+'СЕТ СН'!$G$14+СВЦЭМ!$D$10+'СЕТ СН'!$G$6-'СЕТ СН'!$G$26</f>
        <v>1927.4709302400001</v>
      </c>
      <c r="L84" s="36">
        <f>SUMIFS(СВЦЭМ!$D$39:$D$782,СВЦЭМ!$A$39:$A$782,$A84,СВЦЭМ!$B$39:$B$782,L$83)+'СЕТ СН'!$G$14+СВЦЭМ!$D$10+'СЕТ СН'!$G$6-'СЕТ СН'!$G$26</f>
        <v>1920.5241458599999</v>
      </c>
      <c r="M84" s="36">
        <f>SUMIFS(СВЦЭМ!$D$39:$D$782,СВЦЭМ!$A$39:$A$782,$A84,СВЦЭМ!$B$39:$B$782,M$83)+'СЕТ СН'!$G$14+СВЦЭМ!$D$10+'СЕТ СН'!$G$6-'СЕТ СН'!$G$26</f>
        <v>1925.1674209900002</v>
      </c>
      <c r="N84" s="36">
        <f>SUMIFS(СВЦЭМ!$D$39:$D$782,СВЦЭМ!$A$39:$A$782,$A84,СВЦЭМ!$B$39:$B$782,N$83)+'СЕТ СН'!$G$14+СВЦЭМ!$D$10+'СЕТ СН'!$G$6-'СЕТ СН'!$G$26</f>
        <v>1977.1527692200002</v>
      </c>
      <c r="O84" s="36">
        <f>SUMIFS(СВЦЭМ!$D$39:$D$782,СВЦЭМ!$A$39:$A$782,$A84,СВЦЭМ!$B$39:$B$782,O$83)+'СЕТ СН'!$G$14+СВЦЭМ!$D$10+'СЕТ СН'!$G$6-'СЕТ СН'!$G$26</f>
        <v>1999.89967983</v>
      </c>
      <c r="P84" s="36">
        <f>SUMIFS(СВЦЭМ!$D$39:$D$782,СВЦЭМ!$A$39:$A$782,$A84,СВЦЭМ!$B$39:$B$782,P$83)+'СЕТ СН'!$G$14+СВЦЭМ!$D$10+'СЕТ СН'!$G$6-'СЕТ СН'!$G$26</f>
        <v>2019.7188528199999</v>
      </c>
      <c r="Q84" s="36">
        <f>SUMIFS(СВЦЭМ!$D$39:$D$782,СВЦЭМ!$A$39:$A$782,$A84,СВЦЭМ!$B$39:$B$782,Q$83)+'СЕТ СН'!$G$14+СВЦЭМ!$D$10+'СЕТ СН'!$G$6-'СЕТ СН'!$G$26</f>
        <v>2039.4922362699999</v>
      </c>
      <c r="R84" s="36">
        <f>SUMIFS(СВЦЭМ!$D$39:$D$782,СВЦЭМ!$A$39:$A$782,$A84,СВЦЭМ!$B$39:$B$782,R$83)+'СЕТ СН'!$G$14+СВЦЭМ!$D$10+'СЕТ СН'!$G$6-'СЕТ СН'!$G$26</f>
        <v>2041.7896948100001</v>
      </c>
      <c r="S84" s="36">
        <f>SUMIFS(СВЦЭМ!$D$39:$D$782,СВЦЭМ!$A$39:$A$782,$A84,СВЦЭМ!$B$39:$B$782,S$83)+'СЕТ СН'!$G$14+СВЦЭМ!$D$10+'СЕТ СН'!$G$6-'СЕТ СН'!$G$26</f>
        <v>2026.8572694600002</v>
      </c>
      <c r="T84" s="36">
        <f>SUMIFS(СВЦЭМ!$D$39:$D$782,СВЦЭМ!$A$39:$A$782,$A84,СВЦЭМ!$B$39:$B$782,T$83)+'СЕТ СН'!$G$14+СВЦЭМ!$D$10+'СЕТ СН'!$G$6-'СЕТ СН'!$G$26</f>
        <v>1949.51118937</v>
      </c>
      <c r="U84" s="36">
        <f>SUMIFS(СВЦЭМ!$D$39:$D$782,СВЦЭМ!$A$39:$A$782,$A84,СВЦЭМ!$B$39:$B$782,U$83)+'СЕТ СН'!$G$14+СВЦЭМ!$D$10+'СЕТ СН'!$G$6-'СЕТ СН'!$G$26</f>
        <v>1922.2308000100002</v>
      </c>
      <c r="V84" s="36">
        <f>SUMIFS(СВЦЭМ!$D$39:$D$782,СВЦЭМ!$A$39:$A$782,$A84,СВЦЭМ!$B$39:$B$782,V$83)+'СЕТ СН'!$G$14+СВЦЭМ!$D$10+'СЕТ СН'!$G$6-'СЕТ СН'!$G$26</f>
        <v>1912.2011825899999</v>
      </c>
      <c r="W84" s="36">
        <f>SUMIFS(СВЦЭМ!$D$39:$D$782,СВЦЭМ!$A$39:$A$782,$A84,СВЦЭМ!$B$39:$B$782,W$83)+'СЕТ СН'!$G$14+СВЦЭМ!$D$10+'СЕТ СН'!$G$6-'СЕТ СН'!$G$26</f>
        <v>1908.6311790200002</v>
      </c>
      <c r="X84" s="36">
        <f>SUMIFS(СВЦЭМ!$D$39:$D$782,СВЦЭМ!$A$39:$A$782,$A84,СВЦЭМ!$B$39:$B$782,X$83)+'СЕТ СН'!$G$14+СВЦЭМ!$D$10+'СЕТ СН'!$G$6-'СЕТ СН'!$G$26</f>
        <v>1912.3132056700001</v>
      </c>
      <c r="Y84" s="36">
        <f>SUMIFS(СВЦЭМ!$D$39:$D$782,СВЦЭМ!$A$39:$A$782,$A84,СВЦЭМ!$B$39:$B$782,Y$83)+'СЕТ СН'!$G$14+СВЦЭМ!$D$10+'СЕТ СН'!$G$6-'СЕТ СН'!$G$26</f>
        <v>1908.80411869</v>
      </c>
      <c r="AA84" s="45"/>
    </row>
    <row r="85" spans="1:27" ht="15.75" x14ac:dyDescent="0.2">
      <c r="A85" s="35">
        <f>A84+1</f>
        <v>45414</v>
      </c>
      <c r="B85" s="36">
        <f>SUMIFS(СВЦЭМ!$D$39:$D$782,СВЦЭМ!$A$39:$A$782,$A85,СВЦЭМ!$B$39:$B$782,B$83)+'СЕТ СН'!$G$14+СВЦЭМ!$D$10+'СЕТ СН'!$G$6-'СЕТ СН'!$G$26</f>
        <v>1947.1206690399999</v>
      </c>
      <c r="C85" s="36">
        <f>SUMIFS(СВЦЭМ!$D$39:$D$782,СВЦЭМ!$A$39:$A$782,$A85,СВЦЭМ!$B$39:$B$782,C$83)+'СЕТ СН'!$G$14+СВЦЭМ!$D$10+'СЕТ СН'!$G$6-'СЕТ СН'!$G$26</f>
        <v>2000.0330453299998</v>
      </c>
      <c r="D85" s="36">
        <f>SUMIFS(СВЦЭМ!$D$39:$D$782,СВЦЭМ!$A$39:$A$782,$A85,СВЦЭМ!$B$39:$B$782,D$83)+'СЕТ СН'!$G$14+СВЦЭМ!$D$10+'СЕТ СН'!$G$6-'СЕТ СН'!$G$26</f>
        <v>2025.5025459399999</v>
      </c>
      <c r="E85" s="36">
        <f>SUMIFS(СВЦЭМ!$D$39:$D$782,СВЦЭМ!$A$39:$A$782,$A85,СВЦЭМ!$B$39:$B$782,E$83)+'СЕТ СН'!$G$14+СВЦЭМ!$D$10+'СЕТ СН'!$G$6-'СЕТ СН'!$G$26</f>
        <v>2036.34167127</v>
      </c>
      <c r="F85" s="36">
        <f>SUMIFS(СВЦЭМ!$D$39:$D$782,СВЦЭМ!$A$39:$A$782,$A85,СВЦЭМ!$B$39:$B$782,F$83)+'СЕТ СН'!$G$14+СВЦЭМ!$D$10+'СЕТ СН'!$G$6-'СЕТ СН'!$G$26</f>
        <v>2033.1488050399998</v>
      </c>
      <c r="G85" s="36">
        <f>SUMIFS(СВЦЭМ!$D$39:$D$782,СВЦЭМ!$A$39:$A$782,$A85,СВЦЭМ!$B$39:$B$782,G$83)+'СЕТ СН'!$G$14+СВЦЭМ!$D$10+'СЕТ СН'!$G$6-'СЕТ СН'!$G$26</f>
        <v>2015.9518783899998</v>
      </c>
      <c r="H85" s="36">
        <f>SUMIFS(СВЦЭМ!$D$39:$D$782,СВЦЭМ!$A$39:$A$782,$A85,СВЦЭМ!$B$39:$B$782,H$83)+'СЕТ СН'!$G$14+СВЦЭМ!$D$10+'СЕТ СН'!$G$6-'СЕТ СН'!$G$26</f>
        <v>1961.1912185000001</v>
      </c>
      <c r="I85" s="36">
        <f>SUMIFS(СВЦЭМ!$D$39:$D$782,СВЦЭМ!$A$39:$A$782,$A85,СВЦЭМ!$B$39:$B$782,I$83)+'СЕТ СН'!$G$14+СВЦЭМ!$D$10+'СЕТ СН'!$G$6-'СЕТ СН'!$G$26</f>
        <v>1886.50305325</v>
      </c>
      <c r="J85" s="36">
        <f>SUMIFS(СВЦЭМ!$D$39:$D$782,СВЦЭМ!$A$39:$A$782,$A85,СВЦЭМ!$B$39:$B$782,J$83)+'СЕТ СН'!$G$14+СВЦЭМ!$D$10+'СЕТ СН'!$G$6-'СЕТ СН'!$G$26</f>
        <v>1833.5344876099998</v>
      </c>
      <c r="K85" s="36">
        <f>SUMIFS(СВЦЭМ!$D$39:$D$782,СВЦЭМ!$A$39:$A$782,$A85,СВЦЭМ!$B$39:$B$782,K$83)+'СЕТ СН'!$G$14+СВЦЭМ!$D$10+'СЕТ СН'!$G$6-'СЕТ СН'!$G$26</f>
        <v>1806.1999735899999</v>
      </c>
      <c r="L85" s="36">
        <f>SUMIFS(СВЦЭМ!$D$39:$D$782,СВЦЭМ!$A$39:$A$782,$A85,СВЦЭМ!$B$39:$B$782,L$83)+'СЕТ СН'!$G$14+СВЦЭМ!$D$10+'СЕТ СН'!$G$6-'СЕТ СН'!$G$26</f>
        <v>1811.9410066300002</v>
      </c>
      <c r="M85" s="36">
        <f>SUMIFS(СВЦЭМ!$D$39:$D$782,СВЦЭМ!$A$39:$A$782,$A85,СВЦЭМ!$B$39:$B$782,M$83)+'СЕТ СН'!$G$14+СВЦЭМ!$D$10+'СЕТ СН'!$G$6-'СЕТ СН'!$G$26</f>
        <v>1831.74106476</v>
      </c>
      <c r="N85" s="36">
        <f>SUMIFS(СВЦЭМ!$D$39:$D$782,СВЦЭМ!$A$39:$A$782,$A85,СВЦЭМ!$B$39:$B$782,N$83)+'СЕТ СН'!$G$14+СВЦЭМ!$D$10+'СЕТ СН'!$G$6-'СЕТ СН'!$G$26</f>
        <v>1854.2298040599999</v>
      </c>
      <c r="O85" s="36">
        <f>SUMIFS(СВЦЭМ!$D$39:$D$782,СВЦЭМ!$A$39:$A$782,$A85,СВЦЭМ!$B$39:$B$782,O$83)+'СЕТ СН'!$G$14+СВЦЭМ!$D$10+'СЕТ СН'!$G$6-'СЕТ СН'!$G$26</f>
        <v>1852.7370314099999</v>
      </c>
      <c r="P85" s="36">
        <f>SUMIFS(СВЦЭМ!$D$39:$D$782,СВЦЭМ!$A$39:$A$782,$A85,СВЦЭМ!$B$39:$B$782,P$83)+'СЕТ СН'!$G$14+СВЦЭМ!$D$10+'СЕТ СН'!$G$6-'СЕТ СН'!$G$26</f>
        <v>1865.0656092700001</v>
      </c>
      <c r="Q85" s="36">
        <f>SUMIFS(СВЦЭМ!$D$39:$D$782,СВЦЭМ!$A$39:$A$782,$A85,СВЦЭМ!$B$39:$B$782,Q$83)+'СЕТ СН'!$G$14+СВЦЭМ!$D$10+'СЕТ СН'!$G$6-'СЕТ СН'!$G$26</f>
        <v>1885.7321946900001</v>
      </c>
      <c r="R85" s="36">
        <f>SUMIFS(СВЦЭМ!$D$39:$D$782,СВЦЭМ!$A$39:$A$782,$A85,СВЦЭМ!$B$39:$B$782,R$83)+'СЕТ СН'!$G$14+СВЦЭМ!$D$10+'СЕТ СН'!$G$6-'СЕТ СН'!$G$26</f>
        <v>1889.5628300399999</v>
      </c>
      <c r="S85" s="36">
        <f>SUMIFS(СВЦЭМ!$D$39:$D$782,СВЦЭМ!$A$39:$A$782,$A85,СВЦЭМ!$B$39:$B$782,S$83)+'СЕТ СН'!$G$14+СВЦЭМ!$D$10+'СЕТ СН'!$G$6-'СЕТ СН'!$G$26</f>
        <v>1889.3739556300002</v>
      </c>
      <c r="T85" s="36">
        <f>SUMIFS(СВЦЭМ!$D$39:$D$782,СВЦЭМ!$A$39:$A$782,$A85,СВЦЭМ!$B$39:$B$782,T$83)+'СЕТ СН'!$G$14+СВЦЭМ!$D$10+'СЕТ СН'!$G$6-'СЕТ СН'!$G$26</f>
        <v>1861.9743820399999</v>
      </c>
      <c r="U85" s="36">
        <f>SUMIFS(СВЦЭМ!$D$39:$D$782,СВЦЭМ!$A$39:$A$782,$A85,СВЦЭМ!$B$39:$B$782,U$83)+'СЕТ СН'!$G$14+СВЦЭМ!$D$10+'СЕТ СН'!$G$6-'СЕТ СН'!$G$26</f>
        <v>1832.6235304800002</v>
      </c>
      <c r="V85" s="36">
        <f>SUMIFS(СВЦЭМ!$D$39:$D$782,СВЦЭМ!$A$39:$A$782,$A85,СВЦЭМ!$B$39:$B$782,V$83)+'СЕТ СН'!$G$14+СВЦЭМ!$D$10+'СЕТ СН'!$G$6-'СЕТ СН'!$G$26</f>
        <v>1783.5786661100001</v>
      </c>
      <c r="W85" s="36">
        <f>SUMIFS(СВЦЭМ!$D$39:$D$782,СВЦЭМ!$A$39:$A$782,$A85,СВЦЭМ!$B$39:$B$782,W$83)+'СЕТ СН'!$G$14+СВЦЭМ!$D$10+'СЕТ СН'!$G$6-'СЕТ СН'!$G$26</f>
        <v>1779.7486921600002</v>
      </c>
      <c r="X85" s="36">
        <f>SUMIFS(СВЦЭМ!$D$39:$D$782,СВЦЭМ!$A$39:$A$782,$A85,СВЦЭМ!$B$39:$B$782,X$83)+'СЕТ СН'!$G$14+СВЦЭМ!$D$10+'СЕТ СН'!$G$6-'СЕТ СН'!$G$26</f>
        <v>1834.0363395600002</v>
      </c>
      <c r="Y85" s="36">
        <f>SUMIFS(СВЦЭМ!$D$39:$D$782,СВЦЭМ!$A$39:$A$782,$A85,СВЦЭМ!$B$39:$B$782,Y$83)+'СЕТ СН'!$G$14+СВЦЭМ!$D$10+'СЕТ СН'!$G$6-'СЕТ СН'!$G$26</f>
        <v>1974.65883076</v>
      </c>
    </row>
    <row r="86" spans="1:27" ht="15.75" x14ac:dyDescent="0.2">
      <c r="A86" s="35">
        <f t="shared" ref="A86:A114" si="2">A85+1</f>
        <v>45415</v>
      </c>
      <c r="B86" s="36">
        <f>SUMIFS(СВЦЭМ!$D$39:$D$782,СВЦЭМ!$A$39:$A$782,$A86,СВЦЭМ!$B$39:$B$782,B$83)+'СЕТ СН'!$G$14+СВЦЭМ!$D$10+'СЕТ СН'!$G$6-'СЕТ СН'!$G$26</f>
        <v>2065.9660624799999</v>
      </c>
      <c r="C86" s="36">
        <f>SUMIFS(СВЦЭМ!$D$39:$D$782,СВЦЭМ!$A$39:$A$782,$A86,СВЦЭМ!$B$39:$B$782,C$83)+'СЕТ СН'!$G$14+СВЦЭМ!$D$10+'СЕТ СН'!$G$6-'СЕТ СН'!$G$26</f>
        <v>2112.1714161499999</v>
      </c>
      <c r="D86" s="36">
        <f>SUMIFS(СВЦЭМ!$D$39:$D$782,СВЦЭМ!$A$39:$A$782,$A86,СВЦЭМ!$B$39:$B$782,D$83)+'СЕТ СН'!$G$14+СВЦЭМ!$D$10+'СЕТ СН'!$G$6-'СЕТ СН'!$G$26</f>
        <v>2138.8479771900002</v>
      </c>
      <c r="E86" s="36">
        <f>SUMIFS(СВЦЭМ!$D$39:$D$782,СВЦЭМ!$A$39:$A$782,$A86,СВЦЭМ!$B$39:$B$782,E$83)+'СЕТ СН'!$G$14+СВЦЭМ!$D$10+'СЕТ СН'!$G$6-'СЕТ СН'!$G$26</f>
        <v>2159.7215752400002</v>
      </c>
      <c r="F86" s="36">
        <f>SUMIFS(СВЦЭМ!$D$39:$D$782,СВЦЭМ!$A$39:$A$782,$A86,СВЦЭМ!$B$39:$B$782,F$83)+'СЕТ СН'!$G$14+СВЦЭМ!$D$10+'СЕТ СН'!$G$6-'СЕТ СН'!$G$26</f>
        <v>2153.7015787700002</v>
      </c>
      <c r="G86" s="36">
        <f>SUMIFS(СВЦЭМ!$D$39:$D$782,СВЦЭМ!$A$39:$A$782,$A86,СВЦЭМ!$B$39:$B$782,G$83)+'СЕТ СН'!$G$14+СВЦЭМ!$D$10+'СЕТ СН'!$G$6-'СЕТ СН'!$G$26</f>
        <v>2141.9998443600002</v>
      </c>
      <c r="H86" s="36">
        <f>SUMIFS(СВЦЭМ!$D$39:$D$782,СВЦЭМ!$A$39:$A$782,$A86,СВЦЭМ!$B$39:$B$782,H$83)+'СЕТ СН'!$G$14+СВЦЭМ!$D$10+'СЕТ СН'!$G$6-'СЕТ СН'!$G$26</f>
        <v>2068.74053951</v>
      </c>
      <c r="I86" s="36">
        <f>SUMIFS(СВЦЭМ!$D$39:$D$782,СВЦЭМ!$A$39:$A$782,$A86,СВЦЭМ!$B$39:$B$782,I$83)+'СЕТ СН'!$G$14+СВЦЭМ!$D$10+'СЕТ СН'!$G$6-'СЕТ СН'!$G$26</f>
        <v>1979.8056104900002</v>
      </c>
      <c r="J86" s="36">
        <f>SUMIFS(СВЦЭМ!$D$39:$D$782,СВЦЭМ!$A$39:$A$782,$A86,СВЦЭМ!$B$39:$B$782,J$83)+'СЕТ СН'!$G$14+СВЦЭМ!$D$10+'СЕТ СН'!$G$6-'СЕТ СН'!$G$26</f>
        <v>1926.77378856</v>
      </c>
      <c r="K86" s="36">
        <f>SUMIFS(СВЦЭМ!$D$39:$D$782,СВЦЭМ!$A$39:$A$782,$A86,СВЦЭМ!$B$39:$B$782,K$83)+'СЕТ СН'!$G$14+СВЦЭМ!$D$10+'СЕТ СН'!$G$6-'СЕТ СН'!$G$26</f>
        <v>1911.6806722699998</v>
      </c>
      <c r="L86" s="36">
        <f>SUMIFS(СВЦЭМ!$D$39:$D$782,СВЦЭМ!$A$39:$A$782,$A86,СВЦЭМ!$B$39:$B$782,L$83)+'СЕТ СН'!$G$14+СВЦЭМ!$D$10+'СЕТ СН'!$G$6-'СЕТ СН'!$G$26</f>
        <v>1900.2170103799999</v>
      </c>
      <c r="M86" s="36">
        <f>SUMIFS(СВЦЭМ!$D$39:$D$782,СВЦЭМ!$A$39:$A$782,$A86,СВЦЭМ!$B$39:$B$782,M$83)+'СЕТ СН'!$G$14+СВЦЭМ!$D$10+'СЕТ СН'!$G$6-'СЕТ СН'!$G$26</f>
        <v>1911.5186485099998</v>
      </c>
      <c r="N86" s="36">
        <f>SUMIFS(СВЦЭМ!$D$39:$D$782,СВЦЭМ!$A$39:$A$782,$A86,СВЦЭМ!$B$39:$B$782,N$83)+'СЕТ СН'!$G$14+СВЦЭМ!$D$10+'СЕТ СН'!$G$6-'СЕТ СН'!$G$26</f>
        <v>1876.2333226599999</v>
      </c>
      <c r="O86" s="36">
        <f>SUMIFS(СВЦЭМ!$D$39:$D$782,СВЦЭМ!$A$39:$A$782,$A86,СВЦЭМ!$B$39:$B$782,O$83)+'СЕТ СН'!$G$14+СВЦЭМ!$D$10+'СЕТ СН'!$G$6-'СЕТ СН'!$G$26</f>
        <v>1875.2733313499998</v>
      </c>
      <c r="P86" s="36">
        <f>SUMIFS(СВЦЭМ!$D$39:$D$782,СВЦЭМ!$A$39:$A$782,$A86,СВЦЭМ!$B$39:$B$782,P$83)+'СЕТ СН'!$G$14+СВЦЭМ!$D$10+'СЕТ СН'!$G$6-'СЕТ СН'!$G$26</f>
        <v>1927.4679043300002</v>
      </c>
      <c r="Q86" s="36">
        <f>SUMIFS(СВЦЭМ!$D$39:$D$782,СВЦЭМ!$A$39:$A$782,$A86,СВЦЭМ!$B$39:$B$782,Q$83)+'СЕТ СН'!$G$14+СВЦЭМ!$D$10+'СЕТ СН'!$G$6-'СЕТ СН'!$G$26</f>
        <v>1947.0111090199998</v>
      </c>
      <c r="R86" s="36">
        <f>SUMIFS(СВЦЭМ!$D$39:$D$782,СВЦЭМ!$A$39:$A$782,$A86,СВЦЭМ!$B$39:$B$782,R$83)+'СЕТ СН'!$G$14+СВЦЭМ!$D$10+'СЕТ СН'!$G$6-'СЕТ СН'!$G$26</f>
        <v>1966.01647306</v>
      </c>
      <c r="S86" s="36">
        <f>SUMIFS(СВЦЭМ!$D$39:$D$782,СВЦЭМ!$A$39:$A$782,$A86,СВЦЭМ!$B$39:$B$782,S$83)+'СЕТ СН'!$G$14+СВЦЭМ!$D$10+'СЕТ СН'!$G$6-'СЕТ СН'!$G$26</f>
        <v>1946.50391072</v>
      </c>
      <c r="T86" s="36">
        <f>SUMIFS(СВЦЭМ!$D$39:$D$782,СВЦЭМ!$A$39:$A$782,$A86,СВЦЭМ!$B$39:$B$782,T$83)+'СЕТ СН'!$G$14+СВЦЭМ!$D$10+'СЕТ СН'!$G$6-'СЕТ СН'!$G$26</f>
        <v>1926.71062072</v>
      </c>
      <c r="U86" s="36">
        <f>SUMIFS(СВЦЭМ!$D$39:$D$782,СВЦЭМ!$A$39:$A$782,$A86,СВЦЭМ!$B$39:$B$782,U$83)+'СЕТ СН'!$G$14+СВЦЭМ!$D$10+'СЕТ СН'!$G$6-'СЕТ СН'!$G$26</f>
        <v>1912.7580268500001</v>
      </c>
      <c r="V86" s="36">
        <f>SUMIFS(СВЦЭМ!$D$39:$D$782,СВЦЭМ!$A$39:$A$782,$A86,СВЦЭМ!$B$39:$B$782,V$83)+'СЕТ СН'!$G$14+СВЦЭМ!$D$10+'СЕТ СН'!$G$6-'СЕТ СН'!$G$26</f>
        <v>1893.8239144300001</v>
      </c>
      <c r="W86" s="36">
        <f>SUMIFS(СВЦЭМ!$D$39:$D$782,СВЦЭМ!$A$39:$A$782,$A86,СВЦЭМ!$B$39:$B$782,W$83)+'СЕТ СН'!$G$14+СВЦЭМ!$D$10+'СЕТ СН'!$G$6-'СЕТ СН'!$G$26</f>
        <v>1878.7202967799999</v>
      </c>
      <c r="X86" s="36">
        <f>SUMIFS(СВЦЭМ!$D$39:$D$782,СВЦЭМ!$A$39:$A$782,$A86,СВЦЭМ!$B$39:$B$782,X$83)+'СЕТ СН'!$G$14+СВЦЭМ!$D$10+'СЕТ СН'!$G$6-'СЕТ СН'!$G$26</f>
        <v>1920.7900815900002</v>
      </c>
      <c r="Y86" s="36">
        <f>SUMIFS(СВЦЭМ!$D$39:$D$782,СВЦЭМ!$A$39:$A$782,$A86,СВЦЭМ!$B$39:$B$782,Y$83)+'СЕТ СН'!$G$14+СВЦЭМ!$D$10+'СЕТ СН'!$G$6-'СЕТ СН'!$G$26</f>
        <v>1996.8308953300002</v>
      </c>
    </row>
    <row r="87" spans="1:27" ht="15.75" x14ac:dyDescent="0.2">
      <c r="A87" s="35">
        <f t="shared" si="2"/>
        <v>45416</v>
      </c>
      <c r="B87" s="36">
        <f>SUMIFS(СВЦЭМ!$D$39:$D$782,СВЦЭМ!$A$39:$A$782,$A87,СВЦЭМ!$B$39:$B$782,B$83)+'СЕТ СН'!$G$14+СВЦЭМ!$D$10+'СЕТ СН'!$G$6-'СЕТ СН'!$G$26</f>
        <v>1994.2257509599999</v>
      </c>
      <c r="C87" s="36">
        <f>SUMIFS(СВЦЭМ!$D$39:$D$782,СВЦЭМ!$A$39:$A$782,$A87,СВЦЭМ!$B$39:$B$782,C$83)+'СЕТ СН'!$G$14+СВЦЭМ!$D$10+'СЕТ СН'!$G$6-'СЕТ СН'!$G$26</f>
        <v>2015.80275957</v>
      </c>
      <c r="D87" s="36">
        <f>SUMIFS(СВЦЭМ!$D$39:$D$782,СВЦЭМ!$A$39:$A$782,$A87,СВЦЭМ!$B$39:$B$782,D$83)+'СЕТ СН'!$G$14+СВЦЭМ!$D$10+'СЕТ СН'!$G$6-'СЕТ СН'!$G$26</f>
        <v>2051.70550994</v>
      </c>
      <c r="E87" s="36">
        <f>SUMIFS(СВЦЭМ!$D$39:$D$782,СВЦЭМ!$A$39:$A$782,$A87,СВЦЭМ!$B$39:$B$782,E$83)+'СЕТ СН'!$G$14+СВЦЭМ!$D$10+'СЕТ СН'!$G$6-'СЕТ СН'!$G$26</f>
        <v>2079.8145941500002</v>
      </c>
      <c r="F87" s="36">
        <f>SUMIFS(СВЦЭМ!$D$39:$D$782,СВЦЭМ!$A$39:$A$782,$A87,СВЦЭМ!$B$39:$B$782,F$83)+'СЕТ СН'!$G$14+СВЦЭМ!$D$10+'СЕТ СН'!$G$6-'СЕТ СН'!$G$26</f>
        <v>2105.3638377699999</v>
      </c>
      <c r="G87" s="36">
        <f>SUMIFS(СВЦЭМ!$D$39:$D$782,СВЦЭМ!$A$39:$A$782,$A87,СВЦЭМ!$B$39:$B$782,G$83)+'СЕТ СН'!$G$14+СВЦЭМ!$D$10+'СЕТ СН'!$G$6-'СЕТ СН'!$G$26</f>
        <v>2094.82232677</v>
      </c>
      <c r="H87" s="36">
        <f>SUMIFS(СВЦЭМ!$D$39:$D$782,СВЦЭМ!$A$39:$A$782,$A87,СВЦЭМ!$B$39:$B$782,H$83)+'СЕТ СН'!$G$14+СВЦЭМ!$D$10+'СЕТ СН'!$G$6-'СЕТ СН'!$G$26</f>
        <v>1974.8497678200001</v>
      </c>
      <c r="I87" s="36">
        <f>SUMIFS(СВЦЭМ!$D$39:$D$782,СВЦЭМ!$A$39:$A$782,$A87,СВЦЭМ!$B$39:$B$782,I$83)+'СЕТ СН'!$G$14+СВЦЭМ!$D$10+'СЕТ СН'!$G$6-'СЕТ СН'!$G$26</f>
        <v>1922.12524411</v>
      </c>
      <c r="J87" s="36">
        <f>SUMIFS(СВЦЭМ!$D$39:$D$782,СВЦЭМ!$A$39:$A$782,$A87,СВЦЭМ!$B$39:$B$782,J$83)+'СЕТ СН'!$G$14+СВЦЭМ!$D$10+'СЕТ СН'!$G$6-'СЕТ СН'!$G$26</f>
        <v>1848.1837454699998</v>
      </c>
      <c r="K87" s="36">
        <f>SUMIFS(СВЦЭМ!$D$39:$D$782,СВЦЭМ!$A$39:$A$782,$A87,СВЦЭМ!$B$39:$B$782,K$83)+'СЕТ СН'!$G$14+СВЦЭМ!$D$10+'СЕТ СН'!$G$6-'СЕТ СН'!$G$26</f>
        <v>1813.7410153999999</v>
      </c>
      <c r="L87" s="36">
        <f>SUMIFS(СВЦЭМ!$D$39:$D$782,СВЦЭМ!$A$39:$A$782,$A87,СВЦЭМ!$B$39:$B$782,L$83)+'СЕТ СН'!$G$14+СВЦЭМ!$D$10+'СЕТ СН'!$G$6-'СЕТ СН'!$G$26</f>
        <v>1755.8916660499999</v>
      </c>
      <c r="M87" s="36">
        <f>SUMIFS(СВЦЭМ!$D$39:$D$782,СВЦЭМ!$A$39:$A$782,$A87,СВЦЭМ!$B$39:$B$782,M$83)+'СЕТ СН'!$G$14+СВЦЭМ!$D$10+'СЕТ СН'!$G$6-'СЕТ СН'!$G$26</f>
        <v>1755.94041019</v>
      </c>
      <c r="N87" s="36">
        <f>SUMIFS(СВЦЭМ!$D$39:$D$782,СВЦЭМ!$A$39:$A$782,$A87,СВЦЭМ!$B$39:$B$782,N$83)+'СЕТ СН'!$G$14+СВЦЭМ!$D$10+'СЕТ СН'!$G$6-'СЕТ СН'!$G$26</f>
        <v>1772.9463701200002</v>
      </c>
      <c r="O87" s="36">
        <f>SUMIFS(СВЦЭМ!$D$39:$D$782,СВЦЭМ!$A$39:$A$782,$A87,СВЦЭМ!$B$39:$B$782,O$83)+'СЕТ СН'!$G$14+СВЦЭМ!$D$10+'СЕТ СН'!$G$6-'СЕТ СН'!$G$26</f>
        <v>1786.80083754</v>
      </c>
      <c r="P87" s="36">
        <f>SUMIFS(СВЦЭМ!$D$39:$D$782,СВЦЭМ!$A$39:$A$782,$A87,СВЦЭМ!$B$39:$B$782,P$83)+'СЕТ СН'!$G$14+СВЦЭМ!$D$10+'СЕТ СН'!$G$6-'СЕТ СН'!$G$26</f>
        <v>1802.85828416</v>
      </c>
      <c r="Q87" s="36">
        <f>SUMIFS(СВЦЭМ!$D$39:$D$782,СВЦЭМ!$A$39:$A$782,$A87,СВЦЭМ!$B$39:$B$782,Q$83)+'СЕТ СН'!$G$14+СВЦЭМ!$D$10+'СЕТ СН'!$G$6-'СЕТ СН'!$G$26</f>
        <v>1816.5273600099999</v>
      </c>
      <c r="R87" s="36">
        <f>SUMIFS(СВЦЭМ!$D$39:$D$782,СВЦЭМ!$A$39:$A$782,$A87,СВЦЭМ!$B$39:$B$782,R$83)+'СЕТ СН'!$G$14+СВЦЭМ!$D$10+'СЕТ СН'!$G$6-'СЕТ СН'!$G$26</f>
        <v>1825.8217208400001</v>
      </c>
      <c r="S87" s="36">
        <f>SUMIFS(СВЦЭМ!$D$39:$D$782,СВЦЭМ!$A$39:$A$782,$A87,СВЦЭМ!$B$39:$B$782,S$83)+'СЕТ СН'!$G$14+СВЦЭМ!$D$10+'СЕТ СН'!$G$6-'СЕТ СН'!$G$26</f>
        <v>1814.2452595700001</v>
      </c>
      <c r="T87" s="36">
        <f>SUMIFS(СВЦЭМ!$D$39:$D$782,СВЦЭМ!$A$39:$A$782,$A87,СВЦЭМ!$B$39:$B$782,T$83)+'СЕТ СН'!$G$14+СВЦЭМ!$D$10+'СЕТ СН'!$G$6-'СЕТ СН'!$G$26</f>
        <v>1790.7249881600001</v>
      </c>
      <c r="U87" s="36">
        <f>SUMIFS(СВЦЭМ!$D$39:$D$782,СВЦЭМ!$A$39:$A$782,$A87,СВЦЭМ!$B$39:$B$782,U$83)+'СЕТ СН'!$G$14+СВЦЭМ!$D$10+'СЕТ СН'!$G$6-'СЕТ СН'!$G$26</f>
        <v>1792.2507641400002</v>
      </c>
      <c r="V87" s="36">
        <f>SUMIFS(СВЦЭМ!$D$39:$D$782,СВЦЭМ!$A$39:$A$782,$A87,СВЦЭМ!$B$39:$B$782,V$83)+'СЕТ СН'!$G$14+СВЦЭМ!$D$10+'СЕТ СН'!$G$6-'СЕТ СН'!$G$26</f>
        <v>1823.7382928000002</v>
      </c>
      <c r="W87" s="36">
        <f>SUMIFS(СВЦЭМ!$D$39:$D$782,СВЦЭМ!$A$39:$A$782,$A87,СВЦЭМ!$B$39:$B$782,W$83)+'СЕТ СН'!$G$14+СВЦЭМ!$D$10+'СЕТ СН'!$G$6-'СЕТ СН'!$G$26</f>
        <v>1787.5661203899999</v>
      </c>
      <c r="X87" s="36">
        <f>SUMIFS(СВЦЭМ!$D$39:$D$782,СВЦЭМ!$A$39:$A$782,$A87,СВЦЭМ!$B$39:$B$782,X$83)+'СЕТ СН'!$G$14+СВЦЭМ!$D$10+'СЕТ СН'!$G$6-'СЕТ СН'!$G$26</f>
        <v>1834.2537882199999</v>
      </c>
      <c r="Y87" s="36">
        <f>SUMIFS(СВЦЭМ!$D$39:$D$782,СВЦЭМ!$A$39:$A$782,$A87,СВЦЭМ!$B$39:$B$782,Y$83)+'СЕТ СН'!$G$14+СВЦЭМ!$D$10+'СЕТ СН'!$G$6-'СЕТ СН'!$G$26</f>
        <v>1910.94405147</v>
      </c>
    </row>
    <row r="88" spans="1:27" ht="15.75" x14ac:dyDescent="0.2">
      <c r="A88" s="35">
        <f t="shared" si="2"/>
        <v>45417</v>
      </c>
      <c r="B88" s="36">
        <f>SUMIFS(СВЦЭМ!$D$39:$D$782,СВЦЭМ!$A$39:$A$782,$A88,СВЦЭМ!$B$39:$B$782,B$83)+'СЕТ СН'!$G$14+СВЦЭМ!$D$10+'СЕТ СН'!$G$6-'СЕТ СН'!$G$26</f>
        <v>1979.1367792599999</v>
      </c>
      <c r="C88" s="36">
        <f>SUMIFS(СВЦЭМ!$D$39:$D$782,СВЦЭМ!$A$39:$A$782,$A88,СВЦЭМ!$B$39:$B$782,C$83)+'СЕТ СН'!$G$14+СВЦЭМ!$D$10+'СЕТ СН'!$G$6-'СЕТ СН'!$G$26</f>
        <v>2040.8285746199999</v>
      </c>
      <c r="D88" s="36">
        <f>SUMIFS(СВЦЭМ!$D$39:$D$782,СВЦЭМ!$A$39:$A$782,$A88,СВЦЭМ!$B$39:$B$782,D$83)+'СЕТ СН'!$G$14+СВЦЭМ!$D$10+'СЕТ СН'!$G$6-'СЕТ СН'!$G$26</f>
        <v>2073.0708831699999</v>
      </c>
      <c r="E88" s="36">
        <f>SUMIFS(СВЦЭМ!$D$39:$D$782,СВЦЭМ!$A$39:$A$782,$A88,СВЦЭМ!$B$39:$B$782,E$83)+'СЕТ СН'!$G$14+СВЦЭМ!$D$10+'СЕТ СН'!$G$6-'СЕТ СН'!$G$26</f>
        <v>2096.1910273100002</v>
      </c>
      <c r="F88" s="36">
        <f>SUMIFS(СВЦЭМ!$D$39:$D$782,СВЦЭМ!$A$39:$A$782,$A88,СВЦЭМ!$B$39:$B$782,F$83)+'СЕТ СН'!$G$14+СВЦЭМ!$D$10+'СЕТ СН'!$G$6-'СЕТ СН'!$G$26</f>
        <v>2106.47509438</v>
      </c>
      <c r="G88" s="36">
        <f>SUMIFS(СВЦЭМ!$D$39:$D$782,СВЦЭМ!$A$39:$A$782,$A88,СВЦЭМ!$B$39:$B$782,G$83)+'СЕТ СН'!$G$14+СВЦЭМ!$D$10+'СЕТ СН'!$G$6-'СЕТ СН'!$G$26</f>
        <v>2086.3900659199999</v>
      </c>
      <c r="H88" s="36">
        <f>SUMIFS(СВЦЭМ!$D$39:$D$782,СВЦЭМ!$A$39:$A$782,$A88,СВЦЭМ!$B$39:$B$782,H$83)+'СЕТ СН'!$G$14+СВЦЭМ!$D$10+'СЕТ СН'!$G$6-'СЕТ СН'!$G$26</f>
        <v>2082.0133161799999</v>
      </c>
      <c r="I88" s="36">
        <f>SUMIFS(СВЦЭМ!$D$39:$D$782,СВЦЭМ!$A$39:$A$782,$A88,СВЦЭМ!$B$39:$B$782,I$83)+'СЕТ СН'!$G$14+СВЦЭМ!$D$10+'СЕТ СН'!$G$6-'СЕТ СН'!$G$26</f>
        <v>2041.1181979500002</v>
      </c>
      <c r="J88" s="36">
        <f>SUMIFS(СВЦЭМ!$D$39:$D$782,СВЦЭМ!$A$39:$A$782,$A88,СВЦЭМ!$B$39:$B$782,J$83)+'СЕТ СН'!$G$14+СВЦЭМ!$D$10+'СЕТ СН'!$G$6-'СЕТ СН'!$G$26</f>
        <v>1946.7115669</v>
      </c>
      <c r="K88" s="36">
        <f>SUMIFS(СВЦЭМ!$D$39:$D$782,СВЦЭМ!$A$39:$A$782,$A88,СВЦЭМ!$B$39:$B$782,K$83)+'СЕТ СН'!$G$14+СВЦЭМ!$D$10+'СЕТ СН'!$G$6-'СЕТ СН'!$G$26</f>
        <v>1888.4194539300001</v>
      </c>
      <c r="L88" s="36">
        <f>SUMIFS(СВЦЭМ!$D$39:$D$782,СВЦЭМ!$A$39:$A$782,$A88,СВЦЭМ!$B$39:$B$782,L$83)+'СЕТ СН'!$G$14+СВЦЭМ!$D$10+'СЕТ СН'!$G$6-'СЕТ СН'!$G$26</f>
        <v>1838.7274624400002</v>
      </c>
      <c r="M88" s="36">
        <f>SUMIFS(СВЦЭМ!$D$39:$D$782,СВЦЭМ!$A$39:$A$782,$A88,СВЦЭМ!$B$39:$B$782,M$83)+'СЕТ СН'!$G$14+СВЦЭМ!$D$10+'СЕТ СН'!$G$6-'СЕТ СН'!$G$26</f>
        <v>1829.7659982300002</v>
      </c>
      <c r="N88" s="36">
        <f>SUMIFS(СВЦЭМ!$D$39:$D$782,СВЦЭМ!$A$39:$A$782,$A88,СВЦЭМ!$B$39:$B$782,N$83)+'СЕТ СН'!$G$14+СВЦЭМ!$D$10+'СЕТ СН'!$G$6-'СЕТ СН'!$G$26</f>
        <v>1838.25017596</v>
      </c>
      <c r="O88" s="36">
        <f>SUMIFS(СВЦЭМ!$D$39:$D$782,СВЦЭМ!$A$39:$A$782,$A88,СВЦЭМ!$B$39:$B$782,O$83)+'СЕТ СН'!$G$14+СВЦЭМ!$D$10+'СЕТ СН'!$G$6-'СЕТ СН'!$G$26</f>
        <v>1870.5161325499998</v>
      </c>
      <c r="P88" s="36">
        <f>SUMIFS(СВЦЭМ!$D$39:$D$782,СВЦЭМ!$A$39:$A$782,$A88,СВЦЭМ!$B$39:$B$782,P$83)+'СЕТ СН'!$G$14+СВЦЭМ!$D$10+'СЕТ СН'!$G$6-'СЕТ СН'!$G$26</f>
        <v>1888.6311937199998</v>
      </c>
      <c r="Q88" s="36">
        <f>SUMIFS(СВЦЭМ!$D$39:$D$782,СВЦЭМ!$A$39:$A$782,$A88,СВЦЭМ!$B$39:$B$782,Q$83)+'СЕТ СН'!$G$14+СВЦЭМ!$D$10+'СЕТ СН'!$G$6-'СЕТ СН'!$G$26</f>
        <v>1909.1924979300002</v>
      </c>
      <c r="R88" s="36">
        <f>SUMIFS(СВЦЭМ!$D$39:$D$782,СВЦЭМ!$A$39:$A$782,$A88,СВЦЭМ!$B$39:$B$782,R$83)+'СЕТ СН'!$G$14+СВЦЭМ!$D$10+'СЕТ СН'!$G$6-'СЕТ СН'!$G$26</f>
        <v>1927.5906998400001</v>
      </c>
      <c r="S88" s="36">
        <f>SUMIFS(СВЦЭМ!$D$39:$D$782,СВЦЭМ!$A$39:$A$782,$A88,СВЦЭМ!$B$39:$B$782,S$83)+'СЕТ СН'!$G$14+СВЦЭМ!$D$10+'СЕТ СН'!$G$6-'СЕТ СН'!$G$26</f>
        <v>1911.3756517299998</v>
      </c>
      <c r="T88" s="36">
        <f>SUMIFS(СВЦЭМ!$D$39:$D$782,СВЦЭМ!$A$39:$A$782,$A88,СВЦЭМ!$B$39:$B$782,T$83)+'СЕТ СН'!$G$14+СВЦЭМ!$D$10+'СЕТ СН'!$G$6-'СЕТ СН'!$G$26</f>
        <v>1870.1446480499999</v>
      </c>
      <c r="U88" s="36">
        <f>SUMIFS(СВЦЭМ!$D$39:$D$782,СВЦЭМ!$A$39:$A$782,$A88,СВЦЭМ!$B$39:$B$782,U$83)+'СЕТ СН'!$G$14+СВЦЭМ!$D$10+'СЕТ СН'!$G$6-'СЕТ СН'!$G$26</f>
        <v>1862.7184253800001</v>
      </c>
      <c r="V88" s="36">
        <f>SUMIFS(СВЦЭМ!$D$39:$D$782,СВЦЭМ!$A$39:$A$782,$A88,СВЦЭМ!$B$39:$B$782,V$83)+'СЕТ СН'!$G$14+СВЦЭМ!$D$10+'СЕТ СН'!$G$6-'СЕТ СН'!$G$26</f>
        <v>1825.16916292</v>
      </c>
      <c r="W88" s="36">
        <f>SUMIFS(СВЦЭМ!$D$39:$D$782,СВЦЭМ!$A$39:$A$782,$A88,СВЦЭМ!$B$39:$B$782,W$83)+'СЕТ СН'!$G$14+СВЦЭМ!$D$10+'СЕТ СН'!$G$6-'СЕТ СН'!$G$26</f>
        <v>1789.8527071600001</v>
      </c>
      <c r="X88" s="36">
        <f>SUMIFS(СВЦЭМ!$D$39:$D$782,СВЦЭМ!$A$39:$A$782,$A88,СВЦЭМ!$B$39:$B$782,X$83)+'СЕТ СН'!$G$14+СВЦЭМ!$D$10+'СЕТ СН'!$G$6-'СЕТ СН'!$G$26</f>
        <v>1839.85737754</v>
      </c>
      <c r="Y88" s="36">
        <f>SUMIFS(СВЦЭМ!$D$39:$D$782,СВЦЭМ!$A$39:$A$782,$A88,СВЦЭМ!$B$39:$B$782,Y$83)+'СЕТ СН'!$G$14+СВЦЭМ!$D$10+'СЕТ СН'!$G$6-'СЕТ СН'!$G$26</f>
        <v>1906.7855211199999</v>
      </c>
    </row>
    <row r="89" spans="1:27" ht="15.75" x14ac:dyDescent="0.2">
      <c r="A89" s="35">
        <f t="shared" si="2"/>
        <v>45418</v>
      </c>
      <c r="B89" s="36">
        <f>SUMIFS(СВЦЭМ!$D$39:$D$782,СВЦЭМ!$A$39:$A$782,$A89,СВЦЭМ!$B$39:$B$782,B$83)+'СЕТ СН'!$G$14+СВЦЭМ!$D$10+'СЕТ СН'!$G$6-'СЕТ СН'!$G$26</f>
        <v>1938.1659339600001</v>
      </c>
      <c r="C89" s="36">
        <f>SUMIFS(СВЦЭМ!$D$39:$D$782,СВЦЭМ!$A$39:$A$782,$A89,СВЦЭМ!$B$39:$B$782,C$83)+'СЕТ СН'!$G$14+СВЦЭМ!$D$10+'СЕТ СН'!$G$6-'СЕТ СН'!$G$26</f>
        <v>1952.0146850400001</v>
      </c>
      <c r="D89" s="36">
        <f>SUMIFS(СВЦЭМ!$D$39:$D$782,СВЦЭМ!$A$39:$A$782,$A89,СВЦЭМ!$B$39:$B$782,D$83)+'СЕТ СН'!$G$14+СВЦЭМ!$D$10+'СЕТ СН'!$G$6-'СЕТ СН'!$G$26</f>
        <v>2013.9489558400001</v>
      </c>
      <c r="E89" s="36">
        <f>SUMIFS(СВЦЭМ!$D$39:$D$782,СВЦЭМ!$A$39:$A$782,$A89,СВЦЭМ!$B$39:$B$782,E$83)+'СЕТ СН'!$G$14+СВЦЭМ!$D$10+'СЕТ СН'!$G$6-'СЕТ СН'!$G$26</f>
        <v>2058.8615268899998</v>
      </c>
      <c r="F89" s="36">
        <f>SUMIFS(СВЦЭМ!$D$39:$D$782,СВЦЭМ!$A$39:$A$782,$A89,СВЦЭМ!$B$39:$B$782,F$83)+'СЕТ СН'!$G$14+СВЦЭМ!$D$10+'СЕТ СН'!$G$6-'СЕТ СН'!$G$26</f>
        <v>2049.57718811</v>
      </c>
      <c r="G89" s="36">
        <f>SUMIFS(СВЦЭМ!$D$39:$D$782,СВЦЭМ!$A$39:$A$782,$A89,СВЦЭМ!$B$39:$B$782,G$83)+'СЕТ СН'!$G$14+СВЦЭМ!$D$10+'СЕТ СН'!$G$6-'СЕТ СН'!$G$26</f>
        <v>2032.4563623499998</v>
      </c>
      <c r="H89" s="36">
        <f>SUMIFS(СВЦЭМ!$D$39:$D$782,СВЦЭМ!$A$39:$A$782,$A89,СВЦЭМ!$B$39:$B$782,H$83)+'СЕТ СН'!$G$14+СВЦЭМ!$D$10+'СЕТ СН'!$G$6-'СЕТ СН'!$G$26</f>
        <v>2003.26162277</v>
      </c>
      <c r="I89" s="36">
        <f>SUMIFS(СВЦЭМ!$D$39:$D$782,СВЦЭМ!$A$39:$A$782,$A89,СВЦЭМ!$B$39:$B$782,I$83)+'СЕТ СН'!$G$14+СВЦЭМ!$D$10+'СЕТ СН'!$G$6-'СЕТ СН'!$G$26</f>
        <v>1959.3285358399999</v>
      </c>
      <c r="J89" s="36">
        <f>SUMIFS(СВЦЭМ!$D$39:$D$782,СВЦЭМ!$A$39:$A$782,$A89,СВЦЭМ!$B$39:$B$782,J$83)+'СЕТ СН'!$G$14+СВЦЭМ!$D$10+'СЕТ СН'!$G$6-'СЕТ СН'!$G$26</f>
        <v>1931.3677909799999</v>
      </c>
      <c r="K89" s="36">
        <f>SUMIFS(СВЦЭМ!$D$39:$D$782,СВЦЭМ!$A$39:$A$782,$A89,СВЦЭМ!$B$39:$B$782,K$83)+'СЕТ СН'!$G$14+СВЦЭМ!$D$10+'СЕТ СН'!$G$6-'СЕТ СН'!$G$26</f>
        <v>1936.5055336800001</v>
      </c>
      <c r="L89" s="36">
        <f>SUMIFS(СВЦЭМ!$D$39:$D$782,СВЦЭМ!$A$39:$A$782,$A89,СВЦЭМ!$B$39:$B$782,L$83)+'СЕТ СН'!$G$14+СВЦЭМ!$D$10+'СЕТ СН'!$G$6-'СЕТ СН'!$G$26</f>
        <v>1903.3397769900002</v>
      </c>
      <c r="M89" s="36">
        <f>SUMIFS(СВЦЭМ!$D$39:$D$782,СВЦЭМ!$A$39:$A$782,$A89,СВЦЭМ!$B$39:$B$782,M$83)+'СЕТ СН'!$G$14+СВЦЭМ!$D$10+'СЕТ СН'!$G$6-'СЕТ СН'!$G$26</f>
        <v>1908.0511766600002</v>
      </c>
      <c r="N89" s="36">
        <f>SUMIFS(СВЦЭМ!$D$39:$D$782,СВЦЭМ!$A$39:$A$782,$A89,СВЦЭМ!$B$39:$B$782,N$83)+'СЕТ СН'!$G$14+СВЦЭМ!$D$10+'СЕТ СН'!$G$6-'СЕТ СН'!$G$26</f>
        <v>1913.4633839100002</v>
      </c>
      <c r="O89" s="36">
        <f>SUMIFS(СВЦЭМ!$D$39:$D$782,СВЦЭМ!$A$39:$A$782,$A89,СВЦЭМ!$B$39:$B$782,O$83)+'СЕТ СН'!$G$14+СВЦЭМ!$D$10+'СЕТ СН'!$G$6-'СЕТ СН'!$G$26</f>
        <v>1920.1139553100002</v>
      </c>
      <c r="P89" s="36">
        <f>SUMIFS(СВЦЭМ!$D$39:$D$782,СВЦЭМ!$A$39:$A$782,$A89,СВЦЭМ!$B$39:$B$782,P$83)+'СЕТ СН'!$G$14+СВЦЭМ!$D$10+'СЕТ СН'!$G$6-'СЕТ СН'!$G$26</f>
        <v>1928.2995033699999</v>
      </c>
      <c r="Q89" s="36">
        <f>SUMIFS(СВЦЭМ!$D$39:$D$782,СВЦЭМ!$A$39:$A$782,$A89,СВЦЭМ!$B$39:$B$782,Q$83)+'СЕТ СН'!$G$14+СВЦЭМ!$D$10+'СЕТ СН'!$G$6-'СЕТ СН'!$G$26</f>
        <v>1943.0113380100001</v>
      </c>
      <c r="R89" s="36">
        <f>SUMIFS(СВЦЭМ!$D$39:$D$782,СВЦЭМ!$A$39:$A$782,$A89,СВЦЭМ!$B$39:$B$782,R$83)+'СЕТ СН'!$G$14+СВЦЭМ!$D$10+'СЕТ СН'!$G$6-'СЕТ СН'!$G$26</f>
        <v>1945.0681943999998</v>
      </c>
      <c r="S89" s="36">
        <f>SUMIFS(СВЦЭМ!$D$39:$D$782,СВЦЭМ!$A$39:$A$782,$A89,СВЦЭМ!$B$39:$B$782,S$83)+'СЕТ СН'!$G$14+СВЦЭМ!$D$10+'СЕТ СН'!$G$6-'СЕТ СН'!$G$26</f>
        <v>1930.61742714</v>
      </c>
      <c r="T89" s="36">
        <f>SUMIFS(СВЦЭМ!$D$39:$D$782,СВЦЭМ!$A$39:$A$782,$A89,СВЦЭМ!$B$39:$B$782,T$83)+'СЕТ СН'!$G$14+СВЦЭМ!$D$10+'СЕТ СН'!$G$6-'СЕТ СН'!$G$26</f>
        <v>1911.3627808800002</v>
      </c>
      <c r="U89" s="36">
        <f>SUMIFS(СВЦЭМ!$D$39:$D$782,СВЦЭМ!$A$39:$A$782,$A89,СВЦЭМ!$B$39:$B$782,U$83)+'СЕТ СН'!$G$14+СВЦЭМ!$D$10+'СЕТ СН'!$G$6-'СЕТ СН'!$G$26</f>
        <v>1905.9625855200002</v>
      </c>
      <c r="V89" s="36">
        <f>SUMIFS(СВЦЭМ!$D$39:$D$782,СВЦЭМ!$A$39:$A$782,$A89,СВЦЭМ!$B$39:$B$782,V$83)+'СЕТ СН'!$G$14+СВЦЭМ!$D$10+'СЕТ СН'!$G$6-'СЕТ СН'!$G$26</f>
        <v>1892.79592731</v>
      </c>
      <c r="W89" s="36">
        <f>SUMIFS(СВЦЭМ!$D$39:$D$782,СВЦЭМ!$A$39:$A$782,$A89,СВЦЭМ!$B$39:$B$782,W$83)+'СЕТ СН'!$G$14+СВЦЭМ!$D$10+'СЕТ СН'!$G$6-'СЕТ СН'!$G$26</f>
        <v>1867.5292798300002</v>
      </c>
      <c r="X89" s="36">
        <f>SUMIFS(СВЦЭМ!$D$39:$D$782,СВЦЭМ!$A$39:$A$782,$A89,СВЦЭМ!$B$39:$B$782,X$83)+'СЕТ СН'!$G$14+СВЦЭМ!$D$10+'СЕТ СН'!$G$6-'СЕТ СН'!$G$26</f>
        <v>1914.3429513199999</v>
      </c>
      <c r="Y89" s="36">
        <f>SUMIFS(СВЦЭМ!$D$39:$D$782,СВЦЭМ!$A$39:$A$782,$A89,СВЦЭМ!$B$39:$B$782,Y$83)+'СЕТ СН'!$G$14+СВЦЭМ!$D$10+'СЕТ СН'!$G$6-'СЕТ СН'!$G$26</f>
        <v>1934.2717667699999</v>
      </c>
    </row>
    <row r="90" spans="1:27" ht="15.75" x14ac:dyDescent="0.2">
      <c r="A90" s="35">
        <f t="shared" si="2"/>
        <v>45419</v>
      </c>
      <c r="B90" s="36">
        <f>SUMIFS(СВЦЭМ!$D$39:$D$782,СВЦЭМ!$A$39:$A$782,$A90,СВЦЭМ!$B$39:$B$782,B$83)+'СЕТ СН'!$G$14+СВЦЭМ!$D$10+'СЕТ СН'!$G$6-'СЕТ СН'!$G$26</f>
        <v>1946.4642194200001</v>
      </c>
      <c r="C90" s="36">
        <f>SUMIFS(СВЦЭМ!$D$39:$D$782,СВЦЭМ!$A$39:$A$782,$A90,СВЦЭМ!$B$39:$B$782,C$83)+'СЕТ СН'!$G$14+СВЦЭМ!$D$10+'СЕТ СН'!$G$6-'СЕТ СН'!$G$26</f>
        <v>2035.7647859899998</v>
      </c>
      <c r="D90" s="36">
        <f>SUMIFS(СВЦЭМ!$D$39:$D$782,СВЦЭМ!$A$39:$A$782,$A90,СВЦЭМ!$B$39:$B$782,D$83)+'СЕТ СН'!$G$14+СВЦЭМ!$D$10+'СЕТ СН'!$G$6-'СЕТ СН'!$G$26</f>
        <v>2143.1121633600001</v>
      </c>
      <c r="E90" s="36">
        <f>SUMIFS(СВЦЭМ!$D$39:$D$782,СВЦЭМ!$A$39:$A$782,$A90,СВЦЭМ!$B$39:$B$782,E$83)+'СЕТ СН'!$G$14+СВЦЭМ!$D$10+'СЕТ СН'!$G$6-'СЕТ СН'!$G$26</f>
        <v>2163.11111317</v>
      </c>
      <c r="F90" s="36">
        <f>SUMIFS(СВЦЭМ!$D$39:$D$782,СВЦЭМ!$A$39:$A$782,$A90,СВЦЭМ!$B$39:$B$782,F$83)+'СЕТ СН'!$G$14+СВЦЭМ!$D$10+'СЕТ СН'!$G$6-'СЕТ СН'!$G$26</f>
        <v>2181.2651606499999</v>
      </c>
      <c r="G90" s="36">
        <f>SUMIFS(СВЦЭМ!$D$39:$D$782,СВЦЭМ!$A$39:$A$782,$A90,СВЦЭМ!$B$39:$B$782,G$83)+'СЕТ СН'!$G$14+СВЦЭМ!$D$10+'СЕТ СН'!$G$6-'СЕТ СН'!$G$26</f>
        <v>2140.6183417100001</v>
      </c>
      <c r="H90" s="36">
        <f>SUMIFS(СВЦЭМ!$D$39:$D$782,СВЦЭМ!$A$39:$A$782,$A90,СВЦЭМ!$B$39:$B$782,H$83)+'СЕТ СН'!$G$14+СВЦЭМ!$D$10+'СЕТ СН'!$G$6-'СЕТ СН'!$G$26</f>
        <v>2075.0005406499999</v>
      </c>
      <c r="I90" s="36">
        <f>SUMIFS(СВЦЭМ!$D$39:$D$782,СВЦЭМ!$A$39:$A$782,$A90,СВЦЭМ!$B$39:$B$782,I$83)+'СЕТ СН'!$G$14+СВЦЭМ!$D$10+'СЕТ СН'!$G$6-'СЕТ СН'!$G$26</f>
        <v>1992.6393060700002</v>
      </c>
      <c r="J90" s="36">
        <f>SUMIFS(СВЦЭМ!$D$39:$D$782,СВЦЭМ!$A$39:$A$782,$A90,СВЦЭМ!$B$39:$B$782,J$83)+'СЕТ СН'!$G$14+СВЦЭМ!$D$10+'СЕТ СН'!$G$6-'СЕТ СН'!$G$26</f>
        <v>1934.0538561100002</v>
      </c>
      <c r="K90" s="36">
        <f>SUMIFS(СВЦЭМ!$D$39:$D$782,СВЦЭМ!$A$39:$A$782,$A90,СВЦЭМ!$B$39:$B$782,K$83)+'СЕТ СН'!$G$14+СВЦЭМ!$D$10+'СЕТ СН'!$G$6-'СЕТ СН'!$G$26</f>
        <v>1924.76420104</v>
      </c>
      <c r="L90" s="36">
        <f>SUMIFS(СВЦЭМ!$D$39:$D$782,СВЦЭМ!$A$39:$A$782,$A90,СВЦЭМ!$B$39:$B$782,L$83)+'СЕТ СН'!$G$14+СВЦЭМ!$D$10+'СЕТ СН'!$G$6-'СЕТ СН'!$G$26</f>
        <v>1882.9079599500001</v>
      </c>
      <c r="M90" s="36">
        <f>SUMIFS(СВЦЭМ!$D$39:$D$782,СВЦЭМ!$A$39:$A$782,$A90,СВЦЭМ!$B$39:$B$782,M$83)+'СЕТ СН'!$G$14+СВЦЭМ!$D$10+'СЕТ СН'!$G$6-'СЕТ СН'!$G$26</f>
        <v>1895.3556403799998</v>
      </c>
      <c r="N90" s="36">
        <f>SUMIFS(СВЦЭМ!$D$39:$D$782,СВЦЭМ!$A$39:$A$782,$A90,СВЦЭМ!$B$39:$B$782,N$83)+'СЕТ СН'!$G$14+СВЦЭМ!$D$10+'СЕТ СН'!$G$6-'СЕТ СН'!$G$26</f>
        <v>1887.0489074900001</v>
      </c>
      <c r="O90" s="36">
        <f>SUMIFS(СВЦЭМ!$D$39:$D$782,СВЦЭМ!$A$39:$A$782,$A90,СВЦЭМ!$B$39:$B$782,O$83)+'СЕТ СН'!$G$14+СВЦЭМ!$D$10+'СЕТ СН'!$G$6-'СЕТ СН'!$G$26</f>
        <v>1906.0431090100001</v>
      </c>
      <c r="P90" s="36">
        <f>SUMIFS(СВЦЭМ!$D$39:$D$782,СВЦЭМ!$A$39:$A$782,$A90,СВЦЭМ!$B$39:$B$782,P$83)+'СЕТ СН'!$G$14+СВЦЭМ!$D$10+'СЕТ СН'!$G$6-'СЕТ СН'!$G$26</f>
        <v>1921.3487453000002</v>
      </c>
      <c r="Q90" s="36">
        <f>SUMIFS(СВЦЭМ!$D$39:$D$782,СВЦЭМ!$A$39:$A$782,$A90,СВЦЭМ!$B$39:$B$782,Q$83)+'СЕТ СН'!$G$14+СВЦЭМ!$D$10+'СЕТ СН'!$G$6-'СЕТ СН'!$G$26</f>
        <v>1955.3964180200001</v>
      </c>
      <c r="R90" s="36">
        <f>SUMIFS(СВЦЭМ!$D$39:$D$782,СВЦЭМ!$A$39:$A$782,$A90,СВЦЭМ!$B$39:$B$782,R$83)+'СЕТ СН'!$G$14+СВЦЭМ!$D$10+'СЕТ СН'!$G$6-'СЕТ СН'!$G$26</f>
        <v>1966.1107691900002</v>
      </c>
      <c r="S90" s="36">
        <f>SUMIFS(СВЦЭМ!$D$39:$D$782,СВЦЭМ!$A$39:$A$782,$A90,СВЦЭМ!$B$39:$B$782,S$83)+'СЕТ СН'!$G$14+СВЦЭМ!$D$10+'СЕТ СН'!$G$6-'СЕТ СН'!$G$26</f>
        <v>1936.0824616099999</v>
      </c>
      <c r="T90" s="36">
        <f>SUMIFS(СВЦЭМ!$D$39:$D$782,СВЦЭМ!$A$39:$A$782,$A90,СВЦЭМ!$B$39:$B$782,T$83)+'СЕТ СН'!$G$14+СВЦЭМ!$D$10+'СЕТ СН'!$G$6-'СЕТ СН'!$G$26</f>
        <v>1903.50485372</v>
      </c>
      <c r="U90" s="36">
        <f>SUMIFS(СВЦЭМ!$D$39:$D$782,СВЦЭМ!$A$39:$A$782,$A90,СВЦЭМ!$B$39:$B$782,U$83)+'СЕТ СН'!$G$14+СВЦЭМ!$D$10+'СЕТ СН'!$G$6-'СЕТ СН'!$G$26</f>
        <v>1903.8027723999999</v>
      </c>
      <c r="V90" s="36">
        <f>SUMIFS(СВЦЭМ!$D$39:$D$782,СВЦЭМ!$A$39:$A$782,$A90,СВЦЭМ!$B$39:$B$782,V$83)+'СЕТ СН'!$G$14+СВЦЭМ!$D$10+'СЕТ СН'!$G$6-'СЕТ СН'!$G$26</f>
        <v>1877.3863325900002</v>
      </c>
      <c r="W90" s="36">
        <f>SUMIFS(СВЦЭМ!$D$39:$D$782,СВЦЭМ!$A$39:$A$782,$A90,СВЦЭМ!$B$39:$B$782,W$83)+'СЕТ СН'!$G$14+СВЦЭМ!$D$10+'СЕТ СН'!$G$6-'СЕТ СН'!$G$26</f>
        <v>1848.5036274399999</v>
      </c>
      <c r="X90" s="36">
        <f>SUMIFS(СВЦЭМ!$D$39:$D$782,СВЦЭМ!$A$39:$A$782,$A90,СВЦЭМ!$B$39:$B$782,X$83)+'СЕТ СН'!$G$14+СВЦЭМ!$D$10+'СЕТ СН'!$G$6-'СЕТ СН'!$G$26</f>
        <v>1888.4821703299999</v>
      </c>
      <c r="Y90" s="36">
        <f>SUMIFS(СВЦЭМ!$D$39:$D$782,СВЦЭМ!$A$39:$A$782,$A90,СВЦЭМ!$B$39:$B$782,Y$83)+'СЕТ СН'!$G$14+СВЦЭМ!$D$10+'СЕТ СН'!$G$6-'СЕТ СН'!$G$26</f>
        <v>1922.5613740399999</v>
      </c>
    </row>
    <row r="91" spans="1:27" ht="15.75" x14ac:dyDescent="0.2">
      <c r="A91" s="35">
        <f t="shared" si="2"/>
        <v>45420</v>
      </c>
      <c r="B91" s="36">
        <f>SUMIFS(СВЦЭМ!$D$39:$D$782,СВЦЭМ!$A$39:$A$782,$A91,СВЦЭМ!$B$39:$B$782,B$83)+'СЕТ СН'!$G$14+СВЦЭМ!$D$10+'СЕТ СН'!$G$6-'СЕТ СН'!$G$26</f>
        <v>1916.2009274900001</v>
      </c>
      <c r="C91" s="36">
        <f>SUMIFS(СВЦЭМ!$D$39:$D$782,СВЦЭМ!$A$39:$A$782,$A91,СВЦЭМ!$B$39:$B$782,C$83)+'СЕТ СН'!$G$14+СВЦЭМ!$D$10+'СЕТ СН'!$G$6-'СЕТ СН'!$G$26</f>
        <v>1971.8022742100002</v>
      </c>
      <c r="D91" s="36">
        <f>SUMIFS(СВЦЭМ!$D$39:$D$782,СВЦЭМ!$A$39:$A$782,$A91,СВЦЭМ!$B$39:$B$782,D$83)+'СЕТ СН'!$G$14+СВЦЭМ!$D$10+'СЕТ СН'!$G$6-'СЕТ СН'!$G$26</f>
        <v>2015.7809133700002</v>
      </c>
      <c r="E91" s="36">
        <f>SUMIFS(СВЦЭМ!$D$39:$D$782,СВЦЭМ!$A$39:$A$782,$A91,СВЦЭМ!$B$39:$B$782,E$83)+'СЕТ СН'!$G$14+СВЦЭМ!$D$10+'СЕТ СН'!$G$6-'СЕТ СН'!$G$26</f>
        <v>2041.76757675</v>
      </c>
      <c r="F91" s="36">
        <f>SUMIFS(СВЦЭМ!$D$39:$D$782,СВЦЭМ!$A$39:$A$782,$A91,СВЦЭМ!$B$39:$B$782,F$83)+'СЕТ СН'!$G$14+СВЦЭМ!$D$10+'СЕТ СН'!$G$6-'СЕТ СН'!$G$26</f>
        <v>2056.97193625</v>
      </c>
      <c r="G91" s="36">
        <f>SUMIFS(СВЦЭМ!$D$39:$D$782,СВЦЭМ!$A$39:$A$782,$A91,СВЦЭМ!$B$39:$B$782,G$83)+'СЕТ СН'!$G$14+СВЦЭМ!$D$10+'СЕТ СН'!$G$6-'СЕТ СН'!$G$26</f>
        <v>2029.2534123599999</v>
      </c>
      <c r="H91" s="36">
        <f>SUMIFS(СВЦЭМ!$D$39:$D$782,СВЦЭМ!$A$39:$A$782,$A91,СВЦЭМ!$B$39:$B$782,H$83)+'СЕТ СН'!$G$14+СВЦЭМ!$D$10+'СЕТ СН'!$G$6-'СЕТ СН'!$G$26</f>
        <v>1965.91833288</v>
      </c>
      <c r="I91" s="36">
        <f>SUMIFS(СВЦЭМ!$D$39:$D$782,СВЦЭМ!$A$39:$A$782,$A91,СВЦЭМ!$B$39:$B$782,I$83)+'СЕТ СН'!$G$14+СВЦЭМ!$D$10+'СЕТ СН'!$G$6-'СЕТ СН'!$G$26</f>
        <v>1881.7736963000002</v>
      </c>
      <c r="J91" s="36">
        <f>SUMIFS(СВЦЭМ!$D$39:$D$782,СВЦЭМ!$A$39:$A$782,$A91,СВЦЭМ!$B$39:$B$782,J$83)+'СЕТ СН'!$G$14+СВЦЭМ!$D$10+'СЕТ СН'!$G$6-'СЕТ СН'!$G$26</f>
        <v>1820.0451903399999</v>
      </c>
      <c r="K91" s="36">
        <f>SUMIFS(СВЦЭМ!$D$39:$D$782,СВЦЭМ!$A$39:$A$782,$A91,СВЦЭМ!$B$39:$B$782,K$83)+'СЕТ СН'!$G$14+СВЦЭМ!$D$10+'СЕТ СН'!$G$6-'СЕТ СН'!$G$26</f>
        <v>1807.9045813500002</v>
      </c>
      <c r="L91" s="36">
        <f>SUMIFS(СВЦЭМ!$D$39:$D$782,СВЦЭМ!$A$39:$A$782,$A91,СВЦЭМ!$B$39:$B$782,L$83)+'СЕТ СН'!$G$14+СВЦЭМ!$D$10+'СЕТ СН'!$G$6-'СЕТ СН'!$G$26</f>
        <v>1789.4497887299999</v>
      </c>
      <c r="M91" s="36">
        <f>SUMIFS(СВЦЭМ!$D$39:$D$782,СВЦЭМ!$A$39:$A$782,$A91,СВЦЭМ!$B$39:$B$782,M$83)+'СЕТ СН'!$G$14+СВЦЭМ!$D$10+'СЕТ СН'!$G$6-'СЕТ СН'!$G$26</f>
        <v>1787.31198838</v>
      </c>
      <c r="N91" s="36">
        <f>SUMIFS(СВЦЭМ!$D$39:$D$782,СВЦЭМ!$A$39:$A$782,$A91,СВЦЭМ!$B$39:$B$782,N$83)+'СЕТ СН'!$G$14+СВЦЭМ!$D$10+'СЕТ СН'!$G$6-'СЕТ СН'!$G$26</f>
        <v>1791.2344216900001</v>
      </c>
      <c r="O91" s="36">
        <f>SUMIFS(СВЦЭМ!$D$39:$D$782,СВЦЭМ!$A$39:$A$782,$A91,СВЦЭМ!$B$39:$B$782,O$83)+'СЕТ СН'!$G$14+СВЦЭМ!$D$10+'СЕТ СН'!$G$6-'СЕТ СН'!$G$26</f>
        <v>1815.5015397000002</v>
      </c>
      <c r="P91" s="36">
        <f>SUMIFS(СВЦЭМ!$D$39:$D$782,СВЦЭМ!$A$39:$A$782,$A91,СВЦЭМ!$B$39:$B$782,P$83)+'СЕТ СН'!$G$14+СВЦЭМ!$D$10+'СЕТ СН'!$G$6-'СЕТ СН'!$G$26</f>
        <v>1829.2763754699999</v>
      </c>
      <c r="Q91" s="36">
        <f>SUMIFS(СВЦЭМ!$D$39:$D$782,СВЦЭМ!$A$39:$A$782,$A91,СВЦЭМ!$B$39:$B$782,Q$83)+'СЕТ СН'!$G$14+СВЦЭМ!$D$10+'СЕТ СН'!$G$6-'СЕТ СН'!$G$26</f>
        <v>1853.54426255</v>
      </c>
      <c r="R91" s="36">
        <f>SUMIFS(СВЦЭМ!$D$39:$D$782,СВЦЭМ!$A$39:$A$782,$A91,СВЦЭМ!$B$39:$B$782,R$83)+'СЕТ СН'!$G$14+СВЦЭМ!$D$10+'СЕТ СН'!$G$6-'СЕТ СН'!$G$26</f>
        <v>1856.8572447000001</v>
      </c>
      <c r="S91" s="36">
        <f>SUMIFS(СВЦЭМ!$D$39:$D$782,СВЦЭМ!$A$39:$A$782,$A91,СВЦЭМ!$B$39:$B$782,S$83)+'СЕТ СН'!$G$14+СВЦЭМ!$D$10+'СЕТ СН'!$G$6-'СЕТ СН'!$G$26</f>
        <v>1846.3648226800001</v>
      </c>
      <c r="T91" s="36">
        <f>SUMIFS(СВЦЭМ!$D$39:$D$782,СВЦЭМ!$A$39:$A$782,$A91,СВЦЭМ!$B$39:$B$782,T$83)+'СЕТ СН'!$G$14+СВЦЭМ!$D$10+'СЕТ СН'!$G$6-'СЕТ СН'!$G$26</f>
        <v>1831.3030681599998</v>
      </c>
      <c r="U91" s="36">
        <f>SUMIFS(СВЦЭМ!$D$39:$D$782,СВЦЭМ!$A$39:$A$782,$A91,СВЦЭМ!$B$39:$B$782,U$83)+'СЕТ СН'!$G$14+СВЦЭМ!$D$10+'СЕТ СН'!$G$6-'СЕТ СН'!$G$26</f>
        <v>1816.7537520400001</v>
      </c>
      <c r="V91" s="36">
        <f>SUMIFS(СВЦЭМ!$D$39:$D$782,СВЦЭМ!$A$39:$A$782,$A91,СВЦЭМ!$B$39:$B$782,V$83)+'СЕТ СН'!$G$14+СВЦЭМ!$D$10+'СЕТ СН'!$G$6-'СЕТ СН'!$G$26</f>
        <v>1795.5258653599999</v>
      </c>
      <c r="W91" s="36">
        <f>SUMIFS(СВЦЭМ!$D$39:$D$782,СВЦЭМ!$A$39:$A$782,$A91,СВЦЭМ!$B$39:$B$782,W$83)+'СЕТ СН'!$G$14+СВЦЭМ!$D$10+'СЕТ СН'!$G$6-'СЕТ СН'!$G$26</f>
        <v>1766.6990487200001</v>
      </c>
      <c r="X91" s="36">
        <f>SUMIFS(СВЦЭМ!$D$39:$D$782,СВЦЭМ!$A$39:$A$782,$A91,СВЦЭМ!$B$39:$B$782,X$83)+'СЕТ СН'!$G$14+СВЦЭМ!$D$10+'СЕТ СН'!$G$6-'СЕТ СН'!$G$26</f>
        <v>1771.7940007000002</v>
      </c>
      <c r="Y91" s="36">
        <f>SUMIFS(СВЦЭМ!$D$39:$D$782,СВЦЭМ!$A$39:$A$782,$A91,СВЦЭМ!$B$39:$B$782,Y$83)+'СЕТ СН'!$G$14+СВЦЭМ!$D$10+'СЕТ СН'!$G$6-'СЕТ СН'!$G$26</f>
        <v>1794.2320079300002</v>
      </c>
    </row>
    <row r="92" spans="1:27" ht="15.75" x14ac:dyDescent="0.2">
      <c r="A92" s="35">
        <f t="shared" si="2"/>
        <v>45421</v>
      </c>
      <c r="B92" s="36">
        <f>SUMIFS(СВЦЭМ!$D$39:$D$782,СВЦЭМ!$A$39:$A$782,$A92,СВЦЭМ!$B$39:$B$782,B$83)+'СЕТ СН'!$G$14+СВЦЭМ!$D$10+'СЕТ СН'!$G$6-'СЕТ СН'!$G$26</f>
        <v>1955.6805829700002</v>
      </c>
      <c r="C92" s="36">
        <f>SUMIFS(СВЦЭМ!$D$39:$D$782,СВЦЭМ!$A$39:$A$782,$A92,СВЦЭМ!$B$39:$B$782,C$83)+'СЕТ СН'!$G$14+СВЦЭМ!$D$10+'СЕТ СН'!$G$6-'СЕТ СН'!$G$26</f>
        <v>2015.60995525</v>
      </c>
      <c r="D92" s="36">
        <f>SUMIFS(СВЦЭМ!$D$39:$D$782,СВЦЭМ!$A$39:$A$782,$A92,СВЦЭМ!$B$39:$B$782,D$83)+'СЕТ СН'!$G$14+СВЦЭМ!$D$10+'СЕТ СН'!$G$6-'СЕТ СН'!$G$26</f>
        <v>2059.5624275800001</v>
      </c>
      <c r="E92" s="36">
        <f>SUMIFS(СВЦЭМ!$D$39:$D$782,СВЦЭМ!$A$39:$A$782,$A92,СВЦЭМ!$B$39:$B$782,E$83)+'СЕТ СН'!$G$14+СВЦЭМ!$D$10+'СЕТ СН'!$G$6-'СЕТ СН'!$G$26</f>
        <v>2088.8620067299998</v>
      </c>
      <c r="F92" s="36">
        <f>SUMIFS(СВЦЭМ!$D$39:$D$782,СВЦЭМ!$A$39:$A$782,$A92,СВЦЭМ!$B$39:$B$782,F$83)+'СЕТ СН'!$G$14+СВЦЭМ!$D$10+'СЕТ СН'!$G$6-'СЕТ СН'!$G$26</f>
        <v>2088.9299600700001</v>
      </c>
      <c r="G92" s="36">
        <f>SUMIFS(СВЦЭМ!$D$39:$D$782,СВЦЭМ!$A$39:$A$782,$A92,СВЦЭМ!$B$39:$B$782,G$83)+'СЕТ СН'!$G$14+СВЦЭМ!$D$10+'СЕТ СН'!$G$6-'СЕТ СН'!$G$26</f>
        <v>2073.0860821599999</v>
      </c>
      <c r="H92" s="36">
        <f>SUMIFS(СВЦЭМ!$D$39:$D$782,СВЦЭМ!$A$39:$A$782,$A92,СВЦЭМ!$B$39:$B$782,H$83)+'СЕТ СН'!$G$14+СВЦЭМ!$D$10+'СЕТ СН'!$G$6-'СЕТ СН'!$G$26</f>
        <v>2072.03174584</v>
      </c>
      <c r="I92" s="36">
        <f>SUMIFS(СВЦЭМ!$D$39:$D$782,СВЦЭМ!$A$39:$A$782,$A92,СВЦЭМ!$B$39:$B$782,I$83)+'СЕТ СН'!$G$14+СВЦЭМ!$D$10+'СЕТ СН'!$G$6-'СЕТ СН'!$G$26</f>
        <v>2024.0478164000001</v>
      </c>
      <c r="J92" s="36">
        <f>SUMIFS(СВЦЭМ!$D$39:$D$782,СВЦЭМ!$A$39:$A$782,$A92,СВЦЭМ!$B$39:$B$782,J$83)+'СЕТ СН'!$G$14+СВЦЭМ!$D$10+'СЕТ СН'!$G$6-'СЕТ СН'!$G$26</f>
        <v>1944.68867258</v>
      </c>
      <c r="K92" s="36">
        <f>SUMIFS(СВЦЭМ!$D$39:$D$782,СВЦЭМ!$A$39:$A$782,$A92,СВЦЭМ!$B$39:$B$782,K$83)+'СЕТ СН'!$G$14+СВЦЭМ!$D$10+'СЕТ СН'!$G$6-'СЕТ СН'!$G$26</f>
        <v>1885.2848231799999</v>
      </c>
      <c r="L92" s="36">
        <f>SUMIFS(СВЦЭМ!$D$39:$D$782,СВЦЭМ!$A$39:$A$782,$A92,СВЦЭМ!$B$39:$B$782,L$83)+'СЕТ СН'!$G$14+СВЦЭМ!$D$10+'СЕТ СН'!$G$6-'СЕТ СН'!$G$26</f>
        <v>1834.6375174999998</v>
      </c>
      <c r="M92" s="36">
        <f>SUMIFS(СВЦЭМ!$D$39:$D$782,СВЦЭМ!$A$39:$A$782,$A92,СВЦЭМ!$B$39:$B$782,M$83)+'СЕТ СН'!$G$14+СВЦЭМ!$D$10+'СЕТ СН'!$G$6-'СЕТ СН'!$G$26</f>
        <v>1831.66933036</v>
      </c>
      <c r="N92" s="36">
        <f>SUMIFS(СВЦЭМ!$D$39:$D$782,СВЦЭМ!$A$39:$A$782,$A92,СВЦЭМ!$B$39:$B$782,N$83)+'СЕТ СН'!$G$14+СВЦЭМ!$D$10+'СЕТ СН'!$G$6-'СЕТ СН'!$G$26</f>
        <v>1871.6026886999998</v>
      </c>
      <c r="O92" s="36">
        <f>SUMIFS(СВЦЭМ!$D$39:$D$782,СВЦЭМ!$A$39:$A$782,$A92,СВЦЭМ!$B$39:$B$782,O$83)+'СЕТ СН'!$G$14+СВЦЭМ!$D$10+'СЕТ СН'!$G$6-'СЕТ СН'!$G$26</f>
        <v>1900.7997343900001</v>
      </c>
      <c r="P92" s="36">
        <f>SUMIFS(СВЦЭМ!$D$39:$D$782,СВЦЭМ!$A$39:$A$782,$A92,СВЦЭМ!$B$39:$B$782,P$83)+'СЕТ СН'!$G$14+СВЦЭМ!$D$10+'СЕТ СН'!$G$6-'СЕТ СН'!$G$26</f>
        <v>1877.8092462200002</v>
      </c>
      <c r="Q92" s="36">
        <f>SUMIFS(СВЦЭМ!$D$39:$D$782,СВЦЭМ!$A$39:$A$782,$A92,СВЦЭМ!$B$39:$B$782,Q$83)+'СЕТ СН'!$G$14+СВЦЭМ!$D$10+'СЕТ СН'!$G$6-'СЕТ СН'!$G$26</f>
        <v>1910.3982188</v>
      </c>
      <c r="R92" s="36">
        <f>SUMIFS(СВЦЭМ!$D$39:$D$782,СВЦЭМ!$A$39:$A$782,$A92,СВЦЭМ!$B$39:$B$782,R$83)+'СЕТ СН'!$G$14+СВЦЭМ!$D$10+'СЕТ СН'!$G$6-'СЕТ СН'!$G$26</f>
        <v>1913.1087994899999</v>
      </c>
      <c r="S92" s="36">
        <f>SUMIFS(СВЦЭМ!$D$39:$D$782,СВЦЭМ!$A$39:$A$782,$A92,СВЦЭМ!$B$39:$B$782,S$83)+'СЕТ СН'!$G$14+СВЦЭМ!$D$10+'СЕТ СН'!$G$6-'СЕТ СН'!$G$26</f>
        <v>1907.13848633</v>
      </c>
      <c r="T92" s="36">
        <f>SUMIFS(СВЦЭМ!$D$39:$D$782,СВЦЭМ!$A$39:$A$782,$A92,СВЦЭМ!$B$39:$B$782,T$83)+'СЕТ СН'!$G$14+СВЦЭМ!$D$10+'СЕТ СН'!$G$6-'СЕТ СН'!$G$26</f>
        <v>1871.82334717</v>
      </c>
      <c r="U92" s="36">
        <f>SUMIFS(СВЦЭМ!$D$39:$D$782,СВЦЭМ!$A$39:$A$782,$A92,СВЦЭМ!$B$39:$B$782,U$83)+'СЕТ СН'!$G$14+СВЦЭМ!$D$10+'СЕТ СН'!$G$6-'СЕТ СН'!$G$26</f>
        <v>1867.9506514499999</v>
      </c>
      <c r="V92" s="36">
        <f>SUMIFS(СВЦЭМ!$D$39:$D$782,СВЦЭМ!$A$39:$A$782,$A92,СВЦЭМ!$B$39:$B$782,V$83)+'СЕТ СН'!$G$14+СВЦЭМ!$D$10+'СЕТ СН'!$G$6-'СЕТ СН'!$G$26</f>
        <v>1821.7171996400002</v>
      </c>
      <c r="W92" s="36">
        <f>SUMIFS(СВЦЭМ!$D$39:$D$782,СВЦЭМ!$A$39:$A$782,$A92,СВЦЭМ!$B$39:$B$782,W$83)+'СЕТ СН'!$G$14+СВЦЭМ!$D$10+'СЕТ СН'!$G$6-'СЕТ СН'!$G$26</f>
        <v>1785.73382047</v>
      </c>
      <c r="X92" s="36">
        <f>SUMIFS(СВЦЭМ!$D$39:$D$782,СВЦЭМ!$A$39:$A$782,$A92,СВЦЭМ!$B$39:$B$782,X$83)+'СЕТ СН'!$G$14+СВЦЭМ!$D$10+'СЕТ СН'!$G$6-'СЕТ СН'!$G$26</f>
        <v>1829.3720606000002</v>
      </c>
      <c r="Y92" s="36">
        <f>SUMIFS(СВЦЭМ!$D$39:$D$782,СВЦЭМ!$A$39:$A$782,$A92,СВЦЭМ!$B$39:$B$782,Y$83)+'СЕТ СН'!$G$14+СВЦЭМ!$D$10+'СЕТ СН'!$G$6-'СЕТ СН'!$G$26</f>
        <v>1902.2308942899999</v>
      </c>
    </row>
    <row r="93" spans="1:27" ht="15.75" x14ac:dyDescent="0.2">
      <c r="A93" s="35">
        <f t="shared" si="2"/>
        <v>45422</v>
      </c>
      <c r="B93" s="36">
        <f>SUMIFS(СВЦЭМ!$D$39:$D$782,СВЦЭМ!$A$39:$A$782,$A93,СВЦЭМ!$B$39:$B$782,B$83)+'СЕТ СН'!$G$14+СВЦЭМ!$D$10+'СЕТ СН'!$G$6-'СЕТ СН'!$G$26</f>
        <v>2005.01987048</v>
      </c>
      <c r="C93" s="36">
        <f>SUMIFS(СВЦЭМ!$D$39:$D$782,СВЦЭМ!$A$39:$A$782,$A93,СВЦЭМ!$B$39:$B$782,C$83)+'СЕТ СН'!$G$14+СВЦЭМ!$D$10+'СЕТ СН'!$G$6-'СЕТ СН'!$G$26</f>
        <v>2060.4879536799999</v>
      </c>
      <c r="D93" s="36">
        <f>SUMIFS(СВЦЭМ!$D$39:$D$782,СВЦЭМ!$A$39:$A$782,$A93,СВЦЭМ!$B$39:$B$782,D$83)+'СЕТ СН'!$G$14+СВЦЭМ!$D$10+'СЕТ СН'!$G$6-'СЕТ СН'!$G$26</f>
        <v>2086.6452613299998</v>
      </c>
      <c r="E93" s="36">
        <f>SUMIFS(СВЦЭМ!$D$39:$D$782,СВЦЭМ!$A$39:$A$782,$A93,СВЦЭМ!$B$39:$B$782,E$83)+'СЕТ СН'!$G$14+СВЦЭМ!$D$10+'СЕТ СН'!$G$6-'СЕТ СН'!$G$26</f>
        <v>2115.9436124700001</v>
      </c>
      <c r="F93" s="36">
        <f>SUMIFS(СВЦЭМ!$D$39:$D$782,СВЦЭМ!$A$39:$A$782,$A93,СВЦЭМ!$B$39:$B$782,F$83)+'СЕТ СН'!$G$14+СВЦЭМ!$D$10+'СЕТ СН'!$G$6-'СЕТ СН'!$G$26</f>
        <v>2115.04729155</v>
      </c>
      <c r="G93" s="36">
        <f>SUMIFS(СВЦЭМ!$D$39:$D$782,СВЦЭМ!$A$39:$A$782,$A93,СВЦЭМ!$B$39:$B$782,G$83)+'СЕТ СН'!$G$14+СВЦЭМ!$D$10+'СЕТ СН'!$G$6-'СЕТ СН'!$G$26</f>
        <v>2117.39364484</v>
      </c>
      <c r="H93" s="36">
        <f>SUMIFS(СВЦЭМ!$D$39:$D$782,СВЦЭМ!$A$39:$A$782,$A93,СВЦЭМ!$B$39:$B$782,H$83)+'СЕТ СН'!$G$14+СВЦЭМ!$D$10+'СЕТ СН'!$G$6-'СЕТ СН'!$G$26</f>
        <v>2079.0874100199999</v>
      </c>
      <c r="I93" s="36">
        <f>SUMIFS(СВЦЭМ!$D$39:$D$782,СВЦЭМ!$A$39:$A$782,$A93,СВЦЭМ!$B$39:$B$782,I$83)+'СЕТ СН'!$G$14+СВЦЭМ!$D$10+'СЕТ СН'!$G$6-'СЕТ СН'!$G$26</f>
        <v>2034.3008257699998</v>
      </c>
      <c r="J93" s="36">
        <f>SUMIFS(СВЦЭМ!$D$39:$D$782,СВЦЭМ!$A$39:$A$782,$A93,СВЦЭМ!$B$39:$B$782,J$83)+'СЕТ СН'!$G$14+СВЦЭМ!$D$10+'СЕТ СН'!$G$6-'СЕТ СН'!$G$26</f>
        <v>1953.9431291199999</v>
      </c>
      <c r="K93" s="36">
        <f>SUMIFS(СВЦЭМ!$D$39:$D$782,СВЦЭМ!$A$39:$A$782,$A93,СВЦЭМ!$B$39:$B$782,K$83)+'СЕТ СН'!$G$14+СВЦЭМ!$D$10+'СЕТ СН'!$G$6-'СЕТ СН'!$G$26</f>
        <v>1892.36740577</v>
      </c>
      <c r="L93" s="36">
        <f>SUMIFS(СВЦЭМ!$D$39:$D$782,СВЦЭМ!$A$39:$A$782,$A93,СВЦЭМ!$B$39:$B$782,L$83)+'СЕТ СН'!$G$14+СВЦЭМ!$D$10+'СЕТ СН'!$G$6-'СЕТ СН'!$G$26</f>
        <v>1847.4448466899998</v>
      </c>
      <c r="M93" s="36">
        <f>SUMIFS(СВЦЭМ!$D$39:$D$782,СВЦЭМ!$A$39:$A$782,$A93,СВЦЭМ!$B$39:$B$782,M$83)+'СЕТ СН'!$G$14+СВЦЭМ!$D$10+'СЕТ СН'!$G$6-'СЕТ СН'!$G$26</f>
        <v>1848.6657622399998</v>
      </c>
      <c r="N93" s="36">
        <f>SUMIFS(СВЦЭМ!$D$39:$D$782,СВЦЭМ!$A$39:$A$782,$A93,СВЦЭМ!$B$39:$B$782,N$83)+'СЕТ СН'!$G$14+СВЦЭМ!$D$10+'СЕТ СН'!$G$6-'СЕТ СН'!$G$26</f>
        <v>1863.3095599399999</v>
      </c>
      <c r="O93" s="36">
        <f>SUMIFS(СВЦЭМ!$D$39:$D$782,СВЦЭМ!$A$39:$A$782,$A93,СВЦЭМ!$B$39:$B$782,O$83)+'СЕТ СН'!$G$14+СВЦЭМ!$D$10+'СЕТ СН'!$G$6-'СЕТ СН'!$G$26</f>
        <v>1874.2156882200002</v>
      </c>
      <c r="P93" s="36">
        <f>SUMIFS(СВЦЭМ!$D$39:$D$782,СВЦЭМ!$A$39:$A$782,$A93,СВЦЭМ!$B$39:$B$782,P$83)+'СЕТ СН'!$G$14+СВЦЭМ!$D$10+'СЕТ СН'!$G$6-'СЕТ СН'!$G$26</f>
        <v>1881.0669845900002</v>
      </c>
      <c r="Q93" s="36">
        <f>SUMIFS(СВЦЭМ!$D$39:$D$782,СВЦЭМ!$A$39:$A$782,$A93,СВЦЭМ!$B$39:$B$782,Q$83)+'СЕТ СН'!$G$14+СВЦЭМ!$D$10+'СЕТ СН'!$G$6-'СЕТ СН'!$G$26</f>
        <v>1912.33845053</v>
      </c>
      <c r="R93" s="36">
        <f>SUMIFS(СВЦЭМ!$D$39:$D$782,СВЦЭМ!$A$39:$A$782,$A93,СВЦЭМ!$B$39:$B$782,R$83)+'СЕТ СН'!$G$14+СВЦЭМ!$D$10+'СЕТ СН'!$G$6-'СЕТ СН'!$G$26</f>
        <v>1927.8568103900002</v>
      </c>
      <c r="S93" s="36">
        <f>SUMIFS(СВЦЭМ!$D$39:$D$782,СВЦЭМ!$A$39:$A$782,$A93,СВЦЭМ!$B$39:$B$782,S$83)+'СЕТ СН'!$G$14+СВЦЭМ!$D$10+'СЕТ СН'!$G$6-'СЕТ СН'!$G$26</f>
        <v>1923.3423154299999</v>
      </c>
      <c r="T93" s="36">
        <f>SUMIFS(СВЦЭМ!$D$39:$D$782,СВЦЭМ!$A$39:$A$782,$A93,СВЦЭМ!$B$39:$B$782,T$83)+'СЕТ СН'!$G$14+СВЦЭМ!$D$10+'СЕТ СН'!$G$6-'СЕТ СН'!$G$26</f>
        <v>1891.3243301500002</v>
      </c>
      <c r="U93" s="36">
        <f>SUMIFS(СВЦЭМ!$D$39:$D$782,СВЦЭМ!$A$39:$A$782,$A93,СВЦЭМ!$B$39:$B$782,U$83)+'СЕТ СН'!$G$14+СВЦЭМ!$D$10+'СЕТ СН'!$G$6-'СЕТ СН'!$G$26</f>
        <v>1871.4791522</v>
      </c>
      <c r="V93" s="36">
        <f>SUMIFS(СВЦЭМ!$D$39:$D$782,СВЦЭМ!$A$39:$A$782,$A93,СВЦЭМ!$B$39:$B$782,V$83)+'СЕТ СН'!$G$14+СВЦЭМ!$D$10+'СЕТ СН'!$G$6-'СЕТ СН'!$G$26</f>
        <v>1834.5925298900002</v>
      </c>
      <c r="W93" s="36">
        <f>SUMIFS(СВЦЭМ!$D$39:$D$782,СВЦЭМ!$A$39:$A$782,$A93,СВЦЭМ!$B$39:$B$782,W$83)+'СЕТ СН'!$G$14+СВЦЭМ!$D$10+'СЕТ СН'!$G$6-'СЕТ СН'!$G$26</f>
        <v>1827.75123093</v>
      </c>
      <c r="X93" s="36">
        <f>SUMIFS(СВЦЭМ!$D$39:$D$782,СВЦЭМ!$A$39:$A$782,$A93,СВЦЭМ!$B$39:$B$782,X$83)+'СЕТ СН'!$G$14+СВЦЭМ!$D$10+'СЕТ СН'!$G$6-'СЕТ СН'!$G$26</f>
        <v>1864.0133107000001</v>
      </c>
      <c r="Y93" s="36">
        <f>SUMIFS(СВЦЭМ!$D$39:$D$782,СВЦЭМ!$A$39:$A$782,$A93,СВЦЭМ!$B$39:$B$782,Y$83)+'СЕТ СН'!$G$14+СВЦЭМ!$D$10+'СЕТ СН'!$G$6-'СЕТ СН'!$G$26</f>
        <v>1918.3885667899999</v>
      </c>
    </row>
    <row r="94" spans="1:27" ht="15.75" x14ac:dyDescent="0.2">
      <c r="A94" s="35">
        <f t="shared" si="2"/>
        <v>45423</v>
      </c>
      <c r="B94" s="36">
        <f>SUMIFS(СВЦЭМ!$D$39:$D$782,СВЦЭМ!$A$39:$A$782,$A94,СВЦЭМ!$B$39:$B$782,B$83)+'СЕТ СН'!$G$14+СВЦЭМ!$D$10+'СЕТ СН'!$G$6-'СЕТ СН'!$G$26</f>
        <v>1965.8838416200001</v>
      </c>
      <c r="C94" s="36">
        <f>SUMIFS(СВЦЭМ!$D$39:$D$782,СВЦЭМ!$A$39:$A$782,$A94,СВЦЭМ!$B$39:$B$782,C$83)+'СЕТ СН'!$G$14+СВЦЭМ!$D$10+'СЕТ СН'!$G$6-'СЕТ СН'!$G$26</f>
        <v>2066.3219594400002</v>
      </c>
      <c r="D94" s="36">
        <f>SUMIFS(СВЦЭМ!$D$39:$D$782,СВЦЭМ!$A$39:$A$782,$A94,СВЦЭМ!$B$39:$B$782,D$83)+'СЕТ СН'!$G$14+СВЦЭМ!$D$10+'СЕТ СН'!$G$6-'СЕТ СН'!$G$26</f>
        <v>2094.15433175</v>
      </c>
      <c r="E94" s="36">
        <f>SUMIFS(СВЦЭМ!$D$39:$D$782,СВЦЭМ!$A$39:$A$782,$A94,СВЦЭМ!$B$39:$B$782,E$83)+'СЕТ СН'!$G$14+СВЦЭМ!$D$10+'СЕТ СН'!$G$6-'СЕТ СН'!$G$26</f>
        <v>2109.2567823499999</v>
      </c>
      <c r="F94" s="36">
        <f>SUMIFS(СВЦЭМ!$D$39:$D$782,СВЦЭМ!$A$39:$A$782,$A94,СВЦЭМ!$B$39:$B$782,F$83)+'СЕТ СН'!$G$14+СВЦЭМ!$D$10+'СЕТ СН'!$G$6-'СЕТ СН'!$G$26</f>
        <v>2124.1089117299998</v>
      </c>
      <c r="G94" s="36">
        <f>SUMIFS(СВЦЭМ!$D$39:$D$782,СВЦЭМ!$A$39:$A$782,$A94,СВЦЭМ!$B$39:$B$782,G$83)+'СЕТ СН'!$G$14+СВЦЭМ!$D$10+'СЕТ СН'!$G$6-'СЕТ СН'!$G$26</f>
        <v>2110.5635680999999</v>
      </c>
      <c r="H94" s="36">
        <f>SUMIFS(СВЦЭМ!$D$39:$D$782,СВЦЭМ!$A$39:$A$782,$A94,СВЦЭМ!$B$39:$B$782,H$83)+'СЕТ СН'!$G$14+СВЦЭМ!$D$10+'СЕТ СН'!$G$6-'СЕТ СН'!$G$26</f>
        <v>2075.0700753900001</v>
      </c>
      <c r="I94" s="36">
        <f>SUMIFS(СВЦЭМ!$D$39:$D$782,СВЦЭМ!$A$39:$A$782,$A94,СВЦЭМ!$B$39:$B$782,I$83)+'СЕТ СН'!$G$14+СВЦЭМ!$D$10+'СЕТ СН'!$G$6-'СЕТ СН'!$G$26</f>
        <v>2042.0724540599999</v>
      </c>
      <c r="J94" s="36">
        <f>SUMIFS(СВЦЭМ!$D$39:$D$782,СВЦЭМ!$A$39:$A$782,$A94,СВЦЭМ!$B$39:$B$782,J$83)+'СЕТ СН'!$G$14+СВЦЭМ!$D$10+'СЕТ СН'!$G$6-'СЕТ СН'!$G$26</f>
        <v>1960.7288918499999</v>
      </c>
      <c r="K94" s="36">
        <f>SUMIFS(СВЦЭМ!$D$39:$D$782,СВЦЭМ!$A$39:$A$782,$A94,СВЦЭМ!$B$39:$B$782,K$83)+'СЕТ СН'!$G$14+СВЦЭМ!$D$10+'СЕТ СН'!$G$6-'СЕТ СН'!$G$26</f>
        <v>1920.20296925</v>
      </c>
      <c r="L94" s="36">
        <f>SUMIFS(СВЦЭМ!$D$39:$D$782,СВЦЭМ!$A$39:$A$782,$A94,СВЦЭМ!$B$39:$B$782,L$83)+'СЕТ СН'!$G$14+СВЦЭМ!$D$10+'СЕТ СН'!$G$6-'СЕТ СН'!$G$26</f>
        <v>1886.2219812500002</v>
      </c>
      <c r="M94" s="36">
        <f>SUMIFS(СВЦЭМ!$D$39:$D$782,СВЦЭМ!$A$39:$A$782,$A94,СВЦЭМ!$B$39:$B$782,M$83)+'СЕТ СН'!$G$14+СВЦЭМ!$D$10+'СЕТ СН'!$G$6-'СЕТ СН'!$G$26</f>
        <v>1889.0197862300001</v>
      </c>
      <c r="N94" s="36">
        <f>SUMIFS(СВЦЭМ!$D$39:$D$782,СВЦЭМ!$A$39:$A$782,$A94,СВЦЭМ!$B$39:$B$782,N$83)+'СЕТ СН'!$G$14+СВЦЭМ!$D$10+'СЕТ СН'!$G$6-'СЕТ СН'!$G$26</f>
        <v>1901.88427275</v>
      </c>
      <c r="O94" s="36">
        <f>SUMIFS(СВЦЭМ!$D$39:$D$782,СВЦЭМ!$A$39:$A$782,$A94,СВЦЭМ!$B$39:$B$782,O$83)+'СЕТ СН'!$G$14+СВЦЭМ!$D$10+'СЕТ СН'!$G$6-'СЕТ СН'!$G$26</f>
        <v>1920.9897447899998</v>
      </c>
      <c r="P94" s="36">
        <f>SUMIFS(СВЦЭМ!$D$39:$D$782,СВЦЭМ!$A$39:$A$782,$A94,СВЦЭМ!$B$39:$B$782,P$83)+'СЕТ СН'!$G$14+СВЦЭМ!$D$10+'СЕТ СН'!$G$6-'СЕТ СН'!$G$26</f>
        <v>1937.0487855299998</v>
      </c>
      <c r="Q94" s="36">
        <f>SUMIFS(СВЦЭМ!$D$39:$D$782,СВЦЭМ!$A$39:$A$782,$A94,СВЦЭМ!$B$39:$B$782,Q$83)+'СЕТ СН'!$G$14+СВЦЭМ!$D$10+'СЕТ СН'!$G$6-'СЕТ СН'!$G$26</f>
        <v>1952.3114107599999</v>
      </c>
      <c r="R94" s="36">
        <f>SUMIFS(СВЦЭМ!$D$39:$D$782,СВЦЭМ!$A$39:$A$782,$A94,СВЦЭМ!$B$39:$B$782,R$83)+'СЕТ СН'!$G$14+СВЦЭМ!$D$10+'СЕТ СН'!$G$6-'СЕТ СН'!$G$26</f>
        <v>1957.8465123000001</v>
      </c>
      <c r="S94" s="36">
        <f>SUMIFS(СВЦЭМ!$D$39:$D$782,СВЦЭМ!$A$39:$A$782,$A94,СВЦЭМ!$B$39:$B$782,S$83)+'СЕТ СН'!$G$14+СВЦЭМ!$D$10+'СЕТ СН'!$G$6-'СЕТ СН'!$G$26</f>
        <v>1946.7020314800002</v>
      </c>
      <c r="T94" s="36">
        <f>SUMIFS(СВЦЭМ!$D$39:$D$782,СВЦЭМ!$A$39:$A$782,$A94,СВЦЭМ!$B$39:$B$782,T$83)+'СЕТ СН'!$G$14+СВЦЭМ!$D$10+'СЕТ СН'!$G$6-'СЕТ СН'!$G$26</f>
        <v>1932.4645334699999</v>
      </c>
      <c r="U94" s="36">
        <f>SUMIFS(СВЦЭМ!$D$39:$D$782,СВЦЭМ!$A$39:$A$782,$A94,СВЦЭМ!$B$39:$B$782,U$83)+'СЕТ СН'!$G$14+СВЦЭМ!$D$10+'СЕТ СН'!$G$6-'СЕТ СН'!$G$26</f>
        <v>1922.4715606700001</v>
      </c>
      <c r="V94" s="36">
        <f>SUMIFS(СВЦЭМ!$D$39:$D$782,СВЦЭМ!$A$39:$A$782,$A94,СВЦЭМ!$B$39:$B$782,V$83)+'СЕТ СН'!$G$14+СВЦЭМ!$D$10+'СЕТ СН'!$G$6-'СЕТ СН'!$G$26</f>
        <v>1887.7478205400002</v>
      </c>
      <c r="W94" s="36">
        <f>SUMIFS(СВЦЭМ!$D$39:$D$782,СВЦЭМ!$A$39:$A$782,$A94,СВЦЭМ!$B$39:$B$782,W$83)+'СЕТ СН'!$G$14+СВЦЭМ!$D$10+'СЕТ СН'!$G$6-'СЕТ СН'!$G$26</f>
        <v>1870.9277197699998</v>
      </c>
      <c r="X94" s="36">
        <f>SUMIFS(СВЦЭМ!$D$39:$D$782,СВЦЭМ!$A$39:$A$782,$A94,СВЦЭМ!$B$39:$B$782,X$83)+'СЕТ СН'!$G$14+СВЦЭМ!$D$10+'СЕТ СН'!$G$6-'СЕТ СН'!$G$26</f>
        <v>1898.0176701</v>
      </c>
      <c r="Y94" s="36">
        <f>SUMIFS(СВЦЭМ!$D$39:$D$782,СВЦЭМ!$A$39:$A$782,$A94,СВЦЭМ!$B$39:$B$782,Y$83)+'СЕТ СН'!$G$14+СВЦЭМ!$D$10+'СЕТ СН'!$G$6-'СЕТ СН'!$G$26</f>
        <v>1955.0695653299999</v>
      </c>
    </row>
    <row r="95" spans="1:27" ht="15.75" x14ac:dyDescent="0.2">
      <c r="A95" s="35">
        <f t="shared" si="2"/>
        <v>45424</v>
      </c>
      <c r="B95" s="36">
        <f>SUMIFS(СВЦЭМ!$D$39:$D$782,СВЦЭМ!$A$39:$A$782,$A95,СВЦЭМ!$B$39:$B$782,B$83)+'СЕТ СН'!$G$14+СВЦЭМ!$D$10+'СЕТ СН'!$G$6-'СЕТ СН'!$G$26</f>
        <v>2040.3816262700002</v>
      </c>
      <c r="C95" s="36">
        <f>SUMIFS(СВЦЭМ!$D$39:$D$782,СВЦЭМ!$A$39:$A$782,$A95,СВЦЭМ!$B$39:$B$782,C$83)+'СЕТ СН'!$G$14+СВЦЭМ!$D$10+'СЕТ СН'!$G$6-'СЕТ СН'!$G$26</f>
        <v>2086.0955713899998</v>
      </c>
      <c r="D95" s="36">
        <f>SUMIFS(СВЦЭМ!$D$39:$D$782,СВЦЭМ!$A$39:$A$782,$A95,СВЦЭМ!$B$39:$B$782,D$83)+'СЕТ СН'!$G$14+СВЦЭМ!$D$10+'СЕТ СН'!$G$6-'СЕТ СН'!$G$26</f>
        <v>2115.4191352299999</v>
      </c>
      <c r="E95" s="36">
        <f>SUMIFS(СВЦЭМ!$D$39:$D$782,СВЦЭМ!$A$39:$A$782,$A95,СВЦЭМ!$B$39:$B$782,E$83)+'СЕТ СН'!$G$14+СВЦЭМ!$D$10+'СЕТ СН'!$G$6-'СЕТ СН'!$G$26</f>
        <v>2139.3060540900001</v>
      </c>
      <c r="F95" s="36">
        <f>SUMIFS(СВЦЭМ!$D$39:$D$782,СВЦЭМ!$A$39:$A$782,$A95,СВЦЭМ!$B$39:$B$782,F$83)+'СЕТ СН'!$G$14+СВЦЭМ!$D$10+'СЕТ СН'!$G$6-'СЕТ СН'!$G$26</f>
        <v>2152.2269288100001</v>
      </c>
      <c r="G95" s="36">
        <f>SUMIFS(СВЦЭМ!$D$39:$D$782,СВЦЭМ!$A$39:$A$782,$A95,СВЦЭМ!$B$39:$B$782,G$83)+'СЕТ СН'!$G$14+СВЦЭМ!$D$10+'СЕТ СН'!$G$6-'СЕТ СН'!$G$26</f>
        <v>2132.6464291699999</v>
      </c>
      <c r="H95" s="36">
        <f>SUMIFS(СВЦЭМ!$D$39:$D$782,СВЦЭМ!$A$39:$A$782,$A95,СВЦЭМ!$B$39:$B$782,H$83)+'СЕТ СН'!$G$14+СВЦЭМ!$D$10+'СЕТ СН'!$G$6-'СЕТ СН'!$G$26</f>
        <v>2108.2816659099999</v>
      </c>
      <c r="I95" s="36">
        <f>SUMIFS(СВЦЭМ!$D$39:$D$782,СВЦЭМ!$A$39:$A$782,$A95,СВЦЭМ!$B$39:$B$782,I$83)+'СЕТ СН'!$G$14+СВЦЭМ!$D$10+'СЕТ СН'!$G$6-'СЕТ СН'!$G$26</f>
        <v>2073.5666215599999</v>
      </c>
      <c r="J95" s="36">
        <f>SUMIFS(СВЦЭМ!$D$39:$D$782,СВЦЭМ!$A$39:$A$782,$A95,СВЦЭМ!$B$39:$B$782,J$83)+'СЕТ СН'!$G$14+СВЦЭМ!$D$10+'СЕТ СН'!$G$6-'СЕТ СН'!$G$26</f>
        <v>1987.1897871900001</v>
      </c>
      <c r="K95" s="36">
        <f>SUMIFS(СВЦЭМ!$D$39:$D$782,СВЦЭМ!$A$39:$A$782,$A95,СВЦЭМ!$B$39:$B$782,K$83)+'СЕТ СН'!$G$14+СВЦЭМ!$D$10+'СЕТ СН'!$G$6-'СЕТ СН'!$G$26</f>
        <v>1906.07119001</v>
      </c>
      <c r="L95" s="36">
        <f>SUMIFS(СВЦЭМ!$D$39:$D$782,СВЦЭМ!$A$39:$A$782,$A95,СВЦЭМ!$B$39:$B$782,L$83)+'СЕТ СН'!$G$14+СВЦЭМ!$D$10+'СЕТ СН'!$G$6-'СЕТ СН'!$G$26</f>
        <v>1885.8063130700002</v>
      </c>
      <c r="M95" s="36">
        <f>SUMIFS(СВЦЭМ!$D$39:$D$782,СВЦЭМ!$A$39:$A$782,$A95,СВЦЭМ!$B$39:$B$782,M$83)+'СЕТ СН'!$G$14+СВЦЭМ!$D$10+'СЕТ СН'!$G$6-'СЕТ СН'!$G$26</f>
        <v>1880.2997855799999</v>
      </c>
      <c r="N95" s="36">
        <f>SUMIFS(СВЦЭМ!$D$39:$D$782,СВЦЭМ!$A$39:$A$782,$A95,СВЦЭМ!$B$39:$B$782,N$83)+'СЕТ СН'!$G$14+СВЦЭМ!$D$10+'СЕТ СН'!$G$6-'СЕТ СН'!$G$26</f>
        <v>1894.1639995999999</v>
      </c>
      <c r="O95" s="36">
        <f>SUMIFS(СВЦЭМ!$D$39:$D$782,СВЦЭМ!$A$39:$A$782,$A95,СВЦЭМ!$B$39:$B$782,O$83)+'СЕТ СН'!$G$14+СВЦЭМ!$D$10+'СЕТ СН'!$G$6-'СЕТ СН'!$G$26</f>
        <v>1922.4087536500001</v>
      </c>
      <c r="P95" s="36">
        <f>SUMIFS(СВЦЭМ!$D$39:$D$782,СВЦЭМ!$A$39:$A$782,$A95,СВЦЭМ!$B$39:$B$782,P$83)+'СЕТ СН'!$G$14+СВЦЭМ!$D$10+'СЕТ СН'!$G$6-'СЕТ СН'!$G$26</f>
        <v>1937.0932830299998</v>
      </c>
      <c r="Q95" s="36">
        <f>SUMIFS(СВЦЭМ!$D$39:$D$782,СВЦЭМ!$A$39:$A$782,$A95,СВЦЭМ!$B$39:$B$782,Q$83)+'СЕТ СН'!$G$14+СВЦЭМ!$D$10+'СЕТ СН'!$G$6-'СЕТ СН'!$G$26</f>
        <v>1960.6795170599999</v>
      </c>
      <c r="R95" s="36">
        <f>SUMIFS(СВЦЭМ!$D$39:$D$782,СВЦЭМ!$A$39:$A$782,$A95,СВЦЭМ!$B$39:$B$782,R$83)+'СЕТ СН'!$G$14+СВЦЭМ!$D$10+'СЕТ СН'!$G$6-'СЕТ СН'!$G$26</f>
        <v>1976.46277629</v>
      </c>
      <c r="S95" s="36">
        <f>SUMIFS(СВЦЭМ!$D$39:$D$782,СВЦЭМ!$A$39:$A$782,$A95,СВЦЭМ!$B$39:$B$782,S$83)+'СЕТ СН'!$G$14+СВЦЭМ!$D$10+'СЕТ СН'!$G$6-'СЕТ СН'!$G$26</f>
        <v>1962.9014672399999</v>
      </c>
      <c r="T95" s="36">
        <f>SUMIFS(СВЦЭМ!$D$39:$D$782,СВЦЭМ!$A$39:$A$782,$A95,СВЦЭМ!$B$39:$B$782,T$83)+'СЕТ СН'!$G$14+СВЦЭМ!$D$10+'СЕТ СН'!$G$6-'СЕТ СН'!$G$26</f>
        <v>1920.88832667</v>
      </c>
      <c r="U95" s="36">
        <f>SUMIFS(СВЦЭМ!$D$39:$D$782,СВЦЭМ!$A$39:$A$782,$A95,СВЦЭМ!$B$39:$B$782,U$83)+'СЕТ СН'!$G$14+СВЦЭМ!$D$10+'СЕТ СН'!$G$6-'СЕТ СН'!$G$26</f>
        <v>1854.5601874700001</v>
      </c>
      <c r="V95" s="36">
        <f>SUMIFS(СВЦЭМ!$D$39:$D$782,СВЦЭМ!$A$39:$A$782,$A95,СВЦЭМ!$B$39:$B$782,V$83)+'СЕТ СН'!$G$14+СВЦЭМ!$D$10+'СЕТ СН'!$G$6-'СЕТ СН'!$G$26</f>
        <v>1814.3074192700001</v>
      </c>
      <c r="W95" s="36">
        <f>SUMIFS(СВЦЭМ!$D$39:$D$782,СВЦЭМ!$A$39:$A$782,$A95,СВЦЭМ!$B$39:$B$782,W$83)+'СЕТ СН'!$G$14+СВЦЭМ!$D$10+'СЕТ СН'!$G$6-'СЕТ СН'!$G$26</f>
        <v>1788.1661935800003</v>
      </c>
      <c r="X95" s="36">
        <f>SUMIFS(СВЦЭМ!$D$39:$D$782,СВЦЭМ!$A$39:$A$782,$A95,СВЦЭМ!$B$39:$B$782,X$83)+'СЕТ СН'!$G$14+СВЦЭМ!$D$10+'СЕТ СН'!$G$6-'СЕТ СН'!$G$26</f>
        <v>1830.8540628999999</v>
      </c>
      <c r="Y95" s="36">
        <f>SUMIFS(СВЦЭМ!$D$39:$D$782,СВЦЭМ!$A$39:$A$782,$A95,СВЦЭМ!$B$39:$B$782,Y$83)+'СЕТ СН'!$G$14+СВЦЭМ!$D$10+'СЕТ СН'!$G$6-'СЕТ СН'!$G$26</f>
        <v>1879.1256017199998</v>
      </c>
    </row>
    <row r="96" spans="1:27" ht="15.75" x14ac:dyDescent="0.2">
      <c r="A96" s="35">
        <f t="shared" si="2"/>
        <v>45425</v>
      </c>
      <c r="B96" s="36">
        <f>SUMIFS(СВЦЭМ!$D$39:$D$782,СВЦЭМ!$A$39:$A$782,$A96,СВЦЭМ!$B$39:$B$782,B$83)+'СЕТ СН'!$G$14+СВЦЭМ!$D$10+'СЕТ СН'!$G$6-'СЕТ СН'!$G$26</f>
        <v>1933.1656405899998</v>
      </c>
      <c r="C96" s="36">
        <f>SUMIFS(СВЦЭМ!$D$39:$D$782,СВЦЭМ!$A$39:$A$782,$A96,СВЦЭМ!$B$39:$B$782,C$83)+'СЕТ СН'!$G$14+СВЦЭМ!$D$10+'СЕТ СН'!$G$6-'СЕТ СН'!$G$26</f>
        <v>2009.8240311099999</v>
      </c>
      <c r="D96" s="36">
        <f>SUMIFS(СВЦЭМ!$D$39:$D$782,СВЦЭМ!$A$39:$A$782,$A96,СВЦЭМ!$B$39:$B$782,D$83)+'СЕТ СН'!$G$14+СВЦЭМ!$D$10+'СЕТ СН'!$G$6-'СЕТ СН'!$G$26</f>
        <v>2063.7710204700002</v>
      </c>
      <c r="E96" s="36">
        <f>SUMIFS(СВЦЭМ!$D$39:$D$782,СВЦЭМ!$A$39:$A$782,$A96,СВЦЭМ!$B$39:$B$782,E$83)+'СЕТ СН'!$G$14+СВЦЭМ!$D$10+'СЕТ СН'!$G$6-'СЕТ СН'!$G$26</f>
        <v>2130.6474183199998</v>
      </c>
      <c r="F96" s="36">
        <f>SUMIFS(СВЦЭМ!$D$39:$D$782,СВЦЭМ!$A$39:$A$782,$A96,СВЦЭМ!$B$39:$B$782,F$83)+'СЕТ СН'!$G$14+СВЦЭМ!$D$10+'СЕТ СН'!$G$6-'СЕТ СН'!$G$26</f>
        <v>2141.1905325299999</v>
      </c>
      <c r="G96" s="36">
        <f>SUMIFS(СВЦЭМ!$D$39:$D$782,СВЦЭМ!$A$39:$A$782,$A96,СВЦЭМ!$B$39:$B$782,G$83)+'СЕТ СН'!$G$14+СВЦЭМ!$D$10+'СЕТ СН'!$G$6-'СЕТ СН'!$G$26</f>
        <v>2114.9034592600001</v>
      </c>
      <c r="H96" s="36">
        <f>SUMIFS(СВЦЭМ!$D$39:$D$782,СВЦЭМ!$A$39:$A$782,$A96,СВЦЭМ!$B$39:$B$782,H$83)+'СЕТ СН'!$G$14+СВЦЭМ!$D$10+'СЕТ СН'!$G$6-'СЕТ СН'!$G$26</f>
        <v>2063.88982235</v>
      </c>
      <c r="I96" s="36">
        <f>SUMIFS(СВЦЭМ!$D$39:$D$782,СВЦЭМ!$A$39:$A$782,$A96,СВЦЭМ!$B$39:$B$782,I$83)+'СЕТ СН'!$G$14+СВЦЭМ!$D$10+'СЕТ СН'!$G$6-'СЕТ СН'!$G$26</f>
        <v>1969.1653703400002</v>
      </c>
      <c r="J96" s="36">
        <f>SUMIFS(СВЦЭМ!$D$39:$D$782,СВЦЭМ!$A$39:$A$782,$A96,СВЦЭМ!$B$39:$B$782,J$83)+'СЕТ СН'!$G$14+СВЦЭМ!$D$10+'СЕТ СН'!$G$6-'СЕТ СН'!$G$26</f>
        <v>1938.04557264</v>
      </c>
      <c r="K96" s="36">
        <f>SUMIFS(СВЦЭМ!$D$39:$D$782,СВЦЭМ!$A$39:$A$782,$A96,СВЦЭМ!$B$39:$B$782,K$83)+'СЕТ СН'!$G$14+СВЦЭМ!$D$10+'СЕТ СН'!$G$6-'СЕТ СН'!$G$26</f>
        <v>1917.00511766</v>
      </c>
      <c r="L96" s="36">
        <f>SUMIFS(СВЦЭМ!$D$39:$D$782,СВЦЭМ!$A$39:$A$782,$A96,СВЦЭМ!$B$39:$B$782,L$83)+'СЕТ СН'!$G$14+СВЦЭМ!$D$10+'СЕТ СН'!$G$6-'СЕТ СН'!$G$26</f>
        <v>1886.6268077899999</v>
      </c>
      <c r="M96" s="36">
        <f>SUMIFS(СВЦЭМ!$D$39:$D$782,СВЦЭМ!$A$39:$A$782,$A96,СВЦЭМ!$B$39:$B$782,M$83)+'СЕТ СН'!$G$14+СВЦЭМ!$D$10+'СЕТ СН'!$G$6-'СЕТ СН'!$G$26</f>
        <v>1904.0986675700001</v>
      </c>
      <c r="N96" s="36">
        <f>SUMIFS(СВЦЭМ!$D$39:$D$782,СВЦЭМ!$A$39:$A$782,$A96,СВЦЭМ!$B$39:$B$782,N$83)+'СЕТ СН'!$G$14+СВЦЭМ!$D$10+'СЕТ СН'!$G$6-'СЕТ СН'!$G$26</f>
        <v>1931.80528925</v>
      </c>
      <c r="O96" s="36">
        <f>SUMIFS(СВЦЭМ!$D$39:$D$782,СВЦЭМ!$A$39:$A$782,$A96,СВЦЭМ!$B$39:$B$782,O$83)+'СЕТ СН'!$G$14+СВЦЭМ!$D$10+'СЕТ СН'!$G$6-'СЕТ СН'!$G$26</f>
        <v>1937.7939370300001</v>
      </c>
      <c r="P96" s="36">
        <f>SUMIFS(СВЦЭМ!$D$39:$D$782,СВЦЭМ!$A$39:$A$782,$A96,СВЦЭМ!$B$39:$B$782,P$83)+'СЕТ СН'!$G$14+СВЦЭМ!$D$10+'СЕТ СН'!$G$6-'СЕТ СН'!$G$26</f>
        <v>1942.76464966</v>
      </c>
      <c r="Q96" s="36">
        <f>SUMIFS(СВЦЭМ!$D$39:$D$782,СВЦЭМ!$A$39:$A$782,$A96,СВЦЭМ!$B$39:$B$782,Q$83)+'СЕТ СН'!$G$14+СВЦЭМ!$D$10+'СЕТ СН'!$G$6-'СЕТ СН'!$G$26</f>
        <v>1970.7935334399999</v>
      </c>
      <c r="R96" s="36">
        <f>SUMIFS(СВЦЭМ!$D$39:$D$782,СВЦЭМ!$A$39:$A$782,$A96,СВЦЭМ!$B$39:$B$782,R$83)+'СЕТ СН'!$G$14+СВЦЭМ!$D$10+'СЕТ СН'!$G$6-'СЕТ СН'!$G$26</f>
        <v>1984.20832126</v>
      </c>
      <c r="S96" s="36">
        <f>SUMIFS(СВЦЭМ!$D$39:$D$782,СВЦЭМ!$A$39:$A$782,$A96,СВЦЭМ!$B$39:$B$782,S$83)+'СЕТ СН'!$G$14+СВЦЭМ!$D$10+'СЕТ СН'!$G$6-'СЕТ СН'!$G$26</f>
        <v>1975.1614359</v>
      </c>
      <c r="T96" s="36">
        <f>SUMIFS(СВЦЭМ!$D$39:$D$782,СВЦЭМ!$A$39:$A$782,$A96,СВЦЭМ!$B$39:$B$782,T$83)+'СЕТ СН'!$G$14+СВЦЭМ!$D$10+'СЕТ СН'!$G$6-'СЕТ СН'!$G$26</f>
        <v>1940.18910994</v>
      </c>
      <c r="U96" s="36">
        <f>SUMIFS(СВЦЭМ!$D$39:$D$782,СВЦЭМ!$A$39:$A$782,$A96,СВЦЭМ!$B$39:$B$782,U$83)+'СЕТ СН'!$G$14+СВЦЭМ!$D$10+'СЕТ СН'!$G$6-'СЕТ СН'!$G$26</f>
        <v>1932.1479973</v>
      </c>
      <c r="V96" s="36">
        <f>SUMIFS(СВЦЭМ!$D$39:$D$782,СВЦЭМ!$A$39:$A$782,$A96,СВЦЭМ!$B$39:$B$782,V$83)+'СЕТ СН'!$G$14+СВЦЭМ!$D$10+'СЕТ СН'!$G$6-'СЕТ СН'!$G$26</f>
        <v>1895.3678115900002</v>
      </c>
      <c r="W96" s="36">
        <f>SUMIFS(СВЦЭМ!$D$39:$D$782,СВЦЭМ!$A$39:$A$782,$A96,СВЦЭМ!$B$39:$B$782,W$83)+'СЕТ СН'!$G$14+СВЦЭМ!$D$10+'СЕТ СН'!$G$6-'СЕТ СН'!$G$26</f>
        <v>1873.3632506600002</v>
      </c>
      <c r="X96" s="36">
        <f>SUMIFS(СВЦЭМ!$D$39:$D$782,СВЦЭМ!$A$39:$A$782,$A96,СВЦЭМ!$B$39:$B$782,X$83)+'СЕТ СН'!$G$14+СВЦЭМ!$D$10+'СЕТ СН'!$G$6-'СЕТ СН'!$G$26</f>
        <v>1912.0099764400002</v>
      </c>
      <c r="Y96" s="36">
        <f>SUMIFS(СВЦЭМ!$D$39:$D$782,СВЦЭМ!$A$39:$A$782,$A96,СВЦЭМ!$B$39:$B$782,Y$83)+'СЕТ СН'!$G$14+СВЦЭМ!$D$10+'СЕТ СН'!$G$6-'СЕТ СН'!$G$26</f>
        <v>1940.8358140300002</v>
      </c>
    </row>
    <row r="97" spans="1:25" ht="15.75" x14ac:dyDescent="0.2">
      <c r="A97" s="35">
        <f t="shared" si="2"/>
        <v>45426</v>
      </c>
      <c r="B97" s="36">
        <f>SUMIFS(СВЦЭМ!$D$39:$D$782,СВЦЭМ!$A$39:$A$782,$A97,СВЦЭМ!$B$39:$B$782,B$83)+'СЕТ СН'!$G$14+СВЦЭМ!$D$10+'СЕТ СН'!$G$6-'СЕТ СН'!$G$26</f>
        <v>2042.01749049</v>
      </c>
      <c r="C97" s="36">
        <f>SUMIFS(СВЦЭМ!$D$39:$D$782,СВЦЭМ!$A$39:$A$782,$A97,СВЦЭМ!$B$39:$B$782,C$83)+'СЕТ СН'!$G$14+СВЦЭМ!$D$10+'СЕТ СН'!$G$6-'СЕТ СН'!$G$26</f>
        <v>2095.5837622600002</v>
      </c>
      <c r="D97" s="36">
        <f>SUMIFS(СВЦЭМ!$D$39:$D$782,СВЦЭМ!$A$39:$A$782,$A97,СВЦЭМ!$B$39:$B$782,D$83)+'СЕТ СН'!$G$14+СВЦЭМ!$D$10+'СЕТ СН'!$G$6-'СЕТ СН'!$G$26</f>
        <v>2098.67154544</v>
      </c>
      <c r="E97" s="36">
        <f>SUMIFS(СВЦЭМ!$D$39:$D$782,СВЦЭМ!$A$39:$A$782,$A97,СВЦЭМ!$B$39:$B$782,E$83)+'СЕТ СН'!$G$14+СВЦЭМ!$D$10+'СЕТ СН'!$G$6-'СЕТ СН'!$G$26</f>
        <v>2149.5082285899998</v>
      </c>
      <c r="F97" s="36">
        <f>SUMIFS(СВЦЭМ!$D$39:$D$782,СВЦЭМ!$A$39:$A$782,$A97,СВЦЭМ!$B$39:$B$782,F$83)+'СЕТ СН'!$G$14+СВЦЭМ!$D$10+'СЕТ СН'!$G$6-'СЕТ СН'!$G$26</f>
        <v>2153.6001271800001</v>
      </c>
      <c r="G97" s="36">
        <f>SUMIFS(СВЦЭМ!$D$39:$D$782,СВЦЭМ!$A$39:$A$782,$A97,СВЦЭМ!$B$39:$B$782,G$83)+'СЕТ СН'!$G$14+СВЦЭМ!$D$10+'СЕТ СН'!$G$6-'СЕТ СН'!$G$26</f>
        <v>2120.1879823899999</v>
      </c>
      <c r="H97" s="36">
        <f>SUMIFS(СВЦЭМ!$D$39:$D$782,СВЦЭМ!$A$39:$A$782,$A97,СВЦЭМ!$B$39:$B$782,H$83)+'СЕТ СН'!$G$14+СВЦЭМ!$D$10+'СЕТ СН'!$G$6-'СЕТ СН'!$G$26</f>
        <v>2078.8315059500001</v>
      </c>
      <c r="I97" s="36">
        <f>SUMIFS(СВЦЭМ!$D$39:$D$782,СВЦЭМ!$A$39:$A$782,$A97,СВЦЭМ!$B$39:$B$782,I$83)+'СЕТ СН'!$G$14+СВЦЭМ!$D$10+'СЕТ СН'!$G$6-'СЕТ СН'!$G$26</f>
        <v>2011.7451791899998</v>
      </c>
      <c r="J97" s="36">
        <f>SUMIFS(СВЦЭМ!$D$39:$D$782,СВЦЭМ!$A$39:$A$782,$A97,СВЦЭМ!$B$39:$B$782,J$83)+'СЕТ СН'!$G$14+СВЦЭМ!$D$10+'СЕТ СН'!$G$6-'СЕТ СН'!$G$26</f>
        <v>1940.2236294200002</v>
      </c>
      <c r="K97" s="36">
        <f>SUMIFS(СВЦЭМ!$D$39:$D$782,СВЦЭМ!$A$39:$A$782,$A97,СВЦЭМ!$B$39:$B$782,K$83)+'СЕТ СН'!$G$14+СВЦЭМ!$D$10+'СЕТ СН'!$G$6-'СЕТ СН'!$G$26</f>
        <v>1928.8828537200002</v>
      </c>
      <c r="L97" s="36">
        <f>SUMIFS(СВЦЭМ!$D$39:$D$782,СВЦЭМ!$A$39:$A$782,$A97,СВЦЭМ!$B$39:$B$782,L$83)+'СЕТ СН'!$G$14+СВЦЭМ!$D$10+'СЕТ СН'!$G$6-'СЕТ СН'!$G$26</f>
        <v>1924.7850862400001</v>
      </c>
      <c r="M97" s="36">
        <f>SUMIFS(СВЦЭМ!$D$39:$D$782,СВЦЭМ!$A$39:$A$782,$A97,СВЦЭМ!$B$39:$B$782,M$83)+'СЕТ СН'!$G$14+СВЦЭМ!$D$10+'СЕТ СН'!$G$6-'СЕТ СН'!$G$26</f>
        <v>1934.1600838300001</v>
      </c>
      <c r="N97" s="36">
        <f>SUMIFS(СВЦЭМ!$D$39:$D$782,СВЦЭМ!$A$39:$A$782,$A97,СВЦЭМ!$B$39:$B$782,N$83)+'СЕТ СН'!$G$14+СВЦЭМ!$D$10+'СЕТ СН'!$G$6-'СЕТ СН'!$G$26</f>
        <v>1941.7991044</v>
      </c>
      <c r="O97" s="36">
        <f>SUMIFS(СВЦЭМ!$D$39:$D$782,СВЦЭМ!$A$39:$A$782,$A97,СВЦЭМ!$B$39:$B$782,O$83)+'СЕТ СН'!$G$14+СВЦЭМ!$D$10+'СЕТ СН'!$G$6-'СЕТ СН'!$G$26</f>
        <v>1949.1073244600002</v>
      </c>
      <c r="P97" s="36">
        <f>SUMIFS(СВЦЭМ!$D$39:$D$782,СВЦЭМ!$A$39:$A$782,$A97,СВЦЭМ!$B$39:$B$782,P$83)+'СЕТ СН'!$G$14+СВЦЭМ!$D$10+'СЕТ СН'!$G$6-'СЕТ СН'!$G$26</f>
        <v>1949.9366870899999</v>
      </c>
      <c r="Q97" s="36">
        <f>SUMIFS(СВЦЭМ!$D$39:$D$782,СВЦЭМ!$A$39:$A$782,$A97,СВЦЭМ!$B$39:$B$782,Q$83)+'СЕТ СН'!$G$14+СВЦЭМ!$D$10+'СЕТ СН'!$G$6-'СЕТ СН'!$G$26</f>
        <v>1975.37957013</v>
      </c>
      <c r="R97" s="36">
        <f>SUMIFS(СВЦЭМ!$D$39:$D$782,СВЦЭМ!$A$39:$A$782,$A97,СВЦЭМ!$B$39:$B$782,R$83)+'СЕТ СН'!$G$14+СВЦЭМ!$D$10+'СЕТ СН'!$G$6-'СЕТ СН'!$G$26</f>
        <v>1992.85484808</v>
      </c>
      <c r="S97" s="36">
        <f>SUMIFS(СВЦЭМ!$D$39:$D$782,СВЦЭМ!$A$39:$A$782,$A97,СВЦЭМ!$B$39:$B$782,S$83)+'СЕТ СН'!$G$14+СВЦЭМ!$D$10+'СЕТ СН'!$G$6-'СЕТ СН'!$G$26</f>
        <v>1973.7024053999999</v>
      </c>
      <c r="T97" s="36">
        <f>SUMIFS(СВЦЭМ!$D$39:$D$782,СВЦЭМ!$A$39:$A$782,$A97,СВЦЭМ!$B$39:$B$782,T$83)+'СЕТ СН'!$G$14+СВЦЭМ!$D$10+'СЕТ СН'!$G$6-'СЕТ СН'!$G$26</f>
        <v>1938.7099600000001</v>
      </c>
      <c r="U97" s="36">
        <f>SUMIFS(СВЦЭМ!$D$39:$D$782,СВЦЭМ!$A$39:$A$782,$A97,СВЦЭМ!$B$39:$B$782,U$83)+'СЕТ СН'!$G$14+СВЦЭМ!$D$10+'СЕТ СН'!$G$6-'СЕТ СН'!$G$26</f>
        <v>1928.12763206</v>
      </c>
      <c r="V97" s="36">
        <f>SUMIFS(СВЦЭМ!$D$39:$D$782,СВЦЭМ!$A$39:$A$782,$A97,СВЦЭМ!$B$39:$B$782,V$83)+'СЕТ СН'!$G$14+СВЦЭМ!$D$10+'СЕТ СН'!$G$6-'СЕТ СН'!$G$26</f>
        <v>1902.2813708499998</v>
      </c>
      <c r="W97" s="36">
        <f>SUMIFS(СВЦЭМ!$D$39:$D$782,СВЦЭМ!$A$39:$A$782,$A97,СВЦЭМ!$B$39:$B$782,W$83)+'СЕТ СН'!$G$14+СВЦЭМ!$D$10+'СЕТ СН'!$G$6-'СЕТ СН'!$G$26</f>
        <v>1877.4200436300002</v>
      </c>
      <c r="X97" s="36">
        <f>SUMIFS(СВЦЭМ!$D$39:$D$782,СВЦЭМ!$A$39:$A$782,$A97,СВЦЭМ!$B$39:$B$782,X$83)+'СЕТ СН'!$G$14+СВЦЭМ!$D$10+'СЕТ СН'!$G$6-'СЕТ СН'!$G$26</f>
        <v>1914.11664664</v>
      </c>
      <c r="Y97" s="36">
        <f>SUMIFS(СВЦЭМ!$D$39:$D$782,СВЦЭМ!$A$39:$A$782,$A97,СВЦЭМ!$B$39:$B$782,Y$83)+'СЕТ СН'!$G$14+СВЦЭМ!$D$10+'СЕТ СН'!$G$6-'СЕТ СН'!$G$26</f>
        <v>1973.7055217400002</v>
      </c>
    </row>
    <row r="98" spans="1:25" ht="15.75" x14ac:dyDescent="0.2">
      <c r="A98" s="35">
        <f t="shared" si="2"/>
        <v>45427</v>
      </c>
      <c r="B98" s="36">
        <f>SUMIFS(СВЦЭМ!$D$39:$D$782,СВЦЭМ!$A$39:$A$782,$A98,СВЦЭМ!$B$39:$B$782,B$83)+'СЕТ СН'!$G$14+СВЦЭМ!$D$10+'СЕТ СН'!$G$6-'СЕТ СН'!$G$26</f>
        <v>2023.9508366</v>
      </c>
      <c r="C98" s="36">
        <f>SUMIFS(СВЦЭМ!$D$39:$D$782,СВЦЭМ!$A$39:$A$782,$A98,СВЦЭМ!$B$39:$B$782,C$83)+'СЕТ СН'!$G$14+СВЦЭМ!$D$10+'СЕТ СН'!$G$6-'СЕТ СН'!$G$26</f>
        <v>2098.8491487400001</v>
      </c>
      <c r="D98" s="36">
        <f>SUMIFS(СВЦЭМ!$D$39:$D$782,СВЦЭМ!$A$39:$A$782,$A98,СВЦЭМ!$B$39:$B$782,D$83)+'СЕТ СН'!$G$14+СВЦЭМ!$D$10+'СЕТ СН'!$G$6-'СЕТ СН'!$G$26</f>
        <v>2111.85081859</v>
      </c>
      <c r="E98" s="36">
        <f>SUMIFS(СВЦЭМ!$D$39:$D$782,СВЦЭМ!$A$39:$A$782,$A98,СВЦЭМ!$B$39:$B$782,E$83)+'СЕТ СН'!$G$14+СВЦЭМ!$D$10+'СЕТ СН'!$G$6-'СЕТ СН'!$G$26</f>
        <v>2166.4526707599998</v>
      </c>
      <c r="F98" s="36">
        <f>SUMIFS(СВЦЭМ!$D$39:$D$782,СВЦЭМ!$A$39:$A$782,$A98,СВЦЭМ!$B$39:$B$782,F$83)+'СЕТ СН'!$G$14+СВЦЭМ!$D$10+'СЕТ СН'!$G$6-'СЕТ СН'!$G$26</f>
        <v>2174.4602024700002</v>
      </c>
      <c r="G98" s="36">
        <f>SUMIFS(СВЦЭМ!$D$39:$D$782,СВЦЭМ!$A$39:$A$782,$A98,СВЦЭМ!$B$39:$B$782,G$83)+'СЕТ СН'!$G$14+СВЦЭМ!$D$10+'СЕТ СН'!$G$6-'СЕТ СН'!$G$26</f>
        <v>2134.0448618800001</v>
      </c>
      <c r="H98" s="36">
        <f>SUMIFS(СВЦЭМ!$D$39:$D$782,СВЦЭМ!$A$39:$A$782,$A98,СВЦЭМ!$B$39:$B$782,H$83)+'СЕТ СН'!$G$14+СВЦЭМ!$D$10+'СЕТ СН'!$G$6-'СЕТ СН'!$G$26</f>
        <v>2078.2176724599999</v>
      </c>
      <c r="I98" s="36">
        <f>SUMIFS(СВЦЭМ!$D$39:$D$782,СВЦЭМ!$A$39:$A$782,$A98,СВЦЭМ!$B$39:$B$782,I$83)+'СЕТ СН'!$G$14+СВЦЭМ!$D$10+'СЕТ СН'!$G$6-'СЕТ СН'!$G$26</f>
        <v>2003.4447185200002</v>
      </c>
      <c r="J98" s="36">
        <f>SUMIFS(СВЦЭМ!$D$39:$D$782,СВЦЭМ!$A$39:$A$782,$A98,СВЦЭМ!$B$39:$B$782,J$83)+'СЕТ СН'!$G$14+СВЦЭМ!$D$10+'СЕТ СН'!$G$6-'СЕТ СН'!$G$26</f>
        <v>1962.0941154500001</v>
      </c>
      <c r="K98" s="36">
        <f>SUMIFS(СВЦЭМ!$D$39:$D$782,СВЦЭМ!$A$39:$A$782,$A98,СВЦЭМ!$B$39:$B$782,K$83)+'СЕТ СН'!$G$14+СВЦЭМ!$D$10+'СЕТ СН'!$G$6-'СЕТ СН'!$G$26</f>
        <v>1930.7089753999999</v>
      </c>
      <c r="L98" s="36">
        <f>SUMIFS(СВЦЭМ!$D$39:$D$782,СВЦЭМ!$A$39:$A$782,$A98,СВЦЭМ!$B$39:$B$782,L$83)+'СЕТ СН'!$G$14+СВЦЭМ!$D$10+'СЕТ СН'!$G$6-'СЕТ СН'!$G$26</f>
        <v>1898.2265849300002</v>
      </c>
      <c r="M98" s="36">
        <f>SUMIFS(СВЦЭМ!$D$39:$D$782,СВЦЭМ!$A$39:$A$782,$A98,СВЦЭМ!$B$39:$B$782,M$83)+'СЕТ СН'!$G$14+СВЦЭМ!$D$10+'СЕТ СН'!$G$6-'СЕТ СН'!$G$26</f>
        <v>1928.2029605299999</v>
      </c>
      <c r="N98" s="36">
        <f>SUMIFS(СВЦЭМ!$D$39:$D$782,СВЦЭМ!$A$39:$A$782,$A98,СВЦЭМ!$B$39:$B$782,N$83)+'СЕТ СН'!$G$14+СВЦЭМ!$D$10+'СЕТ СН'!$G$6-'СЕТ СН'!$G$26</f>
        <v>1941.9245866699998</v>
      </c>
      <c r="O98" s="36">
        <f>SUMIFS(СВЦЭМ!$D$39:$D$782,СВЦЭМ!$A$39:$A$782,$A98,СВЦЭМ!$B$39:$B$782,O$83)+'СЕТ СН'!$G$14+СВЦЭМ!$D$10+'СЕТ СН'!$G$6-'СЕТ СН'!$G$26</f>
        <v>1956.4948600299999</v>
      </c>
      <c r="P98" s="36">
        <f>SUMIFS(СВЦЭМ!$D$39:$D$782,СВЦЭМ!$A$39:$A$782,$A98,СВЦЭМ!$B$39:$B$782,P$83)+'СЕТ СН'!$G$14+СВЦЭМ!$D$10+'СЕТ СН'!$G$6-'СЕТ СН'!$G$26</f>
        <v>1968.6303753400002</v>
      </c>
      <c r="Q98" s="36">
        <f>SUMIFS(СВЦЭМ!$D$39:$D$782,СВЦЭМ!$A$39:$A$782,$A98,СВЦЭМ!$B$39:$B$782,Q$83)+'СЕТ СН'!$G$14+СВЦЭМ!$D$10+'СЕТ СН'!$G$6-'СЕТ СН'!$G$26</f>
        <v>2000.2392168900001</v>
      </c>
      <c r="R98" s="36">
        <f>SUMIFS(СВЦЭМ!$D$39:$D$782,СВЦЭМ!$A$39:$A$782,$A98,СВЦЭМ!$B$39:$B$782,R$83)+'СЕТ СН'!$G$14+СВЦЭМ!$D$10+'СЕТ СН'!$G$6-'СЕТ СН'!$G$26</f>
        <v>2007.5989439</v>
      </c>
      <c r="S98" s="36">
        <f>SUMIFS(СВЦЭМ!$D$39:$D$782,СВЦЭМ!$A$39:$A$782,$A98,СВЦЭМ!$B$39:$B$782,S$83)+'СЕТ СН'!$G$14+СВЦЭМ!$D$10+'СЕТ СН'!$G$6-'СЕТ СН'!$G$26</f>
        <v>1984.8366573899998</v>
      </c>
      <c r="T98" s="36">
        <f>SUMIFS(СВЦЭМ!$D$39:$D$782,СВЦЭМ!$A$39:$A$782,$A98,СВЦЭМ!$B$39:$B$782,T$83)+'СЕТ СН'!$G$14+СВЦЭМ!$D$10+'СЕТ СН'!$G$6-'СЕТ СН'!$G$26</f>
        <v>1954.1111274200002</v>
      </c>
      <c r="U98" s="36">
        <f>SUMIFS(СВЦЭМ!$D$39:$D$782,СВЦЭМ!$A$39:$A$782,$A98,СВЦЭМ!$B$39:$B$782,U$83)+'СЕТ СН'!$G$14+СВЦЭМ!$D$10+'СЕТ СН'!$G$6-'СЕТ СН'!$G$26</f>
        <v>1941.0690838599999</v>
      </c>
      <c r="V98" s="36">
        <f>SUMIFS(СВЦЭМ!$D$39:$D$782,СВЦЭМ!$A$39:$A$782,$A98,СВЦЭМ!$B$39:$B$782,V$83)+'СЕТ СН'!$G$14+СВЦЭМ!$D$10+'СЕТ СН'!$G$6-'СЕТ СН'!$G$26</f>
        <v>1899.9204557600001</v>
      </c>
      <c r="W98" s="36">
        <f>SUMIFS(СВЦЭМ!$D$39:$D$782,СВЦЭМ!$A$39:$A$782,$A98,СВЦЭМ!$B$39:$B$782,W$83)+'СЕТ СН'!$G$14+СВЦЭМ!$D$10+'СЕТ СН'!$G$6-'СЕТ СН'!$G$26</f>
        <v>1854.3135227600001</v>
      </c>
      <c r="X98" s="36">
        <f>SUMIFS(СВЦЭМ!$D$39:$D$782,СВЦЭМ!$A$39:$A$782,$A98,СВЦЭМ!$B$39:$B$782,X$83)+'СЕТ СН'!$G$14+СВЦЭМ!$D$10+'СЕТ СН'!$G$6-'СЕТ СН'!$G$26</f>
        <v>1893.4529916800002</v>
      </c>
      <c r="Y98" s="36">
        <f>SUMIFS(СВЦЭМ!$D$39:$D$782,СВЦЭМ!$A$39:$A$782,$A98,СВЦЭМ!$B$39:$B$782,Y$83)+'СЕТ СН'!$G$14+СВЦЭМ!$D$10+'СЕТ СН'!$G$6-'СЕТ СН'!$G$26</f>
        <v>1946.8579647199999</v>
      </c>
    </row>
    <row r="99" spans="1:25" ht="15.75" x14ac:dyDescent="0.2">
      <c r="A99" s="35">
        <f t="shared" si="2"/>
        <v>45428</v>
      </c>
      <c r="B99" s="36">
        <f>SUMIFS(СВЦЭМ!$D$39:$D$782,СВЦЭМ!$A$39:$A$782,$A99,СВЦЭМ!$B$39:$B$782,B$83)+'СЕТ СН'!$G$14+СВЦЭМ!$D$10+'СЕТ СН'!$G$6-'СЕТ СН'!$G$26</f>
        <v>2027.7227762000002</v>
      </c>
      <c r="C99" s="36">
        <f>SUMIFS(СВЦЭМ!$D$39:$D$782,СВЦЭМ!$A$39:$A$782,$A99,СВЦЭМ!$B$39:$B$782,C$83)+'СЕТ СН'!$G$14+СВЦЭМ!$D$10+'СЕТ СН'!$G$6-'СЕТ СН'!$G$26</f>
        <v>2123.7109234200002</v>
      </c>
      <c r="D99" s="36">
        <f>SUMIFS(СВЦЭМ!$D$39:$D$782,СВЦЭМ!$A$39:$A$782,$A99,СВЦЭМ!$B$39:$B$782,D$83)+'СЕТ СН'!$G$14+СВЦЭМ!$D$10+'СЕТ СН'!$G$6-'СЕТ СН'!$G$26</f>
        <v>2128.9441444300001</v>
      </c>
      <c r="E99" s="36">
        <f>SUMIFS(СВЦЭМ!$D$39:$D$782,СВЦЭМ!$A$39:$A$782,$A99,СВЦЭМ!$B$39:$B$782,E$83)+'СЕТ СН'!$G$14+СВЦЭМ!$D$10+'СЕТ СН'!$G$6-'СЕТ СН'!$G$26</f>
        <v>2184.8560472899999</v>
      </c>
      <c r="F99" s="36">
        <f>SUMIFS(СВЦЭМ!$D$39:$D$782,СВЦЭМ!$A$39:$A$782,$A99,СВЦЭМ!$B$39:$B$782,F$83)+'СЕТ СН'!$G$14+СВЦЭМ!$D$10+'СЕТ СН'!$G$6-'СЕТ СН'!$G$26</f>
        <v>2168.1759250599998</v>
      </c>
      <c r="G99" s="36">
        <f>SUMIFS(СВЦЭМ!$D$39:$D$782,СВЦЭМ!$A$39:$A$782,$A99,СВЦЭМ!$B$39:$B$782,G$83)+'СЕТ СН'!$G$14+СВЦЭМ!$D$10+'СЕТ СН'!$G$6-'СЕТ СН'!$G$26</f>
        <v>2133.24808226</v>
      </c>
      <c r="H99" s="36">
        <f>SUMIFS(СВЦЭМ!$D$39:$D$782,СВЦЭМ!$A$39:$A$782,$A99,СВЦЭМ!$B$39:$B$782,H$83)+'СЕТ СН'!$G$14+СВЦЭМ!$D$10+'СЕТ СН'!$G$6-'СЕТ СН'!$G$26</f>
        <v>2053.43330775</v>
      </c>
      <c r="I99" s="36">
        <f>SUMIFS(СВЦЭМ!$D$39:$D$782,СВЦЭМ!$A$39:$A$782,$A99,СВЦЭМ!$B$39:$B$782,I$83)+'СЕТ СН'!$G$14+СВЦЭМ!$D$10+'СЕТ СН'!$G$6-'СЕТ СН'!$G$26</f>
        <v>1958.8973810399998</v>
      </c>
      <c r="J99" s="36">
        <f>SUMIFS(СВЦЭМ!$D$39:$D$782,СВЦЭМ!$A$39:$A$782,$A99,СВЦЭМ!$B$39:$B$782,J$83)+'СЕТ СН'!$G$14+СВЦЭМ!$D$10+'СЕТ СН'!$G$6-'СЕТ СН'!$G$26</f>
        <v>1908.8885501600002</v>
      </c>
      <c r="K99" s="36">
        <f>SUMIFS(СВЦЭМ!$D$39:$D$782,СВЦЭМ!$A$39:$A$782,$A99,СВЦЭМ!$B$39:$B$782,K$83)+'СЕТ СН'!$G$14+СВЦЭМ!$D$10+'СЕТ СН'!$G$6-'СЕТ СН'!$G$26</f>
        <v>1887.5873341800002</v>
      </c>
      <c r="L99" s="36">
        <f>SUMIFS(СВЦЭМ!$D$39:$D$782,СВЦЭМ!$A$39:$A$782,$A99,СВЦЭМ!$B$39:$B$782,L$83)+'СЕТ СН'!$G$14+СВЦЭМ!$D$10+'СЕТ СН'!$G$6-'СЕТ СН'!$G$26</f>
        <v>1862.0996533900002</v>
      </c>
      <c r="M99" s="36">
        <f>SUMIFS(СВЦЭМ!$D$39:$D$782,СВЦЭМ!$A$39:$A$782,$A99,СВЦЭМ!$B$39:$B$782,M$83)+'СЕТ СН'!$G$14+СВЦЭМ!$D$10+'СЕТ СН'!$G$6-'СЕТ СН'!$G$26</f>
        <v>1879.3560356799999</v>
      </c>
      <c r="N99" s="36">
        <f>SUMIFS(СВЦЭМ!$D$39:$D$782,СВЦЭМ!$A$39:$A$782,$A99,СВЦЭМ!$B$39:$B$782,N$83)+'СЕТ СН'!$G$14+СВЦЭМ!$D$10+'СЕТ СН'!$G$6-'СЕТ СН'!$G$26</f>
        <v>1902.85344536</v>
      </c>
      <c r="O99" s="36">
        <f>SUMIFS(СВЦЭМ!$D$39:$D$782,СВЦЭМ!$A$39:$A$782,$A99,СВЦЭМ!$B$39:$B$782,O$83)+'СЕТ СН'!$G$14+СВЦЭМ!$D$10+'СЕТ СН'!$G$6-'СЕТ СН'!$G$26</f>
        <v>1907.6091626400002</v>
      </c>
      <c r="P99" s="36">
        <f>SUMIFS(СВЦЭМ!$D$39:$D$782,СВЦЭМ!$A$39:$A$782,$A99,СВЦЭМ!$B$39:$B$782,P$83)+'СЕТ СН'!$G$14+СВЦЭМ!$D$10+'СЕТ СН'!$G$6-'СЕТ СН'!$G$26</f>
        <v>1918.9195557500002</v>
      </c>
      <c r="Q99" s="36">
        <f>SUMIFS(СВЦЭМ!$D$39:$D$782,СВЦЭМ!$A$39:$A$782,$A99,СВЦЭМ!$B$39:$B$782,Q$83)+'СЕТ СН'!$G$14+СВЦЭМ!$D$10+'СЕТ СН'!$G$6-'СЕТ СН'!$G$26</f>
        <v>1940.64524183</v>
      </c>
      <c r="R99" s="36">
        <f>SUMIFS(СВЦЭМ!$D$39:$D$782,СВЦЭМ!$A$39:$A$782,$A99,СВЦЭМ!$B$39:$B$782,R$83)+'СЕТ СН'!$G$14+СВЦЭМ!$D$10+'СЕТ СН'!$G$6-'СЕТ СН'!$G$26</f>
        <v>1936.8605601200002</v>
      </c>
      <c r="S99" s="36">
        <f>SUMIFS(СВЦЭМ!$D$39:$D$782,СВЦЭМ!$A$39:$A$782,$A99,СВЦЭМ!$B$39:$B$782,S$83)+'СЕТ СН'!$G$14+СВЦЭМ!$D$10+'СЕТ СН'!$G$6-'СЕТ СН'!$G$26</f>
        <v>1928.9360460600001</v>
      </c>
      <c r="T99" s="36">
        <f>SUMIFS(СВЦЭМ!$D$39:$D$782,СВЦЭМ!$A$39:$A$782,$A99,СВЦЭМ!$B$39:$B$782,T$83)+'СЕТ СН'!$G$14+СВЦЭМ!$D$10+'СЕТ СН'!$G$6-'СЕТ СН'!$G$26</f>
        <v>1915.0552436399998</v>
      </c>
      <c r="U99" s="36">
        <f>SUMIFS(СВЦЭМ!$D$39:$D$782,СВЦЭМ!$A$39:$A$782,$A99,СВЦЭМ!$B$39:$B$782,U$83)+'СЕТ СН'!$G$14+СВЦЭМ!$D$10+'СЕТ СН'!$G$6-'СЕТ СН'!$G$26</f>
        <v>1900.6912187600001</v>
      </c>
      <c r="V99" s="36">
        <f>SUMIFS(СВЦЭМ!$D$39:$D$782,СВЦЭМ!$A$39:$A$782,$A99,СВЦЭМ!$B$39:$B$782,V$83)+'СЕТ СН'!$G$14+СВЦЭМ!$D$10+'СЕТ СН'!$G$6-'СЕТ СН'!$G$26</f>
        <v>1883.1448808200003</v>
      </c>
      <c r="W99" s="36">
        <f>SUMIFS(СВЦЭМ!$D$39:$D$782,СВЦЭМ!$A$39:$A$782,$A99,СВЦЭМ!$B$39:$B$782,W$83)+'СЕТ СН'!$G$14+СВЦЭМ!$D$10+'СЕТ СН'!$G$6-'СЕТ СН'!$G$26</f>
        <v>1852.9830518100002</v>
      </c>
      <c r="X99" s="36">
        <f>SUMIFS(СВЦЭМ!$D$39:$D$782,СВЦЭМ!$A$39:$A$782,$A99,СВЦЭМ!$B$39:$B$782,X$83)+'СЕТ СН'!$G$14+СВЦЭМ!$D$10+'СЕТ СН'!$G$6-'СЕТ СН'!$G$26</f>
        <v>1890.9498232300002</v>
      </c>
      <c r="Y99" s="36">
        <f>SUMIFS(СВЦЭМ!$D$39:$D$782,СВЦЭМ!$A$39:$A$782,$A99,СВЦЭМ!$B$39:$B$782,Y$83)+'СЕТ СН'!$G$14+СВЦЭМ!$D$10+'СЕТ СН'!$G$6-'СЕТ СН'!$G$26</f>
        <v>1949.9682322799999</v>
      </c>
    </row>
    <row r="100" spans="1:25" ht="15.75" x14ac:dyDescent="0.2">
      <c r="A100" s="35">
        <f t="shared" si="2"/>
        <v>45429</v>
      </c>
      <c r="B100" s="36">
        <f>SUMIFS(СВЦЭМ!$D$39:$D$782,СВЦЭМ!$A$39:$A$782,$A100,СВЦЭМ!$B$39:$B$782,B$83)+'СЕТ СН'!$G$14+СВЦЭМ!$D$10+'СЕТ СН'!$G$6-'СЕТ СН'!$G$26</f>
        <v>1934.1885581699999</v>
      </c>
      <c r="C100" s="36">
        <f>SUMIFS(СВЦЭМ!$D$39:$D$782,СВЦЭМ!$A$39:$A$782,$A100,СВЦЭМ!$B$39:$B$782,C$83)+'СЕТ СН'!$G$14+СВЦЭМ!$D$10+'СЕТ СН'!$G$6-'СЕТ СН'!$G$26</f>
        <v>1961.3206307</v>
      </c>
      <c r="D100" s="36">
        <f>SUMIFS(СВЦЭМ!$D$39:$D$782,СВЦЭМ!$A$39:$A$782,$A100,СВЦЭМ!$B$39:$B$782,D$83)+'СЕТ СН'!$G$14+СВЦЭМ!$D$10+'СЕТ СН'!$G$6-'СЕТ СН'!$G$26</f>
        <v>1967.5731955699998</v>
      </c>
      <c r="E100" s="36">
        <f>SUMIFS(СВЦЭМ!$D$39:$D$782,СВЦЭМ!$A$39:$A$782,$A100,СВЦЭМ!$B$39:$B$782,E$83)+'СЕТ СН'!$G$14+СВЦЭМ!$D$10+'СЕТ СН'!$G$6-'СЕТ СН'!$G$26</f>
        <v>2049.3618446599999</v>
      </c>
      <c r="F100" s="36">
        <f>SUMIFS(СВЦЭМ!$D$39:$D$782,СВЦЭМ!$A$39:$A$782,$A100,СВЦЭМ!$B$39:$B$782,F$83)+'СЕТ СН'!$G$14+СВЦЭМ!$D$10+'СЕТ СН'!$G$6-'СЕТ СН'!$G$26</f>
        <v>2069.71332459</v>
      </c>
      <c r="G100" s="36">
        <f>SUMIFS(СВЦЭМ!$D$39:$D$782,СВЦЭМ!$A$39:$A$782,$A100,СВЦЭМ!$B$39:$B$782,G$83)+'СЕТ СН'!$G$14+СВЦЭМ!$D$10+'СЕТ СН'!$G$6-'СЕТ СН'!$G$26</f>
        <v>2037.2526149199998</v>
      </c>
      <c r="H100" s="36">
        <f>SUMIFS(СВЦЭМ!$D$39:$D$782,СВЦЭМ!$A$39:$A$782,$A100,СВЦЭМ!$B$39:$B$782,H$83)+'СЕТ СН'!$G$14+СВЦЭМ!$D$10+'СЕТ СН'!$G$6-'СЕТ СН'!$G$26</f>
        <v>2017.0570844700001</v>
      </c>
      <c r="I100" s="36">
        <f>SUMIFS(СВЦЭМ!$D$39:$D$782,СВЦЭМ!$A$39:$A$782,$A100,СВЦЭМ!$B$39:$B$782,I$83)+'СЕТ СН'!$G$14+СВЦЭМ!$D$10+'СЕТ СН'!$G$6-'СЕТ СН'!$G$26</f>
        <v>2029.40811837</v>
      </c>
      <c r="J100" s="36">
        <f>SUMIFS(СВЦЭМ!$D$39:$D$782,СВЦЭМ!$A$39:$A$782,$A100,СВЦЭМ!$B$39:$B$782,J$83)+'СЕТ СН'!$G$14+СВЦЭМ!$D$10+'СЕТ СН'!$G$6-'СЕТ СН'!$G$26</f>
        <v>1969.8877761899998</v>
      </c>
      <c r="K100" s="36">
        <f>SUMIFS(СВЦЭМ!$D$39:$D$782,СВЦЭМ!$A$39:$A$782,$A100,СВЦЭМ!$B$39:$B$782,K$83)+'СЕТ СН'!$G$14+СВЦЭМ!$D$10+'СЕТ СН'!$G$6-'СЕТ СН'!$G$26</f>
        <v>1957.2280862399998</v>
      </c>
      <c r="L100" s="36">
        <f>SUMIFS(СВЦЭМ!$D$39:$D$782,СВЦЭМ!$A$39:$A$782,$A100,СВЦЭМ!$B$39:$B$782,L$83)+'СЕТ СН'!$G$14+СВЦЭМ!$D$10+'СЕТ СН'!$G$6-'СЕТ СН'!$G$26</f>
        <v>1941.1832038500002</v>
      </c>
      <c r="M100" s="36">
        <f>SUMIFS(СВЦЭМ!$D$39:$D$782,СВЦЭМ!$A$39:$A$782,$A100,СВЦЭМ!$B$39:$B$782,M$83)+'СЕТ СН'!$G$14+СВЦЭМ!$D$10+'СЕТ СН'!$G$6-'СЕТ СН'!$G$26</f>
        <v>1975.7173993500001</v>
      </c>
      <c r="N100" s="36">
        <f>SUMIFS(СВЦЭМ!$D$39:$D$782,СВЦЭМ!$A$39:$A$782,$A100,СВЦЭМ!$B$39:$B$782,N$83)+'СЕТ СН'!$G$14+СВЦЭМ!$D$10+'СЕТ СН'!$G$6-'СЕТ СН'!$G$26</f>
        <v>1980.45865645</v>
      </c>
      <c r="O100" s="36">
        <f>SUMIFS(СВЦЭМ!$D$39:$D$782,СВЦЭМ!$A$39:$A$782,$A100,СВЦЭМ!$B$39:$B$782,O$83)+'СЕТ СН'!$G$14+СВЦЭМ!$D$10+'СЕТ СН'!$G$6-'СЕТ СН'!$G$26</f>
        <v>1995.9362049599999</v>
      </c>
      <c r="P100" s="36">
        <f>SUMIFS(СВЦЭМ!$D$39:$D$782,СВЦЭМ!$A$39:$A$782,$A100,СВЦЭМ!$B$39:$B$782,P$83)+'СЕТ СН'!$G$14+СВЦЭМ!$D$10+'СЕТ СН'!$G$6-'СЕТ СН'!$G$26</f>
        <v>2001.8462151799999</v>
      </c>
      <c r="Q100" s="36">
        <f>SUMIFS(СВЦЭМ!$D$39:$D$782,СВЦЭМ!$A$39:$A$782,$A100,СВЦЭМ!$B$39:$B$782,Q$83)+'СЕТ СН'!$G$14+СВЦЭМ!$D$10+'СЕТ СН'!$G$6-'СЕТ СН'!$G$26</f>
        <v>2037.82900479</v>
      </c>
      <c r="R100" s="36">
        <f>SUMIFS(СВЦЭМ!$D$39:$D$782,СВЦЭМ!$A$39:$A$782,$A100,СВЦЭМ!$B$39:$B$782,R$83)+'СЕТ СН'!$G$14+СВЦЭМ!$D$10+'СЕТ СН'!$G$6-'СЕТ СН'!$G$26</f>
        <v>2047.2831956599998</v>
      </c>
      <c r="S100" s="36">
        <f>SUMIFS(СВЦЭМ!$D$39:$D$782,СВЦЭМ!$A$39:$A$782,$A100,СВЦЭМ!$B$39:$B$782,S$83)+'СЕТ СН'!$G$14+СВЦЭМ!$D$10+'СЕТ СН'!$G$6-'СЕТ СН'!$G$26</f>
        <v>2029.6318026399999</v>
      </c>
      <c r="T100" s="36">
        <f>SUMIFS(СВЦЭМ!$D$39:$D$782,СВЦЭМ!$A$39:$A$782,$A100,СВЦЭМ!$B$39:$B$782,T$83)+'СЕТ СН'!$G$14+СВЦЭМ!$D$10+'СЕТ СН'!$G$6-'СЕТ СН'!$G$26</f>
        <v>1983.19168433</v>
      </c>
      <c r="U100" s="36">
        <f>SUMIFS(СВЦЭМ!$D$39:$D$782,СВЦЭМ!$A$39:$A$782,$A100,СВЦЭМ!$B$39:$B$782,U$83)+'СЕТ СН'!$G$14+СВЦЭМ!$D$10+'СЕТ СН'!$G$6-'СЕТ СН'!$G$26</f>
        <v>1975.8070974500001</v>
      </c>
      <c r="V100" s="36">
        <f>SUMIFS(СВЦЭМ!$D$39:$D$782,СВЦЭМ!$A$39:$A$782,$A100,СВЦЭМ!$B$39:$B$782,V$83)+'СЕТ СН'!$G$14+СВЦЭМ!$D$10+'СЕТ СН'!$G$6-'СЕТ СН'!$G$26</f>
        <v>1959.2742739999999</v>
      </c>
      <c r="W100" s="36">
        <f>SUMIFS(СВЦЭМ!$D$39:$D$782,СВЦЭМ!$A$39:$A$782,$A100,СВЦЭМ!$B$39:$B$782,W$83)+'СЕТ СН'!$G$14+СВЦЭМ!$D$10+'СЕТ СН'!$G$6-'СЕТ СН'!$G$26</f>
        <v>1924.8623931500001</v>
      </c>
      <c r="X100" s="36">
        <f>SUMIFS(СВЦЭМ!$D$39:$D$782,СВЦЭМ!$A$39:$A$782,$A100,СВЦЭМ!$B$39:$B$782,X$83)+'СЕТ СН'!$G$14+СВЦЭМ!$D$10+'СЕТ СН'!$G$6-'СЕТ СН'!$G$26</f>
        <v>1963.4884127400001</v>
      </c>
      <c r="Y100" s="36">
        <f>SUMIFS(СВЦЭМ!$D$39:$D$782,СВЦЭМ!$A$39:$A$782,$A100,СВЦЭМ!$B$39:$B$782,Y$83)+'СЕТ СН'!$G$14+СВЦЭМ!$D$10+'СЕТ СН'!$G$6-'СЕТ СН'!$G$26</f>
        <v>2028.8306297600002</v>
      </c>
    </row>
    <row r="101" spans="1:25" ht="15.75" x14ac:dyDescent="0.2">
      <c r="A101" s="35">
        <f t="shared" si="2"/>
        <v>45430</v>
      </c>
      <c r="B101" s="36">
        <f>SUMIFS(СВЦЭМ!$D$39:$D$782,СВЦЭМ!$A$39:$A$782,$A101,СВЦЭМ!$B$39:$B$782,B$83)+'СЕТ СН'!$G$14+СВЦЭМ!$D$10+'СЕТ СН'!$G$6-'СЕТ СН'!$G$26</f>
        <v>1979.6165590000001</v>
      </c>
      <c r="C101" s="36">
        <f>SUMIFS(СВЦЭМ!$D$39:$D$782,СВЦЭМ!$A$39:$A$782,$A101,СВЦЭМ!$B$39:$B$782,C$83)+'СЕТ СН'!$G$14+СВЦЭМ!$D$10+'СЕТ СН'!$G$6-'СЕТ СН'!$G$26</f>
        <v>2059.4346376799999</v>
      </c>
      <c r="D101" s="36">
        <f>SUMIFS(СВЦЭМ!$D$39:$D$782,СВЦЭМ!$A$39:$A$782,$A101,СВЦЭМ!$B$39:$B$782,D$83)+'СЕТ СН'!$G$14+СВЦЭМ!$D$10+'СЕТ СН'!$G$6-'СЕТ СН'!$G$26</f>
        <v>2054.0822264200001</v>
      </c>
      <c r="E101" s="36">
        <f>SUMIFS(СВЦЭМ!$D$39:$D$782,СВЦЭМ!$A$39:$A$782,$A101,СВЦЭМ!$B$39:$B$782,E$83)+'СЕТ СН'!$G$14+СВЦЭМ!$D$10+'СЕТ СН'!$G$6-'СЕТ СН'!$G$26</f>
        <v>2074.4247252800001</v>
      </c>
      <c r="F101" s="36">
        <f>SUMIFS(СВЦЭМ!$D$39:$D$782,СВЦЭМ!$A$39:$A$782,$A101,СВЦЭМ!$B$39:$B$782,F$83)+'СЕТ СН'!$G$14+СВЦЭМ!$D$10+'СЕТ СН'!$G$6-'СЕТ СН'!$G$26</f>
        <v>2078.6749391799999</v>
      </c>
      <c r="G101" s="36">
        <f>SUMIFS(СВЦЭМ!$D$39:$D$782,СВЦЭМ!$A$39:$A$782,$A101,СВЦЭМ!$B$39:$B$782,G$83)+'СЕТ СН'!$G$14+СВЦЭМ!$D$10+'СЕТ СН'!$G$6-'СЕТ СН'!$G$26</f>
        <v>2083.4428831599998</v>
      </c>
      <c r="H101" s="36">
        <f>SUMIFS(СВЦЭМ!$D$39:$D$782,СВЦЭМ!$A$39:$A$782,$A101,СВЦЭМ!$B$39:$B$782,H$83)+'СЕТ СН'!$G$14+СВЦЭМ!$D$10+'СЕТ СН'!$G$6-'СЕТ СН'!$G$26</f>
        <v>2059.8893838499998</v>
      </c>
      <c r="I101" s="36">
        <f>SUMIFS(СВЦЭМ!$D$39:$D$782,СВЦЭМ!$A$39:$A$782,$A101,СВЦЭМ!$B$39:$B$782,I$83)+'СЕТ СН'!$G$14+СВЦЭМ!$D$10+'СЕТ СН'!$G$6-'СЕТ СН'!$G$26</f>
        <v>2028.5848905299999</v>
      </c>
      <c r="J101" s="36">
        <f>SUMIFS(СВЦЭМ!$D$39:$D$782,СВЦЭМ!$A$39:$A$782,$A101,СВЦЭМ!$B$39:$B$782,J$83)+'СЕТ СН'!$G$14+СВЦЭМ!$D$10+'СЕТ СН'!$G$6-'СЕТ СН'!$G$26</f>
        <v>1979.5985101400001</v>
      </c>
      <c r="K101" s="36">
        <f>SUMIFS(СВЦЭМ!$D$39:$D$782,СВЦЭМ!$A$39:$A$782,$A101,СВЦЭМ!$B$39:$B$782,K$83)+'СЕТ СН'!$G$14+СВЦЭМ!$D$10+'СЕТ СН'!$G$6-'СЕТ СН'!$G$26</f>
        <v>1955.6028221000001</v>
      </c>
      <c r="L101" s="36">
        <f>SUMIFS(СВЦЭМ!$D$39:$D$782,СВЦЭМ!$A$39:$A$782,$A101,СВЦЭМ!$B$39:$B$782,L$83)+'СЕТ СН'!$G$14+СВЦЭМ!$D$10+'СЕТ СН'!$G$6-'СЕТ СН'!$G$26</f>
        <v>1953.2712381699998</v>
      </c>
      <c r="M101" s="36">
        <f>SUMIFS(СВЦЭМ!$D$39:$D$782,СВЦЭМ!$A$39:$A$782,$A101,СВЦЭМ!$B$39:$B$782,M$83)+'СЕТ СН'!$G$14+СВЦЭМ!$D$10+'СЕТ СН'!$G$6-'СЕТ СН'!$G$26</f>
        <v>1980.8163477600001</v>
      </c>
      <c r="N101" s="36">
        <f>SUMIFS(СВЦЭМ!$D$39:$D$782,СВЦЭМ!$A$39:$A$782,$A101,СВЦЭМ!$B$39:$B$782,N$83)+'СЕТ СН'!$G$14+СВЦЭМ!$D$10+'СЕТ СН'!$G$6-'СЕТ СН'!$G$26</f>
        <v>1985.6109808000001</v>
      </c>
      <c r="O101" s="36">
        <f>SUMIFS(СВЦЭМ!$D$39:$D$782,СВЦЭМ!$A$39:$A$782,$A101,СВЦЭМ!$B$39:$B$782,O$83)+'СЕТ СН'!$G$14+СВЦЭМ!$D$10+'СЕТ СН'!$G$6-'СЕТ СН'!$G$26</f>
        <v>1992.9358245100002</v>
      </c>
      <c r="P101" s="36">
        <f>SUMIFS(СВЦЭМ!$D$39:$D$782,СВЦЭМ!$A$39:$A$782,$A101,СВЦЭМ!$B$39:$B$782,P$83)+'СЕТ СН'!$G$14+СВЦЭМ!$D$10+'СЕТ СН'!$G$6-'СЕТ СН'!$G$26</f>
        <v>2015.1252214300002</v>
      </c>
      <c r="Q101" s="36">
        <f>SUMIFS(СВЦЭМ!$D$39:$D$782,СВЦЭМ!$A$39:$A$782,$A101,СВЦЭМ!$B$39:$B$782,Q$83)+'СЕТ СН'!$G$14+СВЦЭМ!$D$10+'СЕТ СН'!$G$6-'СЕТ СН'!$G$26</f>
        <v>2033.9057818300003</v>
      </c>
      <c r="R101" s="36">
        <f>SUMIFS(СВЦЭМ!$D$39:$D$782,СВЦЭМ!$A$39:$A$782,$A101,СВЦЭМ!$B$39:$B$782,R$83)+'СЕТ СН'!$G$14+СВЦЭМ!$D$10+'СЕТ СН'!$G$6-'СЕТ СН'!$G$26</f>
        <v>2049.50048453</v>
      </c>
      <c r="S101" s="36">
        <f>SUMIFS(СВЦЭМ!$D$39:$D$782,СВЦЭМ!$A$39:$A$782,$A101,СВЦЭМ!$B$39:$B$782,S$83)+'СЕТ СН'!$G$14+СВЦЭМ!$D$10+'СЕТ СН'!$G$6-'СЕТ СН'!$G$26</f>
        <v>2043.7773696600002</v>
      </c>
      <c r="T101" s="36">
        <f>SUMIFS(СВЦЭМ!$D$39:$D$782,СВЦЭМ!$A$39:$A$782,$A101,СВЦЭМ!$B$39:$B$782,T$83)+'СЕТ СН'!$G$14+СВЦЭМ!$D$10+'СЕТ СН'!$G$6-'СЕТ СН'!$G$26</f>
        <v>2017.7150851699998</v>
      </c>
      <c r="U101" s="36">
        <f>SUMIFS(СВЦЭМ!$D$39:$D$782,СВЦЭМ!$A$39:$A$782,$A101,СВЦЭМ!$B$39:$B$782,U$83)+'СЕТ СН'!$G$14+СВЦЭМ!$D$10+'СЕТ СН'!$G$6-'СЕТ СН'!$G$26</f>
        <v>1992.54376757</v>
      </c>
      <c r="V101" s="36">
        <f>SUMIFS(СВЦЭМ!$D$39:$D$782,СВЦЭМ!$A$39:$A$782,$A101,СВЦЭМ!$B$39:$B$782,V$83)+'СЕТ СН'!$G$14+СВЦЭМ!$D$10+'СЕТ СН'!$G$6-'СЕТ СН'!$G$26</f>
        <v>1941.59658984</v>
      </c>
      <c r="W101" s="36">
        <f>SUMIFS(СВЦЭМ!$D$39:$D$782,СВЦЭМ!$A$39:$A$782,$A101,СВЦЭМ!$B$39:$B$782,W$83)+'СЕТ СН'!$G$14+СВЦЭМ!$D$10+'СЕТ СН'!$G$6-'СЕТ СН'!$G$26</f>
        <v>1898.44909938</v>
      </c>
      <c r="X101" s="36">
        <f>SUMIFS(СВЦЭМ!$D$39:$D$782,СВЦЭМ!$A$39:$A$782,$A101,СВЦЭМ!$B$39:$B$782,X$83)+'СЕТ СН'!$G$14+СВЦЭМ!$D$10+'СЕТ СН'!$G$6-'СЕТ СН'!$G$26</f>
        <v>1934.7125819299999</v>
      </c>
      <c r="Y101" s="36">
        <f>SUMIFS(СВЦЭМ!$D$39:$D$782,СВЦЭМ!$A$39:$A$782,$A101,СВЦЭМ!$B$39:$B$782,Y$83)+'СЕТ СН'!$G$14+СВЦЭМ!$D$10+'СЕТ СН'!$G$6-'СЕТ СН'!$G$26</f>
        <v>2008.7751552700001</v>
      </c>
    </row>
    <row r="102" spans="1:25" ht="15.75" x14ac:dyDescent="0.2">
      <c r="A102" s="35">
        <f t="shared" si="2"/>
        <v>45431</v>
      </c>
      <c r="B102" s="36">
        <f>SUMIFS(СВЦЭМ!$D$39:$D$782,СВЦЭМ!$A$39:$A$782,$A102,СВЦЭМ!$B$39:$B$782,B$83)+'СЕТ СН'!$G$14+СВЦЭМ!$D$10+'СЕТ СН'!$G$6-'СЕТ СН'!$G$26</f>
        <v>2053.08296126</v>
      </c>
      <c r="C102" s="36">
        <f>SUMIFS(СВЦЭМ!$D$39:$D$782,СВЦЭМ!$A$39:$A$782,$A102,СВЦЭМ!$B$39:$B$782,C$83)+'СЕТ СН'!$G$14+СВЦЭМ!$D$10+'СЕТ СН'!$G$6-'СЕТ СН'!$G$26</f>
        <v>2073.04307797</v>
      </c>
      <c r="D102" s="36">
        <f>SUMIFS(СВЦЭМ!$D$39:$D$782,СВЦЭМ!$A$39:$A$782,$A102,СВЦЭМ!$B$39:$B$782,D$83)+'СЕТ СН'!$G$14+СВЦЭМ!$D$10+'СЕТ СН'!$G$6-'СЕТ СН'!$G$26</f>
        <v>2102.8421024099998</v>
      </c>
      <c r="E102" s="36">
        <f>SUMIFS(СВЦЭМ!$D$39:$D$782,СВЦЭМ!$A$39:$A$782,$A102,СВЦЭМ!$B$39:$B$782,E$83)+'СЕТ СН'!$G$14+СВЦЭМ!$D$10+'СЕТ СН'!$G$6-'СЕТ СН'!$G$26</f>
        <v>2125.42442441</v>
      </c>
      <c r="F102" s="36">
        <f>SUMIFS(СВЦЭМ!$D$39:$D$782,СВЦЭМ!$A$39:$A$782,$A102,СВЦЭМ!$B$39:$B$782,F$83)+'СЕТ СН'!$G$14+СВЦЭМ!$D$10+'СЕТ СН'!$G$6-'СЕТ СН'!$G$26</f>
        <v>2126.63292955</v>
      </c>
      <c r="G102" s="36">
        <f>SUMIFS(СВЦЭМ!$D$39:$D$782,СВЦЭМ!$A$39:$A$782,$A102,СВЦЭМ!$B$39:$B$782,G$83)+'СЕТ СН'!$G$14+СВЦЭМ!$D$10+'СЕТ СН'!$G$6-'СЕТ СН'!$G$26</f>
        <v>2109.1295786599999</v>
      </c>
      <c r="H102" s="36">
        <f>SUMIFS(СВЦЭМ!$D$39:$D$782,СВЦЭМ!$A$39:$A$782,$A102,СВЦЭМ!$B$39:$B$782,H$83)+'СЕТ СН'!$G$14+СВЦЭМ!$D$10+'СЕТ СН'!$G$6-'СЕТ СН'!$G$26</f>
        <v>2124.78092483</v>
      </c>
      <c r="I102" s="36">
        <f>SUMIFS(СВЦЭМ!$D$39:$D$782,СВЦЭМ!$A$39:$A$782,$A102,СВЦЭМ!$B$39:$B$782,I$83)+'СЕТ СН'!$G$14+СВЦЭМ!$D$10+'СЕТ СН'!$G$6-'СЕТ СН'!$G$26</f>
        <v>2090.9721058700002</v>
      </c>
      <c r="J102" s="36">
        <f>SUMIFS(СВЦЭМ!$D$39:$D$782,СВЦЭМ!$A$39:$A$782,$A102,СВЦЭМ!$B$39:$B$782,J$83)+'СЕТ СН'!$G$14+СВЦЭМ!$D$10+'СЕТ СН'!$G$6-'СЕТ СН'!$G$26</f>
        <v>1993.2548854400002</v>
      </c>
      <c r="K102" s="36">
        <f>SUMIFS(СВЦЭМ!$D$39:$D$782,СВЦЭМ!$A$39:$A$782,$A102,СВЦЭМ!$B$39:$B$782,K$83)+'СЕТ СН'!$G$14+СВЦЭМ!$D$10+'СЕТ СН'!$G$6-'СЕТ СН'!$G$26</f>
        <v>1935.8232269200003</v>
      </c>
      <c r="L102" s="36">
        <f>SUMIFS(СВЦЭМ!$D$39:$D$782,СВЦЭМ!$A$39:$A$782,$A102,СВЦЭМ!$B$39:$B$782,L$83)+'СЕТ СН'!$G$14+СВЦЭМ!$D$10+'СЕТ СН'!$G$6-'СЕТ СН'!$G$26</f>
        <v>1922.1864493399999</v>
      </c>
      <c r="M102" s="36">
        <f>SUMIFS(СВЦЭМ!$D$39:$D$782,СВЦЭМ!$A$39:$A$782,$A102,СВЦЭМ!$B$39:$B$782,M$83)+'СЕТ СН'!$G$14+СВЦЭМ!$D$10+'СЕТ СН'!$G$6-'СЕТ СН'!$G$26</f>
        <v>1932.2963633600002</v>
      </c>
      <c r="N102" s="36">
        <f>SUMIFS(СВЦЭМ!$D$39:$D$782,СВЦЭМ!$A$39:$A$782,$A102,СВЦЭМ!$B$39:$B$782,N$83)+'СЕТ СН'!$G$14+СВЦЭМ!$D$10+'СЕТ СН'!$G$6-'СЕТ СН'!$G$26</f>
        <v>1928.6970994399999</v>
      </c>
      <c r="O102" s="36">
        <f>SUMIFS(СВЦЭМ!$D$39:$D$782,СВЦЭМ!$A$39:$A$782,$A102,СВЦЭМ!$B$39:$B$782,O$83)+'СЕТ СН'!$G$14+СВЦЭМ!$D$10+'СЕТ СН'!$G$6-'СЕТ СН'!$G$26</f>
        <v>1930.0130176500002</v>
      </c>
      <c r="P102" s="36">
        <f>SUMIFS(СВЦЭМ!$D$39:$D$782,СВЦЭМ!$A$39:$A$782,$A102,СВЦЭМ!$B$39:$B$782,P$83)+'СЕТ СН'!$G$14+СВЦЭМ!$D$10+'СЕТ СН'!$G$6-'СЕТ СН'!$G$26</f>
        <v>1948.1055507199999</v>
      </c>
      <c r="Q102" s="36">
        <f>SUMIFS(СВЦЭМ!$D$39:$D$782,СВЦЭМ!$A$39:$A$782,$A102,СВЦЭМ!$B$39:$B$782,Q$83)+'СЕТ СН'!$G$14+СВЦЭМ!$D$10+'СЕТ СН'!$G$6-'СЕТ СН'!$G$26</f>
        <v>1970.52107858</v>
      </c>
      <c r="R102" s="36">
        <f>SUMIFS(СВЦЭМ!$D$39:$D$782,СВЦЭМ!$A$39:$A$782,$A102,СВЦЭМ!$B$39:$B$782,R$83)+'СЕТ СН'!$G$14+СВЦЭМ!$D$10+'СЕТ СН'!$G$6-'СЕТ СН'!$G$26</f>
        <v>1973.9265064199999</v>
      </c>
      <c r="S102" s="36">
        <f>SUMIFS(СВЦЭМ!$D$39:$D$782,СВЦЭМ!$A$39:$A$782,$A102,СВЦЭМ!$B$39:$B$782,S$83)+'СЕТ СН'!$G$14+СВЦЭМ!$D$10+'СЕТ СН'!$G$6-'СЕТ СН'!$G$26</f>
        <v>1960.5075161600003</v>
      </c>
      <c r="T102" s="36">
        <f>SUMIFS(СВЦЭМ!$D$39:$D$782,СВЦЭМ!$A$39:$A$782,$A102,СВЦЭМ!$B$39:$B$782,T$83)+'СЕТ СН'!$G$14+СВЦЭМ!$D$10+'СЕТ СН'!$G$6-'СЕТ СН'!$G$26</f>
        <v>1941.1904385399998</v>
      </c>
      <c r="U102" s="36">
        <f>SUMIFS(СВЦЭМ!$D$39:$D$782,СВЦЭМ!$A$39:$A$782,$A102,СВЦЭМ!$B$39:$B$782,U$83)+'СЕТ СН'!$G$14+СВЦЭМ!$D$10+'СЕТ СН'!$G$6-'СЕТ СН'!$G$26</f>
        <v>1938.81816205</v>
      </c>
      <c r="V102" s="36">
        <f>SUMIFS(СВЦЭМ!$D$39:$D$782,СВЦЭМ!$A$39:$A$782,$A102,СВЦЭМ!$B$39:$B$782,V$83)+'СЕТ СН'!$G$14+СВЦЭМ!$D$10+'СЕТ СН'!$G$6-'СЕТ СН'!$G$26</f>
        <v>1931.1661910600001</v>
      </c>
      <c r="W102" s="36">
        <f>SUMIFS(СВЦЭМ!$D$39:$D$782,СВЦЭМ!$A$39:$A$782,$A102,СВЦЭМ!$B$39:$B$782,W$83)+'СЕТ СН'!$G$14+СВЦЭМ!$D$10+'СЕТ СН'!$G$6-'СЕТ СН'!$G$26</f>
        <v>1893.6555333900001</v>
      </c>
      <c r="X102" s="36">
        <f>SUMIFS(СВЦЭМ!$D$39:$D$782,СВЦЭМ!$A$39:$A$782,$A102,СВЦЭМ!$B$39:$B$782,X$83)+'СЕТ СН'!$G$14+СВЦЭМ!$D$10+'СЕТ СН'!$G$6-'СЕТ СН'!$G$26</f>
        <v>1933.1162811200002</v>
      </c>
      <c r="Y102" s="36">
        <f>SUMIFS(СВЦЭМ!$D$39:$D$782,СВЦЭМ!$A$39:$A$782,$A102,СВЦЭМ!$B$39:$B$782,Y$83)+'СЕТ СН'!$G$14+СВЦЭМ!$D$10+'СЕТ СН'!$G$6-'СЕТ СН'!$G$26</f>
        <v>1965.90430092</v>
      </c>
    </row>
    <row r="103" spans="1:25" ht="15.75" x14ac:dyDescent="0.2">
      <c r="A103" s="35">
        <f t="shared" si="2"/>
        <v>45432</v>
      </c>
      <c r="B103" s="36">
        <f>SUMIFS(СВЦЭМ!$D$39:$D$782,СВЦЭМ!$A$39:$A$782,$A103,СВЦЭМ!$B$39:$B$782,B$83)+'СЕТ СН'!$G$14+СВЦЭМ!$D$10+'СЕТ СН'!$G$6-'СЕТ СН'!$G$26</f>
        <v>1990.51933702</v>
      </c>
      <c r="C103" s="36">
        <f>SUMIFS(СВЦЭМ!$D$39:$D$782,СВЦЭМ!$A$39:$A$782,$A103,СВЦЭМ!$B$39:$B$782,C$83)+'СЕТ СН'!$G$14+СВЦЭМ!$D$10+'СЕТ СН'!$G$6-'СЕТ СН'!$G$26</f>
        <v>2088.7202142400001</v>
      </c>
      <c r="D103" s="36">
        <f>SUMIFS(СВЦЭМ!$D$39:$D$782,СВЦЭМ!$A$39:$A$782,$A103,СВЦЭМ!$B$39:$B$782,D$83)+'СЕТ СН'!$G$14+СВЦЭМ!$D$10+'СЕТ СН'!$G$6-'СЕТ СН'!$G$26</f>
        <v>2091.4409369599998</v>
      </c>
      <c r="E103" s="36">
        <f>SUMIFS(СВЦЭМ!$D$39:$D$782,СВЦЭМ!$A$39:$A$782,$A103,СВЦЭМ!$B$39:$B$782,E$83)+'СЕТ СН'!$G$14+СВЦЭМ!$D$10+'СЕТ СН'!$G$6-'СЕТ СН'!$G$26</f>
        <v>2154.9608722500002</v>
      </c>
      <c r="F103" s="36">
        <f>SUMIFS(СВЦЭМ!$D$39:$D$782,СВЦЭМ!$A$39:$A$782,$A103,СВЦЭМ!$B$39:$B$782,F$83)+'СЕТ СН'!$G$14+СВЦЭМ!$D$10+'СЕТ СН'!$G$6-'СЕТ СН'!$G$26</f>
        <v>2152.1993169799998</v>
      </c>
      <c r="G103" s="36">
        <f>SUMIFS(СВЦЭМ!$D$39:$D$782,СВЦЭМ!$A$39:$A$782,$A103,СВЦЭМ!$B$39:$B$782,G$83)+'СЕТ СН'!$G$14+СВЦЭМ!$D$10+'СЕТ СН'!$G$6-'СЕТ СН'!$G$26</f>
        <v>2108.2004264400002</v>
      </c>
      <c r="H103" s="36">
        <f>SUMIFS(СВЦЭМ!$D$39:$D$782,СВЦЭМ!$A$39:$A$782,$A103,СВЦЭМ!$B$39:$B$782,H$83)+'СЕТ СН'!$G$14+СВЦЭМ!$D$10+'СЕТ СН'!$G$6-'СЕТ СН'!$G$26</f>
        <v>2051.7888977399998</v>
      </c>
      <c r="I103" s="36">
        <f>SUMIFS(СВЦЭМ!$D$39:$D$782,СВЦЭМ!$A$39:$A$782,$A103,СВЦЭМ!$B$39:$B$782,I$83)+'СЕТ СН'!$G$14+СВЦЭМ!$D$10+'СЕТ СН'!$G$6-'СЕТ СН'!$G$26</f>
        <v>1983.5891103200001</v>
      </c>
      <c r="J103" s="36">
        <f>SUMIFS(СВЦЭМ!$D$39:$D$782,СВЦЭМ!$A$39:$A$782,$A103,СВЦЭМ!$B$39:$B$782,J$83)+'СЕТ СН'!$G$14+СВЦЭМ!$D$10+'СЕТ СН'!$G$6-'СЕТ СН'!$G$26</f>
        <v>1935.4057649599999</v>
      </c>
      <c r="K103" s="36">
        <f>SUMIFS(СВЦЭМ!$D$39:$D$782,СВЦЭМ!$A$39:$A$782,$A103,СВЦЭМ!$B$39:$B$782,K$83)+'СЕТ СН'!$G$14+СВЦЭМ!$D$10+'СЕТ СН'!$G$6-'СЕТ СН'!$G$26</f>
        <v>1931.94929968</v>
      </c>
      <c r="L103" s="36">
        <f>SUMIFS(СВЦЭМ!$D$39:$D$782,СВЦЭМ!$A$39:$A$782,$A103,СВЦЭМ!$B$39:$B$782,L$83)+'СЕТ СН'!$G$14+СВЦЭМ!$D$10+'СЕТ СН'!$G$6-'СЕТ СН'!$G$26</f>
        <v>1919.7367617</v>
      </c>
      <c r="M103" s="36">
        <f>SUMIFS(СВЦЭМ!$D$39:$D$782,СВЦЭМ!$A$39:$A$782,$A103,СВЦЭМ!$B$39:$B$782,M$83)+'СЕТ СН'!$G$14+СВЦЭМ!$D$10+'СЕТ СН'!$G$6-'СЕТ СН'!$G$26</f>
        <v>1932.3360875600001</v>
      </c>
      <c r="N103" s="36">
        <f>SUMIFS(СВЦЭМ!$D$39:$D$782,СВЦЭМ!$A$39:$A$782,$A103,СВЦЭМ!$B$39:$B$782,N$83)+'СЕТ СН'!$G$14+СВЦЭМ!$D$10+'СЕТ СН'!$G$6-'СЕТ СН'!$G$26</f>
        <v>1944.6439341999999</v>
      </c>
      <c r="O103" s="36">
        <f>SUMIFS(СВЦЭМ!$D$39:$D$782,СВЦЭМ!$A$39:$A$782,$A103,СВЦЭМ!$B$39:$B$782,O$83)+'СЕТ СН'!$G$14+СВЦЭМ!$D$10+'СЕТ СН'!$G$6-'СЕТ СН'!$G$26</f>
        <v>1943.2874537900002</v>
      </c>
      <c r="P103" s="36">
        <f>SUMIFS(СВЦЭМ!$D$39:$D$782,СВЦЭМ!$A$39:$A$782,$A103,СВЦЭМ!$B$39:$B$782,P$83)+'СЕТ СН'!$G$14+СВЦЭМ!$D$10+'СЕТ СН'!$G$6-'СЕТ СН'!$G$26</f>
        <v>1956.0925530999998</v>
      </c>
      <c r="Q103" s="36">
        <f>SUMIFS(СВЦЭМ!$D$39:$D$782,СВЦЭМ!$A$39:$A$782,$A103,СВЦЭМ!$B$39:$B$782,Q$83)+'СЕТ СН'!$G$14+СВЦЭМ!$D$10+'СЕТ СН'!$G$6-'СЕТ СН'!$G$26</f>
        <v>1962.5796298800001</v>
      </c>
      <c r="R103" s="36">
        <f>SUMIFS(СВЦЭМ!$D$39:$D$782,СВЦЭМ!$A$39:$A$782,$A103,СВЦЭМ!$B$39:$B$782,R$83)+'СЕТ СН'!$G$14+СВЦЭМ!$D$10+'СЕТ СН'!$G$6-'СЕТ СН'!$G$26</f>
        <v>1968.8567213900001</v>
      </c>
      <c r="S103" s="36">
        <f>SUMIFS(СВЦЭМ!$D$39:$D$782,СВЦЭМ!$A$39:$A$782,$A103,СВЦЭМ!$B$39:$B$782,S$83)+'СЕТ СН'!$G$14+СВЦЭМ!$D$10+'СЕТ СН'!$G$6-'СЕТ СН'!$G$26</f>
        <v>1955.77899501</v>
      </c>
      <c r="T103" s="36">
        <f>SUMIFS(СВЦЭМ!$D$39:$D$782,СВЦЭМ!$A$39:$A$782,$A103,СВЦЭМ!$B$39:$B$782,T$83)+'СЕТ СН'!$G$14+СВЦЭМ!$D$10+'СЕТ СН'!$G$6-'СЕТ СН'!$G$26</f>
        <v>1936.5232887900002</v>
      </c>
      <c r="U103" s="36">
        <f>SUMIFS(СВЦЭМ!$D$39:$D$782,СВЦЭМ!$A$39:$A$782,$A103,СВЦЭМ!$B$39:$B$782,U$83)+'СЕТ СН'!$G$14+СВЦЭМ!$D$10+'СЕТ СН'!$G$6-'СЕТ СН'!$G$26</f>
        <v>1942.5059147500001</v>
      </c>
      <c r="V103" s="36">
        <f>SUMIFS(СВЦЭМ!$D$39:$D$782,СВЦЭМ!$A$39:$A$782,$A103,СВЦЭМ!$B$39:$B$782,V$83)+'СЕТ СН'!$G$14+СВЦЭМ!$D$10+'СЕТ СН'!$G$6-'СЕТ СН'!$G$26</f>
        <v>1930.3333614200001</v>
      </c>
      <c r="W103" s="36">
        <f>SUMIFS(СВЦЭМ!$D$39:$D$782,СВЦЭМ!$A$39:$A$782,$A103,СВЦЭМ!$B$39:$B$782,W$83)+'СЕТ СН'!$G$14+СВЦЭМ!$D$10+'СЕТ СН'!$G$6-'СЕТ СН'!$G$26</f>
        <v>1891.6620880099999</v>
      </c>
      <c r="X103" s="36">
        <f>SUMIFS(СВЦЭМ!$D$39:$D$782,СВЦЭМ!$A$39:$A$782,$A103,СВЦЭМ!$B$39:$B$782,X$83)+'СЕТ СН'!$G$14+СВЦЭМ!$D$10+'СЕТ СН'!$G$6-'СЕТ СН'!$G$26</f>
        <v>1919.81188213</v>
      </c>
      <c r="Y103" s="36">
        <f>SUMIFS(СВЦЭМ!$D$39:$D$782,СВЦЭМ!$A$39:$A$782,$A103,СВЦЭМ!$B$39:$B$782,Y$83)+'СЕТ СН'!$G$14+СВЦЭМ!$D$10+'СЕТ СН'!$G$6-'СЕТ СН'!$G$26</f>
        <v>1961.8223738199999</v>
      </c>
    </row>
    <row r="104" spans="1:25" ht="15.75" x14ac:dyDescent="0.2">
      <c r="A104" s="35">
        <f t="shared" si="2"/>
        <v>45433</v>
      </c>
      <c r="B104" s="36">
        <f>SUMIFS(СВЦЭМ!$D$39:$D$782,СВЦЭМ!$A$39:$A$782,$A104,СВЦЭМ!$B$39:$B$782,B$83)+'СЕТ СН'!$G$14+СВЦЭМ!$D$10+'СЕТ СН'!$G$6-'СЕТ СН'!$G$26</f>
        <v>1940.96408832</v>
      </c>
      <c r="C104" s="36">
        <f>SUMIFS(СВЦЭМ!$D$39:$D$782,СВЦЭМ!$A$39:$A$782,$A104,СВЦЭМ!$B$39:$B$782,C$83)+'СЕТ СН'!$G$14+СВЦЭМ!$D$10+'СЕТ СН'!$G$6-'СЕТ СН'!$G$26</f>
        <v>2049.9764016899999</v>
      </c>
      <c r="D104" s="36">
        <f>SUMIFS(СВЦЭМ!$D$39:$D$782,СВЦЭМ!$A$39:$A$782,$A104,СВЦЭМ!$B$39:$B$782,D$83)+'СЕТ СН'!$G$14+СВЦЭМ!$D$10+'СЕТ СН'!$G$6-'СЕТ СН'!$G$26</f>
        <v>2061.1843251</v>
      </c>
      <c r="E104" s="36">
        <f>SUMIFS(СВЦЭМ!$D$39:$D$782,СВЦЭМ!$A$39:$A$782,$A104,СВЦЭМ!$B$39:$B$782,E$83)+'СЕТ СН'!$G$14+СВЦЭМ!$D$10+'СЕТ СН'!$G$6-'СЕТ СН'!$G$26</f>
        <v>2119.4365941000001</v>
      </c>
      <c r="F104" s="36">
        <f>SUMIFS(СВЦЭМ!$D$39:$D$782,СВЦЭМ!$A$39:$A$782,$A104,СВЦЭМ!$B$39:$B$782,F$83)+'СЕТ СН'!$G$14+СВЦЭМ!$D$10+'СЕТ СН'!$G$6-'СЕТ СН'!$G$26</f>
        <v>2112.8358493300002</v>
      </c>
      <c r="G104" s="36">
        <f>SUMIFS(СВЦЭМ!$D$39:$D$782,СВЦЭМ!$A$39:$A$782,$A104,СВЦЭМ!$B$39:$B$782,G$83)+'СЕТ СН'!$G$14+СВЦЭМ!$D$10+'СЕТ СН'!$G$6-'СЕТ СН'!$G$26</f>
        <v>2071.2920247400002</v>
      </c>
      <c r="H104" s="36">
        <f>SUMIFS(СВЦЭМ!$D$39:$D$782,СВЦЭМ!$A$39:$A$782,$A104,СВЦЭМ!$B$39:$B$782,H$83)+'СЕТ СН'!$G$14+СВЦЭМ!$D$10+'СЕТ СН'!$G$6-'СЕТ СН'!$G$26</f>
        <v>1978.44722589</v>
      </c>
      <c r="I104" s="36">
        <f>SUMIFS(СВЦЭМ!$D$39:$D$782,СВЦЭМ!$A$39:$A$782,$A104,СВЦЭМ!$B$39:$B$782,I$83)+'СЕТ СН'!$G$14+СВЦЭМ!$D$10+'СЕТ СН'!$G$6-'СЕТ СН'!$G$26</f>
        <v>1939.2985738799998</v>
      </c>
      <c r="J104" s="36">
        <f>SUMIFS(СВЦЭМ!$D$39:$D$782,СВЦЭМ!$A$39:$A$782,$A104,СВЦЭМ!$B$39:$B$782,J$83)+'СЕТ СН'!$G$14+СВЦЭМ!$D$10+'СЕТ СН'!$G$6-'СЕТ СН'!$G$26</f>
        <v>1934.81616016</v>
      </c>
      <c r="K104" s="36">
        <f>SUMIFS(СВЦЭМ!$D$39:$D$782,СВЦЭМ!$A$39:$A$782,$A104,СВЦЭМ!$B$39:$B$782,K$83)+'СЕТ СН'!$G$14+СВЦЭМ!$D$10+'СЕТ СН'!$G$6-'СЕТ СН'!$G$26</f>
        <v>1941.0628492199999</v>
      </c>
      <c r="L104" s="36">
        <f>SUMIFS(СВЦЭМ!$D$39:$D$782,СВЦЭМ!$A$39:$A$782,$A104,СВЦЭМ!$B$39:$B$782,L$83)+'СЕТ СН'!$G$14+СВЦЭМ!$D$10+'СЕТ СН'!$G$6-'СЕТ СН'!$G$26</f>
        <v>1912.05947917</v>
      </c>
      <c r="M104" s="36">
        <f>SUMIFS(СВЦЭМ!$D$39:$D$782,СВЦЭМ!$A$39:$A$782,$A104,СВЦЭМ!$B$39:$B$782,M$83)+'СЕТ СН'!$G$14+СВЦЭМ!$D$10+'СЕТ СН'!$G$6-'СЕТ СН'!$G$26</f>
        <v>1912.8455786899999</v>
      </c>
      <c r="N104" s="36">
        <f>SUMIFS(СВЦЭМ!$D$39:$D$782,СВЦЭМ!$A$39:$A$782,$A104,СВЦЭМ!$B$39:$B$782,N$83)+'СЕТ СН'!$G$14+СВЦЭМ!$D$10+'СЕТ СН'!$G$6-'СЕТ СН'!$G$26</f>
        <v>1885.9582810800002</v>
      </c>
      <c r="O104" s="36">
        <f>SUMIFS(СВЦЭМ!$D$39:$D$782,СВЦЭМ!$A$39:$A$782,$A104,СВЦЭМ!$B$39:$B$782,O$83)+'СЕТ СН'!$G$14+СВЦЭМ!$D$10+'СЕТ СН'!$G$6-'СЕТ СН'!$G$26</f>
        <v>1894.07485167</v>
      </c>
      <c r="P104" s="36">
        <f>SUMIFS(СВЦЭМ!$D$39:$D$782,СВЦЭМ!$A$39:$A$782,$A104,СВЦЭМ!$B$39:$B$782,P$83)+'СЕТ СН'!$G$14+СВЦЭМ!$D$10+'СЕТ СН'!$G$6-'СЕТ СН'!$G$26</f>
        <v>1892.9381296199999</v>
      </c>
      <c r="Q104" s="36">
        <f>SUMIFS(СВЦЭМ!$D$39:$D$782,СВЦЭМ!$A$39:$A$782,$A104,СВЦЭМ!$B$39:$B$782,Q$83)+'СЕТ СН'!$G$14+СВЦЭМ!$D$10+'СЕТ СН'!$G$6-'СЕТ СН'!$G$26</f>
        <v>1901.1592660900001</v>
      </c>
      <c r="R104" s="36">
        <f>SUMIFS(СВЦЭМ!$D$39:$D$782,СВЦЭМ!$A$39:$A$782,$A104,СВЦЭМ!$B$39:$B$782,R$83)+'СЕТ СН'!$G$14+СВЦЭМ!$D$10+'СЕТ СН'!$G$6-'СЕТ СН'!$G$26</f>
        <v>1900.6726082599998</v>
      </c>
      <c r="S104" s="36">
        <f>SUMIFS(СВЦЭМ!$D$39:$D$782,СВЦЭМ!$A$39:$A$782,$A104,СВЦЭМ!$B$39:$B$782,S$83)+'СЕТ СН'!$G$14+СВЦЭМ!$D$10+'СЕТ СН'!$G$6-'СЕТ СН'!$G$26</f>
        <v>1906.9451957599999</v>
      </c>
      <c r="T104" s="36">
        <f>SUMIFS(СВЦЭМ!$D$39:$D$782,СВЦЭМ!$A$39:$A$782,$A104,СВЦЭМ!$B$39:$B$782,T$83)+'СЕТ СН'!$G$14+СВЦЭМ!$D$10+'СЕТ СН'!$G$6-'СЕТ СН'!$G$26</f>
        <v>1903.5102859100002</v>
      </c>
      <c r="U104" s="36">
        <f>SUMIFS(СВЦЭМ!$D$39:$D$782,СВЦЭМ!$A$39:$A$782,$A104,СВЦЭМ!$B$39:$B$782,U$83)+'СЕТ СН'!$G$14+СВЦЭМ!$D$10+'СЕТ СН'!$G$6-'СЕТ СН'!$G$26</f>
        <v>1909.61332868</v>
      </c>
      <c r="V104" s="36">
        <f>SUMIFS(СВЦЭМ!$D$39:$D$782,СВЦЭМ!$A$39:$A$782,$A104,СВЦЭМ!$B$39:$B$782,V$83)+'СЕТ СН'!$G$14+СВЦЭМ!$D$10+'СЕТ СН'!$G$6-'СЕТ СН'!$G$26</f>
        <v>1887.9845869400001</v>
      </c>
      <c r="W104" s="36">
        <f>SUMIFS(СВЦЭМ!$D$39:$D$782,СВЦЭМ!$A$39:$A$782,$A104,СВЦЭМ!$B$39:$B$782,W$83)+'СЕТ СН'!$G$14+СВЦЭМ!$D$10+'СЕТ СН'!$G$6-'СЕТ СН'!$G$26</f>
        <v>1855.3024860300002</v>
      </c>
      <c r="X104" s="36">
        <f>SUMIFS(СВЦЭМ!$D$39:$D$782,СВЦЭМ!$A$39:$A$782,$A104,СВЦЭМ!$B$39:$B$782,X$83)+'СЕТ СН'!$G$14+СВЦЭМ!$D$10+'СЕТ СН'!$G$6-'СЕТ СН'!$G$26</f>
        <v>1897.79964909</v>
      </c>
      <c r="Y104" s="36">
        <f>SUMIFS(СВЦЭМ!$D$39:$D$782,СВЦЭМ!$A$39:$A$782,$A104,СВЦЭМ!$B$39:$B$782,Y$83)+'СЕТ СН'!$G$14+СВЦЭМ!$D$10+'СЕТ СН'!$G$6-'СЕТ СН'!$G$26</f>
        <v>1893.6836465900001</v>
      </c>
    </row>
    <row r="105" spans="1:25" ht="15.75" x14ac:dyDescent="0.2">
      <c r="A105" s="35">
        <f t="shared" si="2"/>
        <v>45434</v>
      </c>
      <c r="B105" s="36">
        <f>SUMIFS(СВЦЭМ!$D$39:$D$782,СВЦЭМ!$A$39:$A$782,$A105,СВЦЭМ!$B$39:$B$782,B$83)+'СЕТ СН'!$G$14+СВЦЭМ!$D$10+'СЕТ СН'!$G$6-'СЕТ СН'!$G$26</f>
        <v>1944.0255315899999</v>
      </c>
      <c r="C105" s="36">
        <f>SUMIFS(СВЦЭМ!$D$39:$D$782,СВЦЭМ!$A$39:$A$782,$A105,СВЦЭМ!$B$39:$B$782,C$83)+'СЕТ СН'!$G$14+СВЦЭМ!$D$10+'СЕТ СН'!$G$6-'СЕТ СН'!$G$26</f>
        <v>2020.1585514500002</v>
      </c>
      <c r="D105" s="36">
        <f>SUMIFS(СВЦЭМ!$D$39:$D$782,СВЦЭМ!$A$39:$A$782,$A105,СВЦЭМ!$B$39:$B$782,D$83)+'СЕТ СН'!$G$14+СВЦЭМ!$D$10+'СЕТ СН'!$G$6-'СЕТ СН'!$G$26</f>
        <v>2059.3827796199998</v>
      </c>
      <c r="E105" s="36">
        <f>SUMIFS(СВЦЭМ!$D$39:$D$782,СВЦЭМ!$A$39:$A$782,$A105,СВЦЭМ!$B$39:$B$782,E$83)+'СЕТ СН'!$G$14+СВЦЭМ!$D$10+'СЕТ СН'!$G$6-'СЕТ СН'!$G$26</f>
        <v>2078.5415173699998</v>
      </c>
      <c r="F105" s="36">
        <f>SUMIFS(СВЦЭМ!$D$39:$D$782,СВЦЭМ!$A$39:$A$782,$A105,СВЦЭМ!$B$39:$B$782,F$83)+'СЕТ СН'!$G$14+СВЦЭМ!$D$10+'СЕТ СН'!$G$6-'СЕТ СН'!$G$26</f>
        <v>2077.0873002899998</v>
      </c>
      <c r="G105" s="36">
        <f>SUMIFS(СВЦЭМ!$D$39:$D$782,СВЦЭМ!$A$39:$A$782,$A105,СВЦЭМ!$B$39:$B$782,G$83)+'СЕТ СН'!$G$14+СВЦЭМ!$D$10+'СЕТ СН'!$G$6-'СЕТ СН'!$G$26</f>
        <v>2081.96526455</v>
      </c>
      <c r="H105" s="36">
        <f>SUMIFS(СВЦЭМ!$D$39:$D$782,СВЦЭМ!$A$39:$A$782,$A105,СВЦЭМ!$B$39:$B$782,H$83)+'СЕТ СН'!$G$14+СВЦЭМ!$D$10+'СЕТ СН'!$G$6-'СЕТ СН'!$G$26</f>
        <v>2007.00257199</v>
      </c>
      <c r="I105" s="36">
        <f>SUMIFS(СВЦЭМ!$D$39:$D$782,СВЦЭМ!$A$39:$A$782,$A105,СВЦЭМ!$B$39:$B$782,I$83)+'СЕТ СН'!$G$14+СВЦЭМ!$D$10+'СЕТ СН'!$G$6-'СЕТ СН'!$G$26</f>
        <v>1953.0626301400002</v>
      </c>
      <c r="J105" s="36">
        <f>SUMIFS(СВЦЭМ!$D$39:$D$782,СВЦЭМ!$A$39:$A$782,$A105,СВЦЭМ!$B$39:$B$782,J$83)+'СЕТ СН'!$G$14+СВЦЭМ!$D$10+'СЕТ СН'!$G$6-'СЕТ СН'!$G$26</f>
        <v>1961.1476636100001</v>
      </c>
      <c r="K105" s="36">
        <f>SUMIFS(СВЦЭМ!$D$39:$D$782,СВЦЭМ!$A$39:$A$782,$A105,СВЦЭМ!$B$39:$B$782,K$83)+'СЕТ СН'!$G$14+СВЦЭМ!$D$10+'СЕТ СН'!$G$6-'СЕТ СН'!$G$26</f>
        <v>1930.9571378800001</v>
      </c>
      <c r="L105" s="36">
        <f>SUMIFS(СВЦЭМ!$D$39:$D$782,СВЦЭМ!$A$39:$A$782,$A105,СВЦЭМ!$B$39:$B$782,L$83)+'СЕТ СН'!$G$14+СВЦЭМ!$D$10+'СЕТ СН'!$G$6-'СЕТ СН'!$G$26</f>
        <v>1900.6109611900001</v>
      </c>
      <c r="M105" s="36">
        <f>SUMIFS(СВЦЭМ!$D$39:$D$782,СВЦЭМ!$A$39:$A$782,$A105,СВЦЭМ!$B$39:$B$782,M$83)+'СЕТ СН'!$G$14+СВЦЭМ!$D$10+'СЕТ СН'!$G$6-'СЕТ СН'!$G$26</f>
        <v>1926.4775607400002</v>
      </c>
      <c r="N105" s="36">
        <f>SUMIFS(СВЦЭМ!$D$39:$D$782,СВЦЭМ!$A$39:$A$782,$A105,СВЦЭМ!$B$39:$B$782,N$83)+'СЕТ СН'!$G$14+СВЦЭМ!$D$10+'СЕТ СН'!$G$6-'СЕТ СН'!$G$26</f>
        <v>1944.2907538499999</v>
      </c>
      <c r="O105" s="36">
        <f>SUMIFS(СВЦЭМ!$D$39:$D$782,СВЦЭМ!$A$39:$A$782,$A105,СВЦЭМ!$B$39:$B$782,O$83)+'СЕТ СН'!$G$14+СВЦЭМ!$D$10+'СЕТ СН'!$G$6-'СЕТ СН'!$G$26</f>
        <v>1953.05989408</v>
      </c>
      <c r="P105" s="36">
        <f>SUMIFS(СВЦЭМ!$D$39:$D$782,СВЦЭМ!$A$39:$A$782,$A105,СВЦЭМ!$B$39:$B$782,P$83)+'СЕТ СН'!$G$14+СВЦЭМ!$D$10+'СЕТ СН'!$G$6-'СЕТ СН'!$G$26</f>
        <v>1960.7019595199999</v>
      </c>
      <c r="Q105" s="36">
        <f>SUMIFS(СВЦЭМ!$D$39:$D$782,СВЦЭМ!$A$39:$A$782,$A105,СВЦЭМ!$B$39:$B$782,Q$83)+'СЕТ СН'!$G$14+СВЦЭМ!$D$10+'СЕТ СН'!$G$6-'СЕТ СН'!$G$26</f>
        <v>1976.9388962799999</v>
      </c>
      <c r="R105" s="36">
        <f>SUMIFS(СВЦЭМ!$D$39:$D$782,СВЦЭМ!$A$39:$A$782,$A105,СВЦЭМ!$B$39:$B$782,R$83)+'СЕТ СН'!$G$14+СВЦЭМ!$D$10+'СЕТ СН'!$G$6-'СЕТ СН'!$G$26</f>
        <v>1980.0886582600001</v>
      </c>
      <c r="S105" s="36">
        <f>SUMIFS(СВЦЭМ!$D$39:$D$782,СВЦЭМ!$A$39:$A$782,$A105,СВЦЭМ!$B$39:$B$782,S$83)+'СЕТ СН'!$G$14+СВЦЭМ!$D$10+'СЕТ СН'!$G$6-'СЕТ СН'!$G$26</f>
        <v>1984.7521319799998</v>
      </c>
      <c r="T105" s="36">
        <f>SUMIFS(СВЦЭМ!$D$39:$D$782,СВЦЭМ!$A$39:$A$782,$A105,СВЦЭМ!$B$39:$B$782,T$83)+'СЕТ СН'!$G$14+СВЦЭМ!$D$10+'СЕТ СН'!$G$6-'СЕТ СН'!$G$26</f>
        <v>1962.08903564</v>
      </c>
      <c r="U105" s="36">
        <f>SUMIFS(СВЦЭМ!$D$39:$D$782,СВЦЭМ!$A$39:$A$782,$A105,СВЦЭМ!$B$39:$B$782,U$83)+'СЕТ СН'!$G$14+СВЦЭМ!$D$10+'СЕТ СН'!$G$6-'СЕТ СН'!$G$26</f>
        <v>1951.0358968400001</v>
      </c>
      <c r="V105" s="36">
        <f>SUMIFS(СВЦЭМ!$D$39:$D$782,СВЦЭМ!$A$39:$A$782,$A105,СВЦЭМ!$B$39:$B$782,V$83)+'СЕТ СН'!$G$14+СВЦЭМ!$D$10+'СЕТ СН'!$G$6-'СЕТ СН'!$G$26</f>
        <v>1895.5486966799999</v>
      </c>
      <c r="W105" s="36">
        <f>SUMIFS(СВЦЭМ!$D$39:$D$782,СВЦЭМ!$A$39:$A$782,$A105,СВЦЭМ!$B$39:$B$782,W$83)+'СЕТ СН'!$G$14+СВЦЭМ!$D$10+'СЕТ СН'!$G$6-'СЕТ СН'!$G$26</f>
        <v>1855.1483746399999</v>
      </c>
      <c r="X105" s="36">
        <f>SUMIFS(СВЦЭМ!$D$39:$D$782,СВЦЭМ!$A$39:$A$782,$A105,СВЦЭМ!$B$39:$B$782,X$83)+'СЕТ СН'!$G$14+СВЦЭМ!$D$10+'СЕТ СН'!$G$6-'СЕТ СН'!$G$26</f>
        <v>1885.2775909699999</v>
      </c>
      <c r="Y105" s="36">
        <f>SUMIFS(СВЦЭМ!$D$39:$D$782,СВЦЭМ!$A$39:$A$782,$A105,СВЦЭМ!$B$39:$B$782,Y$83)+'СЕТ СН'!$G$14+СВЦЭМ!$D$10+'СЕТ СН'!$G$6-'СЕТ СН'!$G$26</f>
        <v>1892.67959711</v>
      </c>
    </row>
    <row r="106" spans="1:25" ht="15.75" x14ac:dyDescent="0.2">
      <c r="A106" s="35">
        <f t="shared" si="2"/>
        <v>45435</v>
      </c>
      <c r="B106" s="36">
        <f>SUMIFS(СВЦЭМ!$D$39:$D$782,СВЦЭМ!$A$39:$A$782,$A106,СВЦЭМ!$B$39:$B$782,B$83)+'СЕТ СН'!$G$14+СВЦЭМ!$D$10+'СЕТ СН'!$G$6-'СЕТ СН'!$G$26</f>
        <v>1921.7487782100002</v>
      </c>
      <c r="C106" s="36">
        <f>SUMIFS(СВЦЭМ!$D$39:$D$782,СВЦЭМ!$A$39:$A$782,$A106,СВЦЭМ!$B$39:$B$782,C$83)+'СЕТ СН'!$G$14+СВЦЭМ!$D$10+'СЕТ СН'!$G$6-'СЕТ СН'!$G$26</f>
        <v>1995.3725639499999</v>
      </c>
      <c r="D106" s="36">
        <f>SUMIFS(СВЦЭМ!$D$39:$D$782,СВЦЭМ!$A$39:$A$782,$A106,СВЦЭМ!$B$39:$B$782,D$83)+'СЕТ СН'!$G$14+СВЦЭМ!$D$10+'СЕТ СН'!$G$6-'СЕТ СН'!$G$26</f>
        <v>2015.8034526299998</v>
      </c>
      <c r="E106" s="36">
        <f>SUMIFS(СВЦЭМ!$D$39:$D$782,СВЦЭМ!$A$39:$A$782,$A106,СВЦЭМ!$B$39:$B$782,E$83)+'СЕТ СН'!$G$14+СВЦЭМ!$D$10+'СЕТ СН'!$G$6-'СЕТ СН'!$G$26</f>
        <v>2003.6130093900001</v>
      </c>
      <c r="F106" s="36">
        <f>SUMIFS(СВЦЭМ!$D$39:$D$782,СВЦЭМ!$A$39:$A$782,$A106,СВЦЭМ!$B$39:$B$782,F$83)+'СЕТ СН'!$G$14+СВЦЭМ!$D$10+'СЕТ СН'!$G$6-'СЕТ СН'!$G$26</f>
        <v>2011.5579282200001</v>
      </c>
      <c r="G106" s="36">
        <f>SUMIFS(СВЦЭМ!$D$39:$D$782,СВЦЭМ!$A$39:$A$782,$A106,СВЦЭМ!$B$39:$B$782,G$83)+'СЕТ СН'!$G$14+СВЦЭМ!$D$10+'СЕТ СН'!$G$6-'СЕТ СН'!$G$26</f>
        <v>2002.5230400300002</v>
      </c>
      <c r="H106" s="36">
        <f>SUMIFS(СВЦЭМ!$D$39:$D$782,СВЦЭМ!$A$39:$A$782,$A106,СВЦЭМ!$B$39:$B$782,H$83)+'СЕТ СН'!$G$14+СВЦЭМ!$D$10+'СЕТ СН'!$G$6-'СЕТ СН'!$G$26</f>
        <v>2007.8461704900001</v>
      </c>
      <c r="I106" s="36">
        <f>SUMIFS(СВЦЭМ!$D$39:$D$782,СВЦЭМ!$A$39:$A$782,$A106,СВЦЭМ!$B$39:$B$782,I$83)+'СЕТ СН'!$G$14+СВЦЭМ!$D$10+'СЕТ СН'!$G$6-'СЕТ СН'!$G$26</f>
        <v>1940.64143659</v>
      </c>
      <c r="J106" s="36">
        <f>SUMIFS(СВЦЭМ!$D$39:$D$782,СВЦЭМ!$A$39:$A$782,$A106,СВЦЭМ!$B$39:$B$782,J$83)+'СЕТ СН'!$G$14+СВЦЭМ!$D$10+'СЕТ СН'!$G$6-'СЕТ СН'!$G$26</f>
        <v>1909.7697951300001</v>
      </c>
      <c r="K106" s="36">
        <f>SUMIFS(СВЦЭМ!$D$39:$D$782,СВЦЭМ!$A$39:$A$782,$A106,СВЦЭМ!$B$39:$B$782,K$83)+'СЕТ СН'!$G$14+СВЦЭМ!$D$10+'СЕТ СН'!$G$6-'СЕТ СН'!$G$26</f>
        <v>1895.5965805999999</v>
      </c>
      <c r="L106" s="36">
        <f>SUMIFS(СВЦЭМ!$D$39:$D$782,СВЦЭМ!$A$39:$A$782,$A106,СВЦЭМ!$B$39:$B$782,L$83)+'СЕТ СН'!$G$14+СВЦЭМ!$D$10+'СЕТ СН'!$G$6-'СЕТ СН'!$G$26</f>
        <v>1904.1690413599999</v>
      </c>
      <c r="M106" s="36">
        <f>SUMIFS(СВЦЭМ!$D$39:$D$782,СВЦЭМ!$A$39:$A$782,$A106,СВЦЭМ!$B$39:$B$782,M$83)+'СЕТ СН'!$G$14+СВЦЭМ!$D$10+'СЕТ СН'!$G$6-'СЕТ СН'!$G$26</f>
        <v>1903.0649118800002</v>
      </c>
      <c r="N106" s="36">
        <f>SUMIFS(СВЦЭМ!$D$39:$D$782,СВЦЭМ!$A$39:$A$782,$A106,СВЦЭМ!$B$39:$B$782,N$83)+'СЕТ СН'!$G$14+СВЦЭМ!$D$10+'СЕТ СН'!$G$6-'СЕТ СН'!$G$26</f>
        <v>1896.4984321299999</v>
      </c>
      <c r="O106" s="36">
        <f>SUMIFS(СВЦЭМ!$D$39:$D$782,СВЦЭМ!$A$39:$A$782,$A106,СВЦЭМ!$B$39:$B$782,O$83)+'СЕТ СН'!$G$14+СВЦЭМ!$D$10+'СЕТ СН'!$G$6-'СЕТ СН'!$G$26</f>
        <v>1903.0071365200001</v>
      </c>
      <c r="P106" s="36">
        <f>SUMIFS(СВЦЭМ!$D$39:$D$782,СВЦЭМ!$A$39:$A$782,$A106,СВЦЭМ!$B$39:$B$782,P$83)+'СЕТ СН'!$G$14+СВЦЭМ!$D$10+'СЕТ СН'!$G$6-'СЕТ СН'!$G$26</f>
        <v>1911.3722355999998</v>
      </c>
      <c r="Q106" s="36">
        <f>SUMIFS(СВЦЭМ!$D$39:$D$782,СВЦЭМ!$A$39:$A$782,$A106,СВЦЭМ!$B$39:$B$782,Q$83)+'СЕТ СН'!$G$14+СВЦЭМ!$D$10+'СЕТ СН'!$G$6-'СЕТ СН'!$G$26</f>
        <v>1931.60187116</v>
      </c>
      <c r="R106" s="36">
        <f>SUMIFS(СВЦЭМ!$D$39:$D$782,СВЦЭМ!$A$39:$A$782,$A106,СВЦЭМ!$B$39:$B$782,R$83)+'СЕТ СН'!$G$14+СВЦЭМ!$D$10+'СЕТ СН'!$G$6-'СЕТ СН'!$G$26</f>
        <v>1934.2559704700002</v>
      </c>
      <c r="S106" s="36">
        <f>SUMIFS(СВЦЭМ!$D$39:$D$782,СВЦЭМ!$A$39:$A$782,$A106,СВЦЭМ!$B$39:$B$782,S$83)+'СЕТ СН'!$G$14+СВЦЭМ!$D$10+'СЕТ СН'!$G$6-'СЕТ СН'!$G$26</f>
        <v>1921.82350817</v>
      </c>
      <c r="T106" s="36">
        <f>SUMIFS(СВЦЭМ!$D$39:$D$782,СВЦЭМ!$A$39:$A$782,$A106,СВЦЭМ!$B$39:$B$782,T$83)+'СЕТ СН'!$G$14+СВЦЭМ!$D$10+'СЕТ СН'!$G$6-'СЕТ СН'!$G$26</f>
        <v>1921.6651672600001</v>
      </c>
      <c r="U106" s="36">
        <f>SUMIFS(СВЦЭМ!$D$39:$D$782,СВЦЭМ!$A$39:$A$782,$A106,СВЦЭМ!$B$39:$B$782,U$83)+'СЕТ СН'!$G$14+СВЦЭМ!$D$10+'СЕТ СН'!$G$6-'СЕТ СН'!$G$26</f>
        <v>1936.1969549599999</v>
      </c>
      <c r="V106" s="36">
        <f>SUMIFS(СВЦЭМ!$D$39:$D$782,СВЦЭМ!$A$39:$A$782,$A106,СВЦЭМ!$B$39:$B$782,V$83)+'СЕТ СН'!$G$14+СВЦЭМ!$D$10+'СЕТ СН'!$G$6-'СЕТ СН'!$G$26</f>
        <v>1924.3214842299999</v>
      </c>
      <c r="W106" s="36">
        <f>SUMIFS(СВЦЭМ!$D$39:$D$782,СВЦЭМ!$A$39:$A$782,$A106,СВЦЭМ!$B$39:$B$782,W$83)+'СЕТ СН'!$G$14+СВЦЭМ!$D$10+'СЕТ СН'!$G$6-'СЕТ СН'!$G$26</f>
        <v>1898.8287705100001</v>
      </c>
      <c r="X106" s="36">
        <f>SUMIFS(СВЦЭМ!$D$39:$D$782,СВЦЭМ!$A$39:$A$782,$A106,СВЦЭМ!$B$39:$B$782,X$83)+'СЕТ СН'!$G$14+СВЦЭМ!$D$10+'СЕТ СН'!$G$6-'СЕТ СН'!$G$26</f>
        <v>1926.6943971999999</v>
      </c>
      <c r="Y106" s="36">
        <f>SUMIFS(СВЦЭМ!$D$39:$D$782,СВЦЭМ!$A$39:$A$782,$A106,СВЦЭМ!$B$39:$B$782,Y$83)+'СЕТ СН'!$G$14+СВЦЭМ!$D$10+'СЕТ СН'!$G$6-'СЕТ СН'!$G$26</f>
        <v>1987.8937365100001</v>
      </c>
    </row>
    <row r="107" spans="1:25" ht="15.75" x14ac:dyDescent="0.2">
      <c r="A107" s="35">
        <f t="shared" si="2"/>
        <v>45436</v>
      </c>
      <c r="B107" s="36">
        <f>SUMIFS(СВЦЭМ!$D$39:$D$782,СВЦЭМ!$A$39:$A$782,$A107,СВЦЭМ!$B$39:$B$782,B$83)+'СЕТ СН'!$G$14+СВЦЭМ!$D$10+'СЕТ СН'!$G$6-'СЕТ СН'!$G$26</f>
        <v>1910.0526754500002</v>
      </c>
      <c r="C107" s="36">
        <f>SUMIFS(СВЦЭМ!$D$39:$D$782,СВЦЭМ!$A$39:$A$782,$A107,СВЦЭМ!$B$39:$B$782,C$83)+'СЕТ СН'!$G$14+СВЦЭМ!$D$10+'СЕТ СН'!$G$6-'СЕТ СН'!$G$26</f>
        <v>1992.2719037699999</v>
      </c>
      <c r="D107" s="36">
        <f>SUMIFS(СВЦЭМ!$D$39:$D$782,СВЦЭМ!$A$39:$A$782,$A107,СВЦЭМ!$B$39:$B$782,D$83)+'СЕТ СН'!$G$14+СВЦЭМ!$D$10+'СЕТ СН'!$G$6-'СЕТ СН'!$G$26</f>
        <v>2010.49445031</v>
      </c>
      <c r="E107" s="36">
        <f>SUMIFS(СВЦЭМ!$D$39:$D$782,СВЦЭМ!$A$39:$A$782,$A107,СВЦЭМ!$B$39:$B$782,E$83)+'СЕТ СН'!$G$14+СВЦЭМ!$D$10+'СЕТ СН'!$G$6-'СЕТ СН'!$G$26</f>
        <v>2076.1729681400002</v>
      </c>
      <c r="F107" s="36">
        <f>SUMIFS(СВЦЭМ!$D$39:$D$782,СВЦЭМ!$A$39:$A$782,$A107,СВЦЭМ!$B$39:$B$782,F$83)+'СЕТ СН'!$G$14+СВЦЭМ!$D$10+'СЕТ СН'!$G$6-'СЕТ СН'!$G$26</f>
        <v>2062.9694019399999</v>
      </c>
      <c r="G107" s="36">
        <f>SUMIFS(СВЦЭМ!$D$39:$D$782,СВЦЭМ!$A$39:$A$782,$A107,СВЦЭМ!$B$39:$B$782,G$83)+'СЕТ СН'!$G$14+СВЦЭМ!$D$10+'СЕТ СН'!$G$6-'СЕТ СН'!$G$26</f>
        <v>2024.4469076400001</v>
      </c>
      <c r="H107" s="36">
        <f>SUMIFS(СВЦЭМ!$D$39:$D$782,СВЦЭМ!$A$39:$A$782,$A107,СВЦЭМ!$B$39:$B$782,H$83)+'СЕТ СН'!$G$14+СВЦЭМ!$D$10+'СЕТ СН'!$G$6-'СЕТ СН'!$G$26</f>
        <v>1906.0487670799998</v>
      </c>
      <c r="I107" s="36">
        <f>SUMIFS(СВЦЭМ!$D$39:$D$782,СВЦЭМ!$A$39:$A$782,$A107,СВЦЭМ!$B$39:$B$782,I$83)+'СЕТ СН'!$G$14+СВЦЭМ!$D$10+'СЕТ СН'!$G$6-'СЕТ СН'!$G$26</f>
        <v>1818.6202860500002</v>
      </c>
      <c r="J107" s="36">
        <f>SUMIFS(СВЦЭМ!$D$39:$D$782,СВЦЭМ!$A$39:$A$782,$A107,СВЦЭМ!$B$39:$B$782,J$83)+'СЕТ СН'!$G$14+СВЦЭМ!$D$10+'СЕТ СН'!$G$6-'СЕТ СН'!$G$26</f>
        <v>1781.6482567500002</v>
      </c>
      <c r="K107" s="36">
        <f>SUMIFS(СВЦЭМ!$D$39:$D$782,СВЦЭМ!$A$39:$A$782,$A107,СВЦЭМ!$B$39:$B$782,K$83)+'СЕТ СН'!$G$14+СВЦЭМ!$D$10+'СЕТ СН'!$G$6-'СЕТ СН'!$G$26</f>
        <v>1757.41499165</v>
      </c>
      <c r="L107" s="36">
        <f>SUMIFS(СВЦЭМ!$D$39:$D$782,СВЦЭМ!$A$39:$A$782,$A107,СВЦЭМ!$B$39:$B$782,L$83)+'СЕТ СН'!$G$14+СВЦЭМ!$D$10+'СЕТ СН'!$G$6-'СЕТ СН'!$G$26</f>
        <v>1739.1176055400001</v>
      </c>
      <c r="M107" s="36">
        <f>SUMIFS(СВЦЭМ!$D$39:$D$782,СВЦЭМ!$A$39:$A$782,$A107,СВЦЭМ!$B$39:$B$782,M$83)+'СЕТ СН'!$G$14+СВЦЭМ!$D$10+'СЕТ СН'!$G$6-'СЕТ СН'!$G$26</f>
        <v>1739.01668991</v>
      </c>
      <c r="N107" s="36">
        <f>SUMIFS(СВЦЭМ!$D$39:$D$782,СВЦЭМ!$A$39:$A$782,$A107,СВЦЭМ!$B$39:$B$782,N$83)+'СЕТ СН'!$G$14+СВЦЭМ!$D$10+'СЕТ СН'!$G$6-'СЕТ СН'!$G$26</f>
        <v>1748.3483020799999</v>
      </c>
      <c r="O107" s="36">
        <f>SUMIFS(СВЦЭМ!$D$39:$D$782,СВЦЭМ!$A$39:$A$782,$A107,СВЦЭМ!$B$39:$B$782,O$83)+'СЕТ СН'!$G$14+СВЦЭМ!$D$10+'СЕТ СН'!$G$6-'СЕТ СН'!$G$26</f>
        <v>1753.8001953799999</v>
      </c>
      <c r="P107" s="36">
        <f>SUMIFS(СВЦЭМ!$D$39:$D$782,СВЦЭМ!$A$39:$A$782,$A107,СВЦЭМ!$B$39:$B$782,P$83)+'СЕТ СН'!$G$14+СВЦЭМ!$D$10+'СЕТ СН'!$G$6-'СЕТ СН'!$G$26</f>
        <v>1761.9130236000001</v>
      </c>
      <c r="Q107" s="36">
        <f>SUMIFS(СВЦЭМ!$D$39:$D$782,СВЦЭМ!$A$39:$A$782,$A107,СВЦЭМ!$B$39:$B$782,Q$83)+'СЕТ СН'!$G$14+СВЦЭМ!$D$10+'СЕТ СН'!$G$6-'СЕТ СН'!$G$26</f>
        <v>1779.5344037499999</v>
      </c>
      <c r="R107" s="36">
        <f>SUMIFS(СВЦЭМ!$D$39:$D$782,СВЦЭМ!$A$39:$A$782,$A107,СВЦЭМ!$B$39:$B$782,R$83)+'СЕТ СН'!$G$14+СВЦЭМ!$D$10+'СЕТ СН'!$G$6-'СЕТ СН'!$G$26</f>
        <v>1799.49263071</v>
      </c>
      <c r="S107" s="36">
        <f>SUMIFS(СВЦЭМ!$D$39:$D$782,СВЦЭМ!$A$39:$A$782,$A107,СВЦЭМ!$B$39:$B$782,S$83)+'СЕТ СН'!$G$14+СВЦЭМ!$D$10+'СЕТ СН'!$G$6-'СЕТ СН'!$G$26</f>
        <v>1793.90041965</v>
      </c>
      <c r="T107" s="36">
        <f>SUMIFS(СВЦЭМ!$D$39:$D$782,СВЦЭМ!$A$39:$A$782,$A107,СВЦЭМ!$B$39:$B$782,T$83)+'СЕТ СН'!$G$14+СВЦЭМ!$D$10+'СЕТ СН'!$G$6-'СЕТ СН'!$G$26</f>
        <v>1774.6680605199999</v>
      </c>
      <c r="U107" s="36">
        <f>SUMIFS(СВЦЭМ!$D$39:$D$782,СВЦЭМ!$A$39:$A$782,$A107,СВЦЭМ!$B$39:$B$782,U$83)+'СЕТ СН'!$G$14+СВЦЭМ!$D$10+'СЕТ СН'!$G$6-'СЕТ СН'!$G$26</f>
        <v>1760.5862698400001</v>
      </c>
      <c r="V107" s="36">
        <f>SUMIFS(СВЦЭМ!$D$39:$D$782,СВЦЭМ!$A$39:$A$782,$A107,СВЦЭМ!$B$39:$B$782,V$83)+'СЕТ СН'!$G$14+СВЦЭМ!$D$10+'СЕТ СН'!$G$6-'СЕТ СН'!$G$26</f>
        <v>1745.2572183900002</v>
      </c>
      <c r="W107" s="36">
        <f>SUMIFS(СВЦЭМ!$D$39:$D$782,СВЦЭМ!$A$39:$A$782,$A107,СВЦЭМ!$B$39:$B$782,W$83)+'СЕТ СН'!$G$14+СВЦЭМ!$D$10+'СЕТ СН'!$G$6-'СЕТ СН'!$G$26</f>
        <v>1725.3158853499999</v>
      </c>
      <c r="X107" s="36">
        <f>SUMIFS(СВЦЭМ!$D$39:$D$782,СВЦЭМ!$A$39:$A$782,$A107,СВЦЭМ!$B$39:$B$782,X$83)+'СЕТ СН'!$G$14+СВЦЭМ!$D$10+'СЕТ СН'!$G$6-'СЕТ СН'!$G$26</f>
        <v>1744.6676788499999</v>
      </c>
      <c r="Y107" s="36">
        <f>SUMIFS(СВЦЭМ!$D$39:$D$782,СВЦЭМ!$A$39:$A$782,$A107,СВЦЭМ!$B$39:$B$782,Y$83)+'СЕТ СН'!$G$14+СВЦЭМ!$D$10+'СЕТ СН'!$G$6-'СЕТ СН'!$G$26</f>
        <v>1837.0818304300001</v>
      </c>
    </row>
    <row r="108" spans="1:25" ht="15.75" x14ac:dyDescent="0.2">
      <c r="A108" s="35">
        <f t="shared" si="2"/>
        <v>45437</v>
      </c>
      <c r="B108" s="36">
        <f>SUMIFS(СВЦЭМ!$D$39:$D$782,СВЦЭМ!$A$39:$A$782,$A108,СВЦЭМ!$B$39:$B$782,B$83)+'СЕТ СН'!$G$14+СВЦЭМ!$D$10+'СЕТ СН'!$G$6-'СЕТ СН'!$G$26</f>
        <v>1820.2307924900001</v>
      </c>
      <c r="C108" s="36">
        <f>SUMIFS(СВЦЭМ!$D$39:$D$782,СВЦЭМ!$A$39:$A$782,$A108,СВЦЭМ!$B$39:$B$782,C$83)+'СЕТ СН'!$G$14+СВЦЭМ!$D$10+'СЕТ СН'!$G$6-'СЕТ СН'!$G$26</f>
        <v>1889.6609689699999</v>
      </c>
      <c r="D108" s="36">
        <f>SUMIFS(СВЦЭМ!$D$39:$D$782,СВЦЭМ!$A$39:$A$782,$A108,СВЦЭМ!$B$39:$B$782,D$83)+'СЕТ СН'!$G$14+СВЦЭМ!$D$10+'СЕТ СН'!$G$6-'СЕТ СН'!$G$26</f>
        <v>2007.0714822300001</v>
      </c>
      <c r="E108" s="36">
        <f>SUMIFS(СВЦЭМ!$D$39:$D$782,СВЦЭМ!$A$39:$A$782,$A108,СВЦЭМ!$B$39:$B$782,E$83)+'СЕТ СН'!$G$14+СВЦЭМ!$D$10+'СЕТ СН'!$G$6-'СЕТ СН'!$G$26</f>
        <v>2012.9218117099999</v>
      </c>
      <c r="F108" s="36">
        <f>SUMIFS(СВЦЭМ!$D$39:$D$782,СВЦЭМ!$A$39:$A$782,$A108,СВЦЭМ!$B$39:$B$782,F$83)+'СЕТ СН'!$G$14+СВЦЭМ!$D$10+'СЕТ СН'!$G$6-'СЕТ СН'!$G$26</f>
        <v>2003.1207172899999</v>
      </c>
      <c r="G108" s="36">
        <f>SUMIFS(СВЦЭМ!$D$39:$D$782,СВЦЭМ!$A$39:$A$782,$A108,СВЦЭМ!$B$39:$B$782,G$83)+'СЕТ СН'!$G$14+СВЦЭМ!$D$10+'СЕТ СН'!$G$6-'СЕТ СН'!$G$26</f>
        <v>2018.2561283200002</v>
      </c>
      <c r="H108" s="36">
        <f>SUMIFS(СВЦЭМ!$D$39:$D$782,СВЦЭМ!$A$39:$A$782,$A108,СВЦЭМ!$B$39:$B$782,H$83)+'СЕТ СН'!$G$14+СВЦЭМ!$D$10+'СЕТ СН'!$G$6-'СЕТ СН'!$G$26</f>
        <v>1966.73582932</v>
      </c>
      <c r="I108" s="36">
        <f>SUMIFS(СВЦЭМ!$D$39:$D$782,СВЦЭМ!$A$39:$A$782,$A108,СВЦЭМ!$B$39:$B$782,I$83)+'СЕТ СН'!$G$14+СВЦЭМ!$D$10+'СЕТ СН'!$G$6-'СЕТ СН'!$G$26</f>
        <v>1885.4378838900002</v>
      </c>
      <c r="J108" s="36">
        <f>SUMIFS(СВЦЭМ!$D$39:$D$782,СВЦЭМ!$A$39:$A$782,$A108,СВЦЭМ!$B$39:$B$782,J$83)+'СЕТ СН'!$G$14+СВЦЭМ!$D$10+'СЕТ СН'!$G$6-'СЕТ СН'!$G$26</f>
        <v>1780.9310208699999</v>
      </c>
      <c r="K108" s="36">
        <f>SUMIFS(СВЦЭМ!$D$39:$D$782,СВЦЭМ!$A$39:$A$782,$A108,СВЦЭМ!$B$39:$B$782,K$83)+'СЕТ СН'!$G$14+СВЦЭМ!$D$10+'СЕТ СН'!$G$6-'СЕТ СН'!$G$26</f>
        <v>1729.3779343699998</v>
      </c>
      <c r="L108" s="36">
        <f>SUMIFS(СВЦЭМ!$D$39:$D$782,СВЦЭМ!$A$39:$A$782,$A108,СВЦЭМ!$B$39:$B$782,L$83)+'СЕТ СН'!$G$14+СВЦЭМ!$D$10+'СЕТ СН'!$G$6-'СЕТ СН'!$G$26</f>
        <v>1721.6439982299999</v>
      </c>
      <c r="M108" s="36">
        <f>SUMIFS(СВЦЭМ!$D$39:$D$782,СВЦЭМ!$A$39:$A$782,$A108,СВЦЭМ!$B$39:$B$782,M$83)+'СЕТ СН'!$G$14+СВЦЭМ!$D$10+'СЕТ СН'!$G$6-'СЕТ СН'!$G$26</f>
        <v>1714.2795599300002</v>
      </c>
      <c r="N108" s="36">
        <f>SUMIFS(СВЦЭМ!$D$39:$D$782,СВЦЭМ!$A$39:$A$782,$A108,СВЦЭМ!$B$39:$B$782,N$83)+'СЕТ СН'!$G$14+СВЦЭМ!$D$10+'СЕТ СН'!$G$6-'СЕТ СН'!$G$26</f>
        <v>1709.3146341800002</v>
      </c>
      <c r="O108" s="36">
        <f>SUMIFS(СВЦЭМ!$D$39:$D$782,СВЦЭМ!$A$39:$A$782,$A108,СВЦЭМ!$B$39:$B$782,O$83)+'СЕТ СН'!$G$14+СВЦЭМ!$D$10+'СЕТ СН'!$G$6-'СЕТ СН'!$G$26</f>
        <v>1722.9635073700001</v>
      </c>
      <c r="P108" s="36">
        <f>SUMIFS(СВЦЭМ!$D$39:$D$782,СВЦЭМ!$A$39:$A$782,$A108,СВЦЭМ!$B$39:$B$782,P$83)+'СЕТ СН'!$G$14+СВЦЭМ!$D$10+'СЕТ СН'!$G$6-'СЕТ СН'!$G$26</f>
        <v>1733.44610577</v>
      </c>
      <c r="Q108" s="36">
        <f>SUMIFS(СВЦЭМ!$D$39:$D$782,СВЦЭМ!$A$39:$A$782,$A108,СВЦЭМ!$B$39:$B$782,Q$83)+'СЕТ СН'!$G$14+СВЦЭМ!$D$10+'СЕТ СН'!$G$6-'СЕТ СН'!$G$26</f>
        <v>1752.1976895100001</v>
      </c>
      <c r="R108" s="36">
        <f>SUMIFS(СВЦЭМ!$D$39:$D$782,СВЦЭМ!$A$39:$A$782,$A108,СВЦЭМ!$B$39:$B$782,R$83)+'СЕТ СН'!$G$14+СВЦЭМ!$D$10+'СЕТ СН'!$G$6-'СЕТ СН'!$G$26</f>
        <v>1767.1394123700002</v>
      </c>
      <c r="S108" s="36">
        <f>SUMIFS(СВЦЭМ!$D$39:$D$782,СВЦЭМ!$A$39:$A$782,$A108,СВЦЭМ!$B$39:$B$782,S$83)+'СЕТ СН'!$G$14+СВЦЭМ!$D$10+'СЕТ СН'!$G$6-'СЕТ СН'!$G$26</f>
        <v>1753.4645670499999</v>
      </c>
      <c r="T108" s="36">
        <f>SUMIFS(СВЦЭМ!$D$39:$D$782,СВЦЭМ!$A$39:$A$782,$A108,СВЦЭМ!$B$39:$B$782,T$83)+'СЕТ СН'!$G$14+СВЦЭМ!$D$10+'СЕТ СН'!$G$6-'СЕТ СН'!$G$26</f>
        <v>1731.5052139600002</v>
      </c>
      <c r="U108" s="36">
        <f>SUMIFS(СВЦЭМ!$D$39:$D$782,СВЦЭМ!$A$39:$A$782,$A108,СВЦЭМ!$B$39:$B$782,U$83)+'СЕТ СН'!$G$14+СВЦЭМ!$D$10+'СЕТ СН'!$G$6-'СЕТ СН'!$G$26</f>
        <v>1743.5558166800001</v>
      </c>
      <c r="V108" s="36">
        <f>SUMIFS(СВЦЭМ!$D$39:$D$782,СВЦЭМ!$A$39:$A$782,$A108,СВЦЭМ!$B$39:$B$782,V$83)+'СЕТ СН'!$G$14+СВЦЭМ!$D$10+'СЕТ СН'!$G$6-'СЕТ СН'!$G$26</f>
        <v>1745.0684703299999</v>
      </c>
      <c r="W108" s="36">
        <f>SUMIFS(СВЦЭМ!$D$39:$D$782,СВЦЭМ!$A$39:$A$782,$A108,СВЦЭМ!$B$39:$B$782,W$83)+'СЕТ СН'!$G$14+СВЦЭМ!$D$10+'СЕТ СН'!$G$6-'СЕТ СН'!$G$26</f>
        <v>1734.8139496100002</v>
      </c>
      <c r="X108" s="36">
        <f>SUMIFS(СВЦЭМ!$D$39:$D$782,СВЦЭМ!$A$39:$A$782,$A108,СВЦЭМ!$B$39:$B$782,X$83)+'СЕТ СН'!$G$14+СВЦЭМ!$D$10+'СЕТ СН'!$G$6-'СЕТ СН'!$G$26</f>
        <v>1732.6082504699998</v>
      </c>
      <c r="Y108" s="36">
        <f>SUMIFS(СВЦЭМ!$D$39:$D$782,СВЦЭМ!$A$39:$A$782,$A108,СВЦЭМ!$B$39:$B$782,Y$83)+'СЕТ СН'!$G$14+СВЦЭМ!$D$10+'СЕТ СН'!$G$6-'СЕТ СН'!$G$26</f>
        <v>1779.2818216300002</v>
      </c>
    </row>
    <row r="109" spans="1:25" ht="15.75" x14ac:dyDescent="0.2">
      <c r="A109" s="35">
        <f t="shared" si="2"/>
        <v>45438</v>
      </c>
      <c r="B109" s="36">
        <f>SUMIFS(СВЦЭМ!$D$39:$D$782,СВЦЭМ!$A$39:$A$782,$A109,СВЦЭМ!$B$39:$B$782,B$83)+'СЕТ СН'!$G$14+СВЦЭМ!$D$10+'СЕТ СН'!$G$6-'СЕТ СН'!$G$26</f>
        <v>1904.7488107600002</v>
      </c>
      <c r="C109" s="36">
        <f>SUMIFS(СВЦЭМ!$D$39:$D$782,СВЦЭМ!$A$39:$A$782,$A109,СВЦЭМ!$B$39:$B$782,C$83)+'СЕТ СН'!$G$14+СВЦЭМ!$D$10+'СЕТ СН'!$G$6-'СЕТ СН'!$G$26</f>
        <v>1966.6774671200001</v>
      </c>
      <c r="D109" s="36">
        <f>SUMIFS(СВЦЭМ!$D$39:$D$782,СВЦЭМ!$A$39:$A$782,$A109,СВЦЭМ!$B$39:$B$782,D$83)+'СЕТ СН'!$G$14+СВЦЭМ!$D$10+'СЕТ СН'!$G$6-'СЕТ СН'!$G$26</f>
        <v>2014.6675113400001</v>
      </c>
      <c r="E109" s="36">
        <f>SUMIFS(СВЦЭМ!$D$39:$D$782,СВЦЭМ!$A$39:$A$782,$A109,СВЦЭМ!$B$39:$B$782,E$83)+'СЕТ СН'!$G$14+СВЦЭМ!$D$10+'СЕТ СН'!$G$6-'СЕТ СН'!$G$26</f>
        <v>2007.9682699099999</v>
      </c>
      <c r="F109" s="36">
        <f>SUMIFS(СВЦЭМ!$D$39:$D$782,СВЦЭМ!$A$39:$A$782,$A109,СВЦЭМ!$B$39:$B$782,F$83)+'СЕТ СН'!$G$14+СВЦЭМ!$D$10+'СЕТ СН'!$G$6-'СЕТ СН'!$G$26</f>
        <v>1980.4549750199999</v>
      </c>
      <c r="G109" s="36">
        <f>SUMIFS(СВЦЭМ!$D$39:$D$782,СВЦЭМ!$A$39:$A$782,$A109,СВЦЭМ!$B$39:$B$782,G$83)+'СЕТ СН'!$G$14+СВЦЭМ!$D$10+'СЕТ СН'!$G$6-'СЕТ СН'!$G$26</f>
        <v>1987.7057663300002</v>
      </c>
      <c r="H109" s="36">
        <f>SUMIFS(СВЦЭМ!$D$39:$D$782,СВЦЭМ!$A$39:$A$782,$A109,СВЦЭМ!$B$39:$B$782,H$83)+'СЕТ СН'!$G$14+СВЦЭМ!$D$10+'СЕТ СН'!$G$6-'СЕТ СН'!$G$26</f>
        <v>1981.4365146099999</v>
      </c>
      <c r="I109" s="36">
        <f>SUMIFS(СВЦЭМ!$D$39:$D$782,СВЦЭМ!$A$39:$A$782,$A109,СВЦЭМ!$B$39:$B$782,I$83)+'СЕТ СН'!$G$14+СВЦЭМ!$D$10+'СЕТ СН'!$G$6-'СЕТ СН'!$G$26</f>
        <v>1957.6544205999999</v>
      </c>
      <c r="J109" s="36">
        <f>SUMIFS(СВЦЭМ!$D$39:$D$782,СВЦЭМ!$A$39:$A$782,$A109,СВЦЭМ!$B$39:$B$782,J$83)+'СЕТ СН'!$G$14+СВЦЭМ!$D$10+'СЕТ СН'!$G$6-'СЕТ СН'!$G$26</f>
        <v>1881.9425778899999</v>
      </c>
      <c r="K109" s="36">
        <f>SUMIFS(СВЦЭМ!$D$39:$D$782,СВЦЭМ!$A$39:$A$782,$A109,СВЦЭМ!$B$39:$B$782,K$83)+'СЕТ СН'!$G$14+СВЦЭМ!$D$10+'СЕТ СН'!$G$6-'СЕТ СН'!$G$26</f>
        <v>1808.5740343299999</v>
      </c>
      <c r="L109" s="36">
        <f>SUMIFS(СВЦЭМ!$D$39:$D$782,СВЦЭМ!$A$39:$A$782,$A109,СВЦЭМ!$B$39:$B$782,L$83)+'СЕТ СН'!$G$14+СВЦЭМ!$D$10+'СЕТ СН'!$G$6-'СЕТ СН'!$G$26</f>
        <v>1786.26291571</v>
      </c>
      <c r="M109" s="36">
        <f>SUMIFS(СВЦЭМ!$D$39:$D$782,СВЦЭМ!$A$39:$A$782,$A109,СВЦЭМ!$B$39:$B$782,M$83)+'СЕТ СН'!$G$14+СВЦЭМ!$D$10+'СЕТ СН'!$G$6-'СЕТ СН'!$G$26</f>
        <v>1780.2800640700002</v>
      </c>
      <c r="N109" s="36">
        <f>SUMIFS(СВЦЭМ!$D$39:$D$782,СВЦЭМ!$A$39:$A$782,$A109,СВЦЭМ!$B$39:$B$782,N$83)+'СЕТ СН'!$G$14+СВЦЭМ!$D$10+'СЕТ СН'!$G$6-'СЕТ СН'!$G$26</f>
        <v>1789.9442715800001</v>
      </c>
      <c r="O109" s="36">
        <f>SUMIFS(СВЦЭМ!$D$39:$D$782,СВЦЭМ!$A$39:$A$782,$A109,СВЦЭМ!$B$39:$B$782,O$83)+'СЕТ СН'!$G$14+СВЦЭМ!$D$10+'СЕТ СН'!$G$6-'СЕТ СН'!$G$26</f>
        <v>1811.2400402500002</v>
      </c>
      <c r="P109" s="36">
        <f>SUMIFS(СВЦЭМ!$D$39:$D$782,СВЦЭМ!$A$39:$A$782,$A109,СВЦЭМ!$B$39:$B$782,P$83)+'СЕТ СН'!$G$14+СВЦЭМ!$D$10+'СЕТ СН'!$G$6-'СЕТ СН'!$G$26</f>
        <v>1818.2685314199998</v>
      </c>
      <c r="Q109" s="36">
        <f>SUMIFS(СВЦЭМ!$D$39:$D$782,СВЦЭМ!$A$39:$A$782,$A109,СВЦЭМ!$B$39:$B$782,Q$83)+'СЕТ СН'!$G$14+СВЦЭМ!$D$10+'СЕТ СН'!$G$6-'СЕТ СН'!$G$26</f>
        <v>1833.7308954200003</v>
      </c>
      <c r="R109" s="36">
        <f>SUMIFS(СВЦЭМ!$D$39:$D$782,СВЦЭМ!$A$39:$A$782,$A109,СВЦЭМ!$B$39:$B$782,R$83)+'СЕТ СН'!$G$14+СВЦЭМ!$D$10+'СЕТ СН'!$G$6-'СЕТ СН'!$G$26</f>
        <v>1836.4521889500002</v>
      </c>
      <c r="S109" s="36">
        <f>SUMIFS(СВЦЭМ!$D$39:$D$782,СВЦЭМ!$A$39:$A$782,$A109,СВЦЭМ!$B$39:$B$782,S$83)+'СЕТ СН'!$G$14+СВЦЭМ!$D$10+'СЕТ СН'!$G$6-'СЕТ СН'!$G$26</f>
        <v>1817.7807590500001</v>
      </c>
      <c r="T109" s="36">
        <f>SUMIFS(СВЦЭМ!$D$39:$D$782,СВЦЭМ!$A$39:$A$782,$A109,СВЦЭМ!$B$39:$B$782,T$83)+'СЕТ СН'!$G$14+СВЦЭМ!$D$10+'СЕТ СН'!$G$6-'СЕТ СН'!$G$26</f>
        <v>1787.3056193000002</v>
      </c>
      <c r="U109" s="36">
        <f>SUMIFS(СВЦЭМ!$D$39:$D$782,СВЦЭМ!$A$39:$A$782,$A109,СВЦЭМ!$B$39:$B$782,U$83)+'СЕТ СН'!$G$14+СВЦЭМ!$D$10+'СЕТ СН'!$G$6-'СЕТ СН'!$G$26</f>
        <v>1782.7893810599999</v>
      </c>
      <c r="V109" s="36">
        <f>SUMIFS(СВЦЭМ!$D$39:$D$782,СВЦЭМ!$A$39:$A$782,$A109,СВЦЭМ!$B$39:$B$782,V$83)+'СЕТ СН'!$G$14+СВЦЭМ!$D$10+'СЕТ СН'!$G$6-'СЕТ СН'!$G$26</f>
        <v>1790.3494523700001</v>
      </c>
      <c r="W109" s="36">
        <f>SUMIFS(СВЦЭМ!$D$39:$D$782,СВЦЭМ!$A$39:$A$782,$A109,СВЦЭМ!$B$39:$B$782,W$83)+'СЕТ СН'!$G$14+СВЦЭМ!$D$10+'СЕТ СН'!$G$6-'СЕТ СН'!$G$26</f>
        <v>1767.3247371799998</v>
      </c>
      <c r="X109" s="36">
        <f>SUMIFS(СВЦЭМ!$D$39:$D$782,СВЦЭМ!$A$39:$A$782,$A109,СВЦЭМ!$B$39:$B$782,X$83)+'СЕТ СН'!$G$14+СВЦЭМ!$D$10+'СЕТ СН'!$G$6-'СЕТ СН'!$G$26</f>
        <v>1769.7765827900002</v>
      </c>
      <c r="Y109" s="36">
        <f>SUMIFS(СВЦЭМ!$D$39:$D$782,СВЦЭМ!$A$39:$A$782,$A109,СВЦЭМ!$B$39:$B$782,Y$83)+'СЕТ СН'!$G$14+СВЦЭМ!$D$10+'СЕТ СН'!$G$6-'СЕТ СН'!$G$26</f>
        <v>1799.0499007399999</v>
      </c>
    </row>
    <row r="110" spans="1:25" ht="15.75" x14ac:dyDescent="0.2">
      <c r="A110" s="35">
        <f t="shared" si="2"/>
        <v>45439</v>
      </c>
      <c r="B110" s="36">
        <f>SUMIFS(СВЦЭМ!$D$39:$D$782,СВЦЭМ!$A$39:$A$782,$A110,СВЦЭМ!$B$39:$B$782,B$83)+'СЕТ СН'!$G$14+СВЦЭМ!$D$10+'СЕТ СН'!$G$6-'СЕТ СН'!$G$26</f>
        <v>1903.56963632</v>
      </c>
      <c r="C110" s="36">
        <f>SUMIFS(СВЦЭМ!$D$39:$D$782,СВЦЭМ!$A$39:$A$782,$A110,СВЦЭМ!$B$39:$B$782,C$83)+'СЕТ СН'!$G$14+СВЦЭМ!$D$10+'СЕТ СН'!$G$6-'СЕТ СН'!$G$26</f>
        <v>1984.1561188999999</v>
      </c>
      <c r="D110" s="36">
        <f>SUMIFS(СВЦЭМ!$D$39:$D$782,СВЦЭМ!$A$39:$A$782,$A110,СВЦЭМ!$B$39:$B$782,D$83)+'СЕТ СН'!$G$14+СВЦЭМ!$D$10+'СЕТ СН'!$G$6-'СЕТ СН'!$G$26</f>
        <v>2048.2202469200001</v>
      </c>
      <c r="E110" s="36">
        <f>SUMIFS(СВЦЭМ!$D$39:$D$782,СВЦЭМ!$A$39:$A$782,$A110,СВЦЭМ!$B$39:$B$782,E$83)+'СЕТ СН'!$G$14+СВЦЭМ!$D$10+'СЕТ СН'!$G$6-'СЕТ СН'!$G$26</f>
        <v>2034.08085102</v>
      </c>
      <c r="F110" s="36">
        <f>SUMIFS(СВЦЭМ!$D$39:$D$782,СВЦЭМ!$A$39:$A$782,$A110,СВЦЭМ!$B$39:$B$782,F$83)+'СЕТ СН'!$G$14+СВЦЭМ!$D$10+'СЕТ СН'!$G$6-'СЕТ СН'!$G$26</f>
        <v>2036.85011192</v>
      </c>
      <c r="G110" s="36">
        <f>SUMIFS(СВЦЭМ!$D$39:$D$782,СВЦЭМ!$A$39:$A$782,$A110,СВЦЭМ!$B$39:$B$782,G$83)+'СЕТ СН'!$G$14+СВЦЭМ!$D$10+'СЕТ СН'!$G$6-'СЕТ СН'!$G$26</f>
        <v>2011.37285264</v>
      </c>
      <c r="H110" s="36">
        <f>SUMIFS(СВЦЭМ!$D$39:$D$782,СВЦЭМ!$A$39:$A$782,$A110,СВЦЭМ!$B$39:$B$782,H$83)+'СЕТ СН'!$G$14+СВЦЭМ!$D$10+'СЕТ СН'!$G$6-'СЕТ СН'!$G$26</f>
        <v>1959.4784836200001</v>
      </c>
      <c r="I110" s="36">
        <f>SUMIFS(СВЦЭМ!$D$39:$D$782,СВЦЭМ!$A$39:$A$782,$A110,СВЦЭМ!$B$39:$B$782,I$83)+'СЕТ СН'!$G$14+СВЦЭМ!$D$10+'СЕТ СН'!$G$6-'СЕТ СН'!$G$26</f>
        <v>1883.26971086</v>
      </c>
      <c r="J110" s="36">
        <f>SUMIFS(СВЦЭМ!$D$39:$D$782,СВЦЭМ!$A$39:$A$782,$A110,СВЦЭМ!$B$39:$B$782,J$83)+'СЕТ СН'!$G$14+СВЦЭМ!$D$10+'СЕТ СН'!$G$6-'СЕТ СН'!$G$26</f>
        <v>1849.6850070400001</v>
      </c>
      <c r="K110" s="36">
        <f>SUMIFS(СВЦЭМ!$D$39:$D$782,СВЦЭМ!$A$39:$A$782,$A110,СВЦЭМ!$B$39:$B$782,K$83)+'СЕТ СН'!$G$14+СВЦЭМ!$D$10+'СЕТ СН'!$G$6-'СЕТ СН'!$G$26</f>
        <v>1808.4557669400001</v>
      </c>
      <c r="L110" s="36">
        <f>SUMIFS(СВЦЭМ!$D$39:$D$782,СВЦЭМ!$A$39:$A$782,$A110,СВЦЭМ!$B$39:$B$782,L$83)+'СЕТ СН'!$G$14+СВЦЭМ!$D$10+'СЕТ СН'!$G$6-'СЕТ СН'!$G$26</f>
        <v>1742.93591092</v>
      </c>
      <c r="M110" s="36">
        <f>SUMIFS(СВЦЭМ!$D$39:$D$782,СВЦЭМ!$A$39:$A$782,$A110,СВЦЭМ!$B$39:$B$782,M$83)+'СЕТ СН'!$G$14+СВЦЭМ!$D$10+'СЕТ СН'!$G$6-'СЕТ СН'!$G$26</f>
        <v>1749.1249179000001</v>
      </c>
      <c r="N110" s="36">
        <f>SUMIFS(СВЦЭМ!$D$39:$D$782,СВЦЭМ!$A$39:$A$782,$A110,СВЦЭМ!$B$39:$B$782,N$83)+'СЕТ СН'!$G$14+СВЦЭМ!$D$10+'СЕТ СН'!$G$6-'СЕТ СН'!$G$26</f>
        <v>1805.4601516100001</v>
      </c>
      <c r="O110" s="36">
        <f>SUMIFS(СВЦЭМ!$D$39:$D$782,СВЦЭМ!$A$39:$A$782,$A110,СВЦЭМ!$B$39:$B$782,O$83)+'СЕТ СН'!$G$14+СВЦЭМ!$D$10+'СЕТ СН'!$G$6-'СЕТ СН'!$G$26</f>
        <v>1780.8770568300001</v>
      </c>
      <c r="P110" s="36">
        <f>SUMIFS(СВЦЭМ!$D$39:$D$782,СВЦЭМ!$A$39:$A$782,$A110,СВЦЭМ!$B$39:$B$782,P$83)+'СЕТ СН'!$G$14+СВЦЭМ!$D$10+'СЕТ СН'!$G$6-'СЕТ СН'!$G$26</f>
        <v>1788.2969101899998</v>
      </c>
      <c r="Q110" s="36">
        <f>SUMIFS(СВЦЭМ!$D$39:$D$782,СВЦЭМ!$A$39:$A$782,$A110,СВЦЭМ!$B$39:$B$782,Q$83)+'СЕТ СН'!$G$14+СВЦЭМ!$D$10+'СЕТ СН'!$G$6-'СЕТ СН'!$G$26</f>
        <v>1811.2960576099999</v>
      </c>
      <c r="R110" s="36">
        <f>SUMIFS(СВЦЭМ!$D$39:$D$782,СВЦЭМ!$A$39:$A$782,$A110,СВЦЭМ!$B$39:$B$782,R$83)+'СЕТ СН'!$G$14+СВЦЭМ!$D$10+'СЕТ СН'!$G$6-'СЕТ СН'!$G$26</f>
        <v>1813.8968460199999</v>
      </c>
      <c r="S110" s="36">
        <f>SUMIFS(СВЦЭМ!$D$39:$D$782,СВЦЭМ!$A$39:$A$782,$A110,СВЦЭМ!$B$39:$B$782,S$83)+'СЕТ СН'!$G$14+СВЦЭМ!$D$10+'СЕТ СН'!$G$6-'СЕТ СН'!$G$26</f>
        <v>1834.0484894800002</v>
      </c>
      <c r="T110" s="36">
        <f>SUMIFS(СВЦЭМ!$D$39:$D$782,СВЦЭМ!$A$39:$A$782,$A110,СВЦЭМ!$B$39:$B$782,T$83)+'СЕТ СН'!$G$14+СВЦЭМ!$D$10+'СЕТ СН'!$G$6-'СЕТ СН'!$G$26</f>
        <v>1833.20025553</v>
      </c>
      <c r="U110" s="36">
        <f>SUMIFS(СВЦЭМ!$D$39:$D$782,СВЦЭМ!$A$39:$A$782,$A110,СВЦЭМ!$B$39:$B$782,U$83)+'СЕТ СН'!$G$14+СВЦЭМ!$D$10+'СЕТ СН'!$G$6-'СЕТ СН'!$G$26</f>
        <v>1824.2544669100002</v>
      </c>
      <c r="V110" s="36">
        <f>SUMIFS(СВЦЭМ!$D$39:$D$782,СВЦЭМ!$A$39:$A$782,$A110,СВЦЭМ!$B$39:$B$782,V$83)+'СЕТ СН'!$G$14+СВЦЭМ!$D$10+'СЕТ СН'!$G$6-'СЕТ СН'!$G$26</f>
        <v>1789.6704773800002</v>
      </c>
      <c r="W110" s="36">
        <f>SUMIFS(СВЦЭМ!$D$39:$D$782,СВЦЭМ!$A$39:$A$782,$A110,СВЦЭМ!$B$39:$B$782,W$83)+'СЕТ СН'!$G$14+СВЦЭМ!$D$10+'СЕТ СН'!$G$6-'СЕТ СН'!$G$26</f>
        <v>1750.3435109800002</v>
      </c>
      <c r="X110" s="36">
        <f>SUMIFS(СВЦЭМ!$D$39:$D$782,СВЦЭМ!$A$39:$A$782,$A110,СВЦЭМ!$B$39:$B$782,X$83)+'СЕТ СН'!$G$14+СВЦЭМ!$D$10+'СЕТ СН'!$G$6-'СЕТ СН'!$G$26</f>
        <v>1796.60469177</v>
      </c>
      <c r="Y110" s="36">
        <f>SUMIFS(СВЦЭМ!$D$39:$D$782,СВЦЭМ!$A$39:$A$782,$A110,СВЦЭМ!$B$39:$B$782,Y$83)+'СЕТ СН'!$G$14+СВЦЭМ!$D$10+'СЕТ СН'!$G$6-'СЕТ СН'!$G$26</f>
        <v>1827.7945754799998</v>
      </c>
    </row>
    <row r="111" spans="1:25" ht="15.75" x14ac:dyDescent="0.2">
      <c r="A111" s="35">
        <f t="shared" si="2"/>
        <v>45440</v>
      </c>
      <c r="B111" s="36">
        <f>SUMIFS(СВЦЭМ!$D$39:$D$782,СВЦЭМ!$A$39:$A$782,$A111,СВЦЭМ!$B$39:$B$782,B$83)+'СЕТ СН'!$G$14+СВЦЭМ!$D$10+'СЕТ СН'!$G$6-'СЕТ СН'!$G$26</f>
        <v>1901.3934104499999</v>
      </c>
      <c r="C111" s="36">
        <f>SUMIFS(СВЦЭМ!$D$39:$D$782,СВЦЭМ!$A$39:$A$782,$A111,СВЦЭМ!$B$39:$B$782,C$83)+'СЕТ СН'!$G$14+СВЦЭМ!$D$10+'СЕТ СН'!$G$6-'СЕТ СН'!$G$26</f>
        <v>1958.2350097500002</v>
      </c>
      <c r="D111" s="36">
        <f>SUMIFS(СВЦЭМ!$D$39:$D$782,СВЦЭМ!$A$39:$A$782,$A111,СВЦЭМ!$B$39:$B$782,D$83)+'СЕТ СН'!$G$14+СВЦЭМ!$D$10+'СЕТ СН'!$G$6-'СЕТ СН'!$G$26</f>
        <v>2024.7538823200002</v>
      </c>
      <c r="E111" s="36">
        <f>SUMIFS(СВЦЭМ!$D$39:$D$782,СВЦЭМ!$A$39:$A$782,$A111,СВЦЭМ!$B$39:$B$782,E$83)+'СЕТ СН'!$G$14+СВЦЭМ!$D$10+'СЕТ СН'!$G$6-'СЕТ СН'!$G$26</f>
        <v>2024.7543792900001</v>
      </c>
      <c r="F111" s="36">
        <f>SUMIFS(СВЦЭМ!$D$39:$D$782,СВЦЭМ!$A$39:$A$782,$A111,СВЦЭМ!$B$39:$B$782,F$83)+'СЕТ СН'!$G$14+СВЦЭМ!$D$10+'СЕТ СН'!$G$6-'СЕТ СН'!$G$26</f>
        <v>2024.4648443199999</v>
      </c>
      <c r="G111" s="36">
        <f>SUMIFS(СВЦЭМ!$D$39:$D$782,СВЦЭМ!$A$39:$A$782,$A111,СВЦЭМ!$B$39:$B$782,G$83)+'СЕТ СН'!$G$14+СВЦЭМ!$D$10+'СЕТ СН'!$G$6-'СЕТ СН'!$G$26</f>
        <v>2009.9656995199998</v>
      </c>
      <c r="H111" s="36">
        <f>SUMIFS(СВЦЭМ!$D$39:$D$782,СВЦЭМ!$A$39:$A$782,$A111,СВЦЭМ!$B$39:$B$782,H$83)+'СЕТ СН'!$G$14+СВЦЭМ!$D$10+'СЕТ СН'!$G$6-'СЕТ СН'!$G$26</f>
        <v>1926.7802089299998</v>
      </c>
      <c r="I111" s="36">
        <f>SUMIFS(СВЦЭМ!$D$39:$D$782,СВЦЭМ!$A$39:$A$782,$A111,СВЦЭМ!$B$39:$B$782,I$83)+'СЕТ СН'!$G$14+СВЦЭМ!$D$10+'СЕТ СН'!$G$6-'СЕТ СН'!$G$26</f>
        <v>1841.8966068200002</v>
      </c>
      <c r="J111" s="36">
        <f>SUMIFS(СВЦЭМ!$D$39:$D$782,СВЦЭМ!$A$39:$A$782,$A111,СВЦЭМ!$B$39:$B$782,J$83)+'СЕТ СН'!$G$14+СВЦЭМ!$D$10+'СЕТ СН'!$G$6-'СЕТ СН'!$G$26</f>
        <v>1810.1832962600001</v>
      </c>
      <c r="K111" s="36">
        <f>SUMIFS(СВЦЭМ!$D$39:$D$782,СВЦЭМ!$A$39:$A$782,$A111,СВЦЭМ!$B$39:$B$782,K$83)+'СЕТ СН'!$G$14+СВЦЭМ!$D$10+'СЕТ СН'!$G$6-'СЕТ СН'!$G$26</f>
        <v>1800.4751056200002</v>
      </c>
      <c r="L111" s="36">
        <f>SUMIFS(СВЦЭМ!$D$39:$D$782,СВЦЭМ!$A$39:$A$782,$A111,СВЦЭМ!$B$39:$B$782,L$83)+'СЕТ СН'!$G$14+СВЦЭМ!$D$10+'СЕТ СН'!$G$6-'СЕТ СН'!$G$26</f>
        <v>1750.0624198300002</v>
      </c>
      <c r="M111" s="36">
        <f>SUMIFS(СВЦЭМ!$D$39:$D$782,СВЦЭМ!$A$39:$A$782,$A111,СВЦЭМ!$B$39:$B$782,M$83)+'СЕТ СН'!$G$14+СВЦЭМ!$D$10+'СЕТ СН'!$G$6-'СЕТ СН'!$G$26</f>
        <v>1764.9112649399999</v>
      </c>
      <c r="N111" s="36">
        <f>SUMIFS(СВЦЭМ!$D$39:$D$782,СВЦЭМ!$A$39:$A$782,$A111,СВЦЭМ!$B$39:$B$782,N$83)+'СЕТ СН'!$G$14+СВЦЭМ!$D$10+'СЕТ СН'!$G$6-'СЕТ СН'!$G$26</f>
        <v>1768.6039190000001</v>
      </c>
      <c r="O111" s="36">
        <f>SUMIFS(СВЦЭМ!$D$39:$D$782,СВЦЭМ!$A$39:$A$782,$A111,СВЦЭМ!$B$39:$B$782,O$83)+'СЕТ СН'!$G$14+СВЦЭМ!$D$10+'СЕТ СН'!$G$6-'СЕТ СН'!$G$26</f>
        <v>1774.5600091599999</v>
      </c>
      <c r="P111" s="36">
        <f>SUMIFS(СВЦЭМ!$D$39:$D$782,СВЦЭМ!$A$39:$A$782,$A111,СВЦЭМ!$B$39:$B$782,P$83)+'СЕТ СН'!$G$14+СВЦЭМ!$D$10+'СЕТ СН'!$G$6-'СЕТ СН'!$G$26</f>
        <v>1861.5023766200002</v>
      </c>
      <c r="Q111" s="36">
        <f>SUMIFS(СВЦЭМ!$D$39:$D$782,СВЦЭМ!$A$39:$A$782,$A111,СВЦЭМ!$B$39:$B$782,Q$83)+'СЕТ СН'!$G$14+СВЦЭМ!$D$10+'СЕТ СН'!$G$6-'СЕТ СН'!$G$26</f>
        <v>1870.0643366200002</v>
      </c>
      <c r="R111" s="36">
        <f>SUMIFS(СВЦЭМ!$D$39:$D$782,СВЦЭМ!$A$39:$A$782,$A111,СВЦЭМ!$B$39:$B$782,R$83)+'СЕТ СН'!$G$14+СВЦЭМ!$D$10+'СЕТ СН'!$G$6-'СЕТ СН'!$G$26</f>
        <v>1893.8447103100002</v>
      </c>
      <c r="S111" s="36">
        <f>SUMIFS(СВЦЭМ!$D$39:$D$782,СВЦЭМ!$A$39:$A$782,$A111,СВЦЭМ!$B$39:$B$782,S$83)+'СЕТ СН'!$G$14+СВЦЭМ!$D$10+'СЕТ СН'!$G$6-'СЕТ СН'!$G$26</f>
        <v>1867.5293521399999</v>
      </c>
      <c r="T111" s="36">
        <f>SUMIFS(СВЦЭМ!$D$39:$D$782,СВЦЭМ!$A$39:$A$782,$A111,СВЦЭМ!$B$39:$B$782,T$83)+'СЕТ СН'!$G$14+СВЦЭМ!$D$10+'СЕТ СН'!$G$6-'СЕТ СН'!$G$26</f>
        <v>1880.3616525699999</v>
      </c>
      <c r="U111" s="36">
        <f>SUMIFS(СВЦЭМ!$D$39:$D$782,СВЦЭМ!$A$39:$A$782,$A111,СВЦЭМ!$B$39:$B$782,U$83)+'СЕТ СН'!$G$14+СВЦЭМ!$D$10+'СЕТ СН'!$G$6-'СЕТ СН'!$G$26</f>
        <v>1824.0812353900001</v>
      </c>
      <c r="V111" s="36">
        <f>SUMIFS(СВЦЭМ!$D$39:$D$782,СВЦЭМ!$A$39:$A$782,$A111,СВЦЭМ!$B$39:$B$782,V$83)+'СЕТ СН'!$G$14+СВЦЭМ!$D$10+'СЕТ СН'!$G$6-'СЕТ СН'!$G$26</f>
        <v>1800.30424412</v>
      </c>
      <c r="W111" s="36">
        <f>SUMIFS(СВЦЭМ!$D$39:$D$782,СВЦЭМ!$A$39:$A$782,$A111,СВЦЭМ!$B$39:$B$782,W$83)+'СЕТ СН'!$G$14+СВЦЭМ!$D$10+'СЕТ СН'!$G$6-'СЕТ СН'!$G$26</f>
        <v>1762.7524299000002</v>
      </c>
      <c r="X111" s="36">
        <f>SUMIFS(СВЦЭМ!$D$39:$D$782,СВЦЭМ!$A$39:$A$782,$A111,СВЦЭМ!$B$39:$B$782,X$83)+'СЕТ СН'!$G$14+СВЦЭМ!$D$10+'СЕТ СН'!$G$6-'СЕТ СН'!$G$26</f>
        <v>1792.13765371</v>
      </c>
      <c r="Y111" s="36">
        <f>SUMIFS(СВЦЭМ!$D$39:$D$782,СВЦЭМ!$A$39:$A$782,$A111,СВЦЭМ!$B$39:$B$782,Y$83)+'СЕТ СН'!$G$14+СВЦЭМ!$D$10+'СЕТ СН'!$G$6-'СЕТ СН'!$G$26</f>
        <v>1802.7879458400002</v>
      </c>
    </row>
    <row r="112" spans="1:25" ht="15.75" x14ac:dyDescent="0.2">
      <c r="A112" s="35">
        <f t="shared" si="2"/>
        <v>45441</v>
      </c>
      <c r="B112" s="36">
        <f>SUMIFS(СВЦЭМ!$D$39:$D$782,СВЦЭМ!$A$39:$A$782,$A112,СВЦЭМ!$B$39:$B$782,B$83)+'СЕТ СН'!$G$14+СВЦЭМ!$D$10+'СЕТ СН'!$G$6-'СЕТ СН'!$G$26</f>
        <v>1975.59589104</v>
      </c>
      <c r="C112" s="36">
        <f>SUMIFS(СВЦЭМ!$D$39:$D$782,СВЦЭМ!$A$39:$A$782,$A112,СВЦЭМ!$B$39:$B$782,C$83)+'СЕТ СН'!$G$14+СВЦЭМ!$D$10+'СЕТ СН'!$G$6-'СЕТ СН'!$G$26</f>
        <v>2025.77085038</v>
      </c>
      <c r="D112" s="36">
        <f>SUMIFS(СВЦЭМ!$D$39:$D$782,СВЦЭМ!$A$39:$A$782,$A112,СВЦЭМ!$B$39:$B$782,D$83)+'СЕТ СН'!$G$14+СВЦЭМ!$D$10+'СЕТ СН'!$G$6-'СЕТ СН'!$G$26</f>
        <v>2101.3542443800002</v>
      </c>
      <c r="E112" s="36">
        <f>SUMIFS(СВЦЭМ!$D$39:$D$782,СВЦЭМ!$A$39:$A$782,$A112,СВЦЭМ!$B$39:$B$782,E$83)+'СЕТ СН'!$G$14+СВЦЭМ!$D$10+'СЕТ СН'!$G$6-'СЕТ СН'!$G$26</f>
        <v>2104.4128060500002</v>
      </c>
      <c r="F112" s="36">
        <f>SUMIFS(СВЦЭМ!$D$39:$D$782,СВЦЭМ!$A$39:$A$782,$A112,СВЦЭМ!$B$39:$B$782,F$83)+'СЕТ СН'!$G$14+СВЦЭМ!$D$10+'СЕТ СН'!$G$6-'СЕТ СН'!$G$26</f>
        <v>2107.4757200499998</v>
      </c>
      <c r="G112" s="36">
        <f>SUMIFS(СВЦЭМ!$D$39:$D$782,СВЦЭМ!$A$39:$A$782,$A112,СВЦЭМ!$B$39:$B$782,G$83)+'СЕТ СН'!$G$14+СВЦЭМ!$D$10+'СЕТ СН'!$G$6-'СЕТ СН'!$G$26</f>
        <v>2098.8770935299999</v>
      </c>
      <c r="H112" s="36">
        <f>SUMIFS(СВЦЭМ!$D$39:$D$782,СВЦЭМ!$A$39:$A$782,$A112,СВЦЭМ!$B$39:$B$782,H$83)+'СЕТ СН'!$G$14+СВЦЭМ!$D$10+'СЕТ СН'!$G$6-'СЕТ СН'!$G$26</f>
        <v>2020.6650712800001</v>
      </c>
      <c r="I112" s="36">
        <f>SUMIFS(СВЦЭМ!$D$39:$D$782,СВЦЭМ!$A$39:$A$782,$A112,СВЦЭМ!$B$39:$B$782,I$83)+'СЕТ СН'!$G$14+СВЦЭМ!$D$10+'СЕТ СН'!$G$6-'СЕТ СН'!$G$26</f>
        <v>1937.2750022499999</v>
      </c>
      <c r="J112" s="36">
        <f>SUMIFS(СВЦЭМ!$D$39:$D$782,СВЦЭМ!$A$39:$A$782,$A112,СВЦЭМ!$B$39:$B$782,J$83)+'СЕТ СН'!$G$14+СВЦЭМ!$D$10+'СЕТ СН'!$G$6-'СЕТ СН'!$G$26</f>
        <v>1845.6799387699998</v>
      </c>
      <c r="K112" s="36">
        <f>SUMIFS(СВЦЭМ!$D$39:$D$782,СВЦЭМ!$A$39:$A$782,$A112,СВЦЭМ!$B$39:$B$782,K$83)+'СЕТ СН'!$G$14+СВЦЭМ!$D$10+'СЕТ СН'!$G$6-'СЕТ СН'!$G$26</f>
        <v>1826.0798758400001</v>
      </c>
      <c r="L112" s="36">
        <f>SUMIFS(СВЦЭМ!$D$39:$D$782,СВЦЭМ!$A$39:$A$782,$A112,СВЦЭМ!$B$39:$B$782,L$83)+'СЕТ СН'!$G$14+СВЦЭМ!$D$10+'СЕТ СН'!$G$6-'СЕТ СН'!$G$26</f>
        <v>1788.2160526900002</v>
      </c>
      <c r="M112" s="36">
        <f>SUMIFS(СВЦЭМ!$D$39:$D$782,СВЦЭМ!$A$39:$A$782,$A112,СВЦЭМ!$B$39:$B$782,M$83)+'СЕТ СН'!$G$14+СВЦЭМ!$D$10+'СЕТ СН'!$G$6-'СЕТ СН'!$G$26</f>
        <v>1803.7319058900002</v>
      </c>
      <c r="N112" s="36">
        <f>SUMIFS(СВЦЭМ!$D$39:$D$782,СВЦЭМ!$A$39:$A$782,$A112,СВЦЭМ!$B$39:$B$782,N$83)+'СЕТ СН'!$G$14+СВЦЭМ!$D$10+'СЕТ СН'!$G$6-'СЕТ СН'!$G$26</f>
        <v>1826.5955414999999</v>
      </c>
      <c r="O112" s="36">
        <f>SUMIFS(СВЦЭМ!$D$39:$D$782,СВЦЭМ!$A$39:$A$782,$A112,СВЦЭМ!$B$39:$B$782,O$83)+'СЕТ СН'!$G$14+СВЦЭМ!$D$10+'СЕТ СН'!$G$6-'СЕТ СН'!$G$26</f>
        <v>1813.94963396</v>
      </c>
      <c r="P112" s="36">
        <f>SUMIFS(СВЦЭМ!$D$39:$D$782,СВЦЭМ!$A$39:$A$782,$A112,СВЦЭМ!$B$39:$B$782,P$83)+'СЕТ СН'!$G$14+СВЦЭМ!$D$10+'СЕТ СН'!$G$6-'СЕТ СН'!$G$26</f>
        <v>1819.59987017</v>
      </c>
      <c r="Q112" s="36">
        <f>SUMIFS(СВЦЭМ!$D$39:$D$782,СВЦЭМ!$A$39:$A$782,$A112,СВЦЭМ!$B$39:$B$782,Q$83)+'СЕТ СН'!$G$14+СВЦЭМ!$D$10+'СЕТ СН'!$G$6-'СЕТ СН'!$G$26</f>
        <v>1825.31232636</v>
      </c>
      <c r="R112" s="36">
        <f>SUMIFS(СВЦЭМ!$D$39:$D$782,СВЦЭМ!$A$39:$A$782,$A112,СВЦЭМ!$B$39:$B$782,R$83)+'СЕТ СН'!$G$14+СВЦЭМ!$D$10+'СЕТ СН'!$G$6-'СЕТ СН'!$G$26</f>
        <v>1825.2826317899999</v>
      </c>
      <c r="S112" s="36">
        <f>SUMIFS(СВЦЭМ!$D$39:$D$782,СВЦЭМ!$A$39:$A$782,$A112,СВЦЭМ!$B$39:$B$782,S$83)+'СЕТ СН'!$G$14+СВЦЭМ!$D$10+'СЕТ СН'!$G$6-'СЕТ СН'!$G$26</f>
        <v>1824.1310485099998</v>
      </c>
      <c r="T112" s="36">
        <f>SUMIFS(СВЦЭМ!$D$39:$D$782,СВЦЭМ!$A$39:$A$782,$A112,СВЦЭМ!$B$39:$B$782,T$83)+'СЕТ СН'!$G$14+СВЦЭМ!$D$10+'СЕТ СН'!$G$6-'СЕТ СН'!$G$26</f>
        <v>1817.3186561699999</v>
      </c>
      <c r="U112" s="36">
        <f>SUMIFS(СВЦЭМ!$D$39:$D$782,СВЦЭМ!$A$39:$A$782,$A112,СВЦЭМ!$B$39:$B$782,U$83)+'СЕТ СН'!$G$14+СВЦЭМ!$D$10+'СЕТ СН'!$G$6-'СЕТ СН'!$G$26</f>
        <v>1807.1124361699999</v>
      </c>
      <c r="V112" s="36">
        <f>SUMIFS(СВЦЭМ!$D$39:$D$782,СВЦЭМ!$A$39:$A$782,$A112,СВЦЭМ!$B$39:$B$782,V$83)+'СЕТ СН'!$G$14+СВЦЭМ!$D$10+'СЕТ СН'!$G$6-'СЕТ СН'!$G$26</f>
        <v>1814.0060591299998</v>
      </c>
      <c r="W112" s="36">
        <f>SUMIFS(СВЦЭМ!$D$39:$D$782,СВЦЭМ!$A$39:$A$782,$A112,СВЦЭМ!$B$39:$B$782,W$83)+'СЕТ СН'!$G$14+СВЦЭМ!$D$10+'СЕТ СН'!$G$6-'СЕТ СН'!$G$26</f>
        <v>1800.0084022199999</v>
      </c>
      <c r="X112" s="36">
        <f>SUMIFS(СВЦЭМ!$D$39:$D$782,СВЦЭМ!$A$39:$A$782,$A112,СВЦЭМ!$B$39:$B$782,X$83)+'СЕТ СН'!$G$14+СВЦЭМ!$D$10+'СЕТ СН'!$G$6-'СЕТ СН'!$G$26</f>
        <v>1832.5012254600001</v>
      </c>
      <c r="Y112" s="36">
        <f>SUMIFS(СВЦЭМ!$D$39:$D$782,СВЦЭМ!$A$39:$A$782,$A112,СВЦЭМ!$B$39:$B$782,Y$83)+'СЕТ СН'!$G$14+СВЦЭМ!$D$10+'СЕТ СН'!$G$6-'СЕТ СН'!$G$26</f>
        <v>1886.8757747499999</v>
      </c>
    </row>
    <row r="113" spans="1:27" ht="15.75" x14ac:dyDescent="0.2">
      <c r="A113" s="35">
        <f t="shared" si="2"/>
        <v>45442</v>
      </c>
      <c r="B113" s="36">
        <f>SUMIFS(СВЦЭМ!$D$39:$D$782,СВЦЭМ!$A$39:$A$782,$A113,СВЦЭМ!$B$39:$B$782,B$83)+'СЕТ СН'!$G$14+СВЦЭМ!$D$10+'СЕТ СН'!$G$6-'СЕТ СН'!$G$26</f>
        <v>1850.3835290299999</v>
      </c>
      <c r="C113" s="36">
        <f>SUMIFS(СВЦЭМ!$D$39:$D$782,СВЦЭМ!$A$39:$A$782,$A113,СВЦЭМ!$B$39:$B$782,C$83)+'СЕТ СН'!$G$14+СВЦЭМ!$D$10+'СЕТ СН'!$G$6-'СЕТ СН'!$G$26</f>
        <v>1928.9843989300002</v>
      </c>
      <c r="D113" s="36">
        <f>SUMIFS(СВЦЭМ!$D$39:$D$782,СВЦЭМ!$A$39:$A$782,$A113,СВЦЭМ!$B$39:$B$782,D$83)+'СЕТ СН'!$G$14+СВЦЭМ!$D$10+'СЕТ СН'!$G$6-'СЕТ СН'!$G$26</f>
        <v>1990.9603572400001</v>
      </c>
      <c r="E113" s="36">
        <f>SUMIFS(СВЦЭМ!$D$39:$D$782,СВЦЭМ!$A$39:$A$782,$A113,СВЦЭМ!$B$39:$B$782,E$83)+'СЕТ СН'!$G$14+СВЦЭМ!$D$10+'СЕТ СН'!$G$6-'СЕТ СН'!$G$26</f>
        <v>1992.1260508099999</v>
      </c>
      <c r="F113" s="36">
        <f>SUMIFS(СВЦЭМ!$D$39:$D$782,СВЦЭМ!$A$39:$A$782,$A113,СВЦЭМ!$B$39:$B$782,F$83)+'СЕТ СН'!$G$14+СВЦЭМ!$D$10+'СЕТ СН'!$G$6-'СЕТ СН'!$G$26</f>
        <v>1996.0344900700002</v>
      </c>
      <c r="G113" s="36">
        <f>SUMIFS(СВЦЭМ!$D$39:$D$782,СВЦЭМ!$A$39:$A$782,$A113,СВЦЭМ!$B$39:$B$782,G$83)+'СЕТ СН'!$G$14+СВЦЭМ!$D$10+'СЕТ СН'!$G$6-'СЕТ СН'!$G$26</f>
        <v>1999.4313943500001</v>
      </c>
      <c r="H113" s="36">
        <f>SUMIFS(СВЦЭМ!$D$39:$D$782,СВЦЭМ!$A$39:$A$782,$A113,СВЦЭМ!$B$39:$B$782,H$83)+'СЕТ СН'!$G$14+СВЦЭМ!$D$10+'СЕТ СН'!$G$6-'СЕТ СН'!$G$26</f>
        <v>1941.7664632699998</v>
      </c>
      <c r="I113" s="36">
        <f>SUMIFS(СВЦЭМ!$D$39:$D$782,СВЦЭМ!$A$39:$A$782,$A113,СВЦЭМ!$B$39:$B$782,I$83)+'СЕТ СН'!$G$14+СВЦЭМ!$D$10+'СЕТ СН'!$G$6-'СЕТ СН'!$G$26</f>
        <v>1887.09776134</v>
      </c>
      <c r="J113" s="36">
        <f>SUMIFS(СВЦЭМ!$D$39:$D$782,СВЦЭМ!$A$39:$A$782,$A113,СВЦЭМ!$B$39:$B$782,J$83)+'СЕТ СН'!$G$14+СВЦЭМ!$D$10+'СЕТ СН'!$G$6-'СЕТ СН'!$G$26</f>
        <v>1798.1114533999998</v>
      </c>
      <c r="K113" s="36">
        <f>SUMIFS(СВЦЭМ!$D$39:$D$782,СВЦЭМ!$A$39:$A$782,$A113,СВЦЭМ!$B$39:$B$782,K$83)+'СЕТ СН'!$G$14+СВЦЭМ!$D$10+'СЕТ СН'!$G$6-'СЕТ СН'!$G$26</f>
        <v>1764.7130568399998</v>
      </c>
      <c r="L113" s="36">
        <f>SUMIFS(СВЦЭМ!$D$39:$D$782,СВЦЭМ!$A$39:$A$782,$A113,СВЦЭМ!$B$39:$B$782,L$83)+'СЕТ СН'!$G$14+СВЦЭМ!$D$10+'СЕТ СН'!$G$6-'СЕТ СН'!$G$26</f>
        <v>1754.4037105799998</v>
      </c>
      <c r="M113" s="36">
        <f>SUMIFS(СВЦЭМ!$D$39:$D$782,СВЦЭМ!$A$39:$A$782,$A113,СВЦЭМ!$B$39:$B$782,M$83)+'СЕТ СН'!$G$14+СВЦЭМ!$D$10+'СЕТ СН'!$G$6-'СЕТ СН'!$G$26</f>
        <v>1756.0869368799999</v>
      </c>
      <c r="N113" s="36">
        <f>SUMIFS(СВЦЭМ!$D$39:$D$782,СВЦЭМ!$A$39:$A$782,$A113,СВЦЭМ!$B$39:$B$782,N$83)+'СЕТ СН'!$G$14+СВЦЭМ!$D$10+'СЕТ СН'!$G$6-'СЕТ СН'!$G$26</f>
        <v>1779.7193182400001</v>
      </c>
      <c r="O113" s="36">
        <f>SUMIFS(СВЦЭМ!$D$39:$D$782,СВЦЭМ!$A$39:$A$782,$A113,СВЦЭМ!$B$39:$B$782,O$83)+'СЕТ СН'!$G$14+СВЦЭМ!$D$10+'СЕТ СН'!$G$6-'СЕТ СН'!$G$26</f>
        <v>1792.25744209</v>
      </c>
      <c r="P113" s="36">
        <f>SUMIFS(СВЦЭМ!$D$39:$D$782,СВЦЭМ!$A$39:$A$782,$A113,СВЦЭМ!$B$39:$B$782,P$83)+'СЕТ СН'!$G$14+СВЦЭМ!$D$10+'СЕТ СН'!$G$6-'СЕТ СН'!$G$26</f>
        <v>1800.4264343</v>
      </c>
      <c r="Q113" s="36">
        <f>SUMIFS(СВЦЭМ!$D$39:$D$782,СВЦЭМ!$A$39:$A$782,$A113,СВЦЭМ!$B$39:$B$782,Q$83)+'СЕТ СН'!$G$14+СВЦЭМ!$D$10+'СЕТ СН'!$G$6-'СЕТ СН'!$G$26</f>
        <v>1813.0126579600001</v>
      </c>
      <c r="R113" s="36">
        <f>SUMIFS(СВЦЭМ!$D$39:$D$782,СВЦЭМ!$A$39:$A$782,$A113,СВЦЭМ!$B$39:$B$782,R$83)+'СЕТ СН'!$G$14+СВЦЭМ!$D$10+'СЕТ СН'!$G$6-'СЕТ СН'!$G$26</f>
        <v>1811.81390147</v>
      </c>
      <c r="S113" s="36">
        <f>SUMIFS(СВЦЭМ!$D$39:$D$782,СВЦЭМ!$A$39:$A$782,$A113,СВЦЭМ!$B$39:$B$782,S$83)+'СЕТ СН'!$G$14+СВЦЭМ!$D$10+'СЕТ СН'!$G$6-'СЕТ СН'!$G$26</f>
        <v>1791.7663825499999</v>
      </c>
      <c r="T113" s="36">
        <f>SUMIFS(СВЦЭМ!$D$39:$D$782,СВЦЭМ!$A$39:$A$782,$A113,СВЦЭМ!$B$39:$B$782,T$83)+'СЕТ СН'!$G$14+СВЦЭМ!$D$10+'СЕТ СН'!$G$6-'СЕТ СН'!$G$26</f>
        <v>1768.7677598599998</v>
      </c>
      <c r="U113" s="36">
        <f>SUMIFS(СВЦЭМ!$D$39:$D$782,СВЦЭМ!$A$39:$A$782,$A113,СВЦЭМ!$B$39:$B$782,U$83)+'СЕТ СН'!$G$14+СВЦЭМ!$D$10+'СЕТ СН'!$G$6-'СЕТ СН'!$G$26</f>
        <v>1768.72677269</v>
      </c>
      <c r="V113" s="36">
        <f>SUMIFS(СВЦЭМ!$D$39:$D$782,СВЦЭМ!$A$39:$A$782,$A113,СВЦЭМ!$B$39:$B$782,V$83)+'СЕТ СН'!$G$14+СВЦЭМ!$D$10+'СЕТ СН'!$G$6-'СЕТ СН'!$G$26</f>
        <v>1781.2781888200002</v>
      </c>
      <c r="W113" s="36">
        <f>SUMIFS(СВЦЭМ!$D$39:$D$782,СВЦЭМ!$A$39:$A$782,$A113,СВЦЭМ!$B$39:$B$782,W$83)+'СЕТ СН'!$G$14+СВЦЭМ!$D$10+'СЕТ СН'!$G$6-'СЕТ СН'!$G$26</f>
        <v>1749.9850841100001</v>
      </c>
      <c r="X113" s="36">
        <f>SUMIFS(СВЦЭМ!$D$39:$D$782,СВЦЭМ!$A$39:$A$782,$A113,СВЦЭМ!$B$39:$B$782,X$83)+'СЕТ СН'!$G$14+СВЦЭМ!$D$10+'СЕТ СН'!$G$6-'СЕТ СН'!$G$26</f>
        <v>1784.78252165</v>
      </c>
      <c r="Y113" s="36">
        <f>SUMIFS(СВЦЭМ!$D$39:$D$782,СВЦЭМ!$A$39:$A$782,$A113,СВЦЭМ!$B$39:$B$782,Y$83)+'СЕТ СН'!$G$14+СВЦЭМ!$D$10+'СЕТ СН'!$G$6-'СЕТ СН'!$G$26</f>
        <v>1862.31370973</v>
      </c>
    </row>
    <row r="114" spans="1:27" ht="15.75" x14ac:dyDescent="0.2">
      <c r="A114" s="35">
        <f t="shared" si="2"/>
        <v>45443</v>
      </c>
      <c r="B114" s="36">
        <f>SUMIFS(СВЦЭМ!$D$39:$D$782,СВЦЭМ!$A$39:$A$782,$A114,СВЦЭМ!$B$39:$B$782,B$83)+'СЕТ СН'!$G$14+СВЦЭМ!$D$10+'СЕТ СН'!$G$6-'СЕТ СН'!$G$26</f>
        <v>1851.2451282699999</v>
      </c>
      <c r="C114" s="36">
        <f>SUMIFS(СВЦЭМ!$D$39:$D$782,СВЦЭМ!$A$39:$A$782,$A114,СВЦЭМ!$B$39:$B$782,C$83)+'СЕТ СН'!$G$14+СВЦЭМ!$D$10+'СЕТ СН'!$G$6-'СЕТ СН'!$G$26</f>
        <v>1923.1833473199999</v>
      </c>
      <c r="D114" s="36">
        <f>SUMIFS(СВЦЭМ!$D$39:$D$782,СВЦЭМ!$A$39:$A$782,$A114,СВЦЭМ!$B$39:$B$782,D$83)+'СЕТ СН'!$G$14+СВЦЭМ!$D$10+'СЕТ СН'!$G$6-'СЕТ СН'!$G$26</f>
        <v>1959.2586245399998</v>
      </c>
      <c r="E114" s="36">
        <f>SUMIFS(СВЦЭМ!$D$39:$D$782,СВЦЭМ!$A$39:$A$782,$A114,СВЦЭМ!$B$39:$B$782,E$83)+'СЕТ СН'!$G$14+СВЦЭМ!$D$10+'СЕТ СН'!$G$6-'СЕТ СН'!$G$26</f>
        <v>1997.2792777300001</v>
      </c>
      <c r="F114" s="36">
        <f>SUMIFS(СВЦЭМ!$D$39:$D$782,СВЦЭМ!$A$39:$A$782,$A114,СВЦЭМ!$B$39:$B$782,F$83)+'СЕТ СН'!$G$14+СВЦЭМ!$D$10+'СЕТ СН'!$G$6-'СЕТ СН'!$G$26</f>
        <v>2019.3417727300002</v>
      </c>
      <c r="G114" s="36">
        <f>SUMIFS(СВЦЭМ!$D$39:$D$782,СВЦЭМ!$A$39:$A$782,$A114,СВЦЭМ!$B$39:$B$782,G$83)+'СЕТ СН'!$G$14+СВЦЭМ!$D$10+'СЕТ СН'!$G$6-'СЕТ СН'!$G$26</f>
        <v>1999.5335379500002</v>
      </c>
      <c r="H114" s="36">
        <f>SUMIFS(СВЦЭМ!$D$39:$D$782,СВЦЭМ!$A$39:$A$782,$A114,СВЦЭМ!$B$39:$B$782,H$83)+'СЕТ СН'!$G$14+СВЦЭМ!$D$10+'СЕТ СН'!$G$6-'СЕТ СН'!$G$26</f>
        <v>1920.5381686000001</v>
      </c>
      <c r="I114" s="36">
        <f>SUMIFS(СВЦЭМ!$D$39:$D$782,СВЦЭМ!$A$39:$A$782,$A114,СВЦЭМ!$B$39:$B$782,I$83)+'СЕТ СН'!$G$14+СВЦЭМ!$D$10+'СЕТ СН'!$G$6-'СЕТ СН'!$G$26</f>
        <v>1901.0729644200001</v>
      </c>
      <c r="J114" s="36">
        <f>SUMIFS(СВЦЭМ!$D$39:$D$782,СВЦЭМ!$A$39:$A$782,$A114,СВЦЭМ!$B$39:$B$782,J$83)+'СЕТ СН'!$G$14+СВЦЭМ!$D$10+'СЕТ СН'!$G$6-'СЕТ СН'!$G$26</f>
        <v>1843.4798078899998</v>
      </c>
      <c r="K114" s="36">
        <f>SUMIFS(СВЦЭМ!$D$39:$D$782,СВЦЭМ!$A$39:$A$782,$A114,СВЦЭМ!$B$39:$B$782,K$83)+'СЕТ СН'!$G$14+СВЦЭМ!$D$10+'СЕТ СН'!$G$6-'СЕТ СН'!$G$26</f>
        <v>1847.9523464600002</v>
      </c>
      <c r="L114" s="36">
        <f>SUMIFS(СВЦЭМ!$D$39:$D$782,СВЦЭМ!$A$39:$A$782,$A114,СВЦЭМ!$B$39:$B$782,L$83)+'СЕТ СН'!$G$14+СВЦЭМ!$D$10+'СЕТ СН'!$G$6-'СЕТ СН'!$G$26</f>
        <v>1821.0749235200001</v>
      </c>
      <c r="M114" s="36">
        <f>SUMIFS(СВЦЭМ!$D$39:$D$782,СВЦЭМ!$A$39:$A$782,$A114,СВЦЭМ!$B$39:$B$782,M$83)+'СЕТ СН'!$G$14+СВЦЭМ!$D$10+'СЕТ СН'!$G$6-'СЕТ СН'!$G$26</f>
        <v>1816.7100703699998</v>
      </c>
      <c r="N114" s="36">
        <f>SUMIFS(СВЦЭМ!$D$39:$D$782,СВЦЭМ!$A$39:$A$782,$A114,СВЦЭМ!$B$39:$B$782,N$83)+'СЕТ СН'!$G$14+СВЦЭМ!$D$10+'СЕТ СН'!$G$6-'СЕТ СН'!$G$26</f>
        <v>1835.9594098399998</v>
      </c>
      <c r="O114" s="36">
        <f>SUMIFS(СВЦЭМ!$D$39:$D$782,СВЦЭМ!$A$39:$A$782,$A114,СВЦЭМ!$B$39:$B$782,O$83)+'СЕТ СН'!$G$14+СВЦЭМ!$D$10+'СЕТ СН'!$G$6-'СЕТ СН'!$G$26</f>
        <v>1823.2754919700001</v>
      </c>
      <c r="P114" s="36">
        <f>SUMIFS(СВЦЭМ!$D$39:$D$782,СВЦЭМ!$A$39:$A$782,$A114,СВЦЭМ!$B$39:$B$782,P$83)+'СЕТ СН'!$G$14+СВЦЭМ!$D$10+'СЕТ СН'!$G$6-'СЕТ СН'!$G$26</f>
        <v>1826.9013525199998</v>
      </c>
      <c r="Q114" s="36">
        <f>SUMIFS(СВЦЭМ!$D$39:$D$782,СВЦЭМ!$A$39:$A$782,$A114,СВЦЭМ!$B$39:$B$782,Q$83)+'СЕТ СН'!$G$14+СВЦЭМ!$D$10+'СЕТ СН'!$G$6-'СЕТ СН'!$G$26</f>
        <v>1842.7563016700001</v>
      </c>
      <c r="R114" s="36">
        <f>SUMIFS(СВЦЭМ!$D$39:$D$782,СВЦЭМ!$A$39:$A$782,$A114,СВЦЭМ!$B$39:$B$782,R$83)+'СЕТ СН'!$G$14+СВЦЭМ!$D$10+'СЕТ СН'!$G$6-'СЕТ СН'!$G$26</f>
        <v>1843.2454674700002</v>
      </c>
      <c r="S114" s="36">
        <f>SUMIFS(СВЦЭМ!$D$39:$D$782,СВЦЭМ!$A$39:$A$782,$A114,СВЦЭМ!$B$39:$B$782,S$83)+'СЕТ СН'!$G$14+СВЦЭМ!$D$10+'СЕТ СН'!$G$6-'СЕТ СН'!$G$26</f>
        <v>1821.3390556099998</v>
      </c>
      <c r="T114" s="36">
        <f>SUMIFS(СВЦЭМ!$D$39:$D$782,СВЦЭМ!$A$39:$A$782,$A114,СВЦЭМ!$B$39:$B$782,T$83)+'СЕТ СН'!$G$14+СВЦЭМ!$D$10+'СЕТ СН'!$G$6-'СЕТ СН'!$G$26</f>
        <v>1779.6390352899998</v>
      </c>
      <c r="U114" s="36">
        <f>SUMIFS(СВЦЭМ!$D$39:$D$782,СВЦЭМ!$A$39:$A$782,$A114,СВЦЭМ!$B$39:$B$782,U$83)+'СЕТ СН'!$G$14+СВЦЭМ!$D$10+'СЕТ СН'!$G$6-'СЕТ СН'!$G$26</f>
        <v>1775.1554881500001</v>
      </c>
      <c r="V114" s="36">
        <f>SUMIFS(СВЦЭМ!$D$39:$D$782,СВЦЭМ!$A$39:$A$782,$A114,СВЦЭМ!$B$39:$B$782,V$83)+'СЕТ СН'!$G$14+СВЦЭМ!$D$10+'СЕТ СН'!$G$6-'СЕТ СН'!$G$26</f>
        <v>1786.2457429000001</v>
      </c>
      <c r="W114" s="36">
        <f>SUMIFS(СВЦЭМ!$D$39:$D$782,СВЦЭМ!$A$39:$A$782,$A114,СВЦЭМ!$B$39:$B$782,W$83)+'СЕТ СН'!$G$14+СВЦЭМ!$D$10+'СЕТ СН'!$G$6-'СЕТ СН'!$G$26</f>
        <v>1764.1881890999998</v>
      </c>
      <c r="X114" s="36">
        <f>SUMIFS(СВЦЭМ!$D$39:$D$782,СВЦЭМ!$A$39:$A$782,$A114,СВЦЭМ!$B$39:$B$782,X$83)+'СЕТ СН'!$G$14+СВЦЭМ!$D$10+'СЕТ СН'!$G$6-'СЕТ СН'!$G$26</f>
        <v>1794.6610470599999</v>
      </c>
      <c r="Y114" s="36">
        <f>SUMIFS(СВЦЭМ!$D$39:$D$782,СВЦЭМ!$A$39:$A$782,$A114,СВЦЭМ!$B$39:$B$782,Y$83)+'СЕТ СН'!$G$14+СВЦЭМ!$D$10+'СЕТ СН'!$G$6-'СЕТ СН'!$G$26</f>
        <v>1804.0388478899999</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37"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38"/>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9"/>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01.05.2024</v>
      </c>
      <c r="B120" s="36">
        <f>SUMIFS(СВЦЭМ!$D$39:$D$782,СВЦЭМ!$A$39:$A$782,$A120,СВЦЭМ!$B$39:$B$782,B$119)+'СЕТ СН'!$H$14+СВЦЭМ!$D$10+'СЕТ СН'!$H$6-'СЕТ СН'!$H$26</f>
        <v>2132.5266388200002</v>
      </c>
      <c r="C120" s="36">
        <f>SUMIFS(СВЦЭМ!$D$39:$D$782,СВЦЭМ!$A$39:$A$782,$A120,СВЦЭМ!$B$39:$B$782,C$119)+'СЕТ СН'!$H$14+СВЦЭМ!$D$10+'СЕТ СН'!$H$6-'СЕТ СН'!$H$26</f>
        <v>2177.6360095800001</v>
      </c>
      <c r="D120" s="36">
        <f>SUMIFS(СВЦЭМ!$D$39:$D$782,СВЦЭМ!$A$39:$A$782,$A120,СВЦЭМ!$B$39:$B$782,D$119)+'СЕТ СН'!$H$14+СВЦЭМ!$D$10+'СЕТ СН'!$H$6-'СЕТ СН'!$H$26</f>
        <v>2198.04890991</v>
      </c>
      <c r="E120" s="36">
        <f>SUMIFS(СВЦЭМ!$D$39:$D$782,СВЦЭМ!$A$39:$A$782,$A120,СВЦЭМ!$B$39:$B$782,E$119)+'СЕТ СН'!$H$14+СВЦЭМ!$D$10+'СЕТ СН'!$H$6-'СЕТ СН'!$H$26</f>
        <v>2207.09979337</v>
      </c>
      <c r="F120" s="36">
        <f>SUMIFS(СВЦЭМ!$D$39:$D$782,СВЦЭМ!$A$39:$A$782,$A120,СВЦЭМ!$B$39:$B$782,F$119)+'СЕТ СН'!$H$14+СВЦЭМ!$D$10+'СЕТ СН'!$H$6-'СЕТ СН'!$H$26</f>
        <v>2202.61384008</v>
      </c>
      <c r="G120" s="36">
        <f>SUMIFS(СВЦЭМ!$D$39:$D$782,СВЦЭМ!$A$39:$A$782,$A120,СВЦЭМ!$B$39:$B$782,G$119)+'СЕТ СН'!$H$14+СВЦЭМ!$D$10+'СЕТ СН'!$H$6-'СЕТ СН'!$H$26</f>
        <v>2191.3410723100001</v>
      </c>
      <c r="H120" s="36">
        <f>SUMIFS(СВЦЭМ!$D$39:$D$782,СВЦЭМ!$A$39:$A$782,$A120,СВЦЭМ!$B$39:$B$782,H$119)+'СЕТ СН'!$H$14+СВЦЭМ!$D$10+'СЕТ СН'!$H$6-'СЕТ СН'!$H$26</f>
        <v>2184.3052621500001</v>
      </c>
      <c r="I120" s="36">
        <f>SUMIFS(СВЦЭМ!$D$39:$D$782,СВЦЭМ!$A$39:$A$782,$A120,СВЦЭМ!$B$39:$B$782,I$119)+'СЕТ СН'!$H$14+СВЦЭМ!$D$10+'СЕТ СН'!$H$6-'СЕТ СН'!$H$26</f>
        <v>2146.8074166500001</v>
      </c>
      <c r="J120" s="36">
        <f>SUMIFS(СВЦЭМ!$D$39:$D$782,СВЦЭМ!$A$39:$A$782,$A120,СВЦЭМ!$B$39:$B$782,J$119)+'СЕТ СН'!$H$14+СВЦЭМ!$D$10+'СЕТ СН'!$H$6-'СЕТ СН'!$H$26</f>
        <v>2047.9382603399999</v>
      </c>
      <c r="K120" s="36">
        <f>SUMIFS(СВЦЭМ!$D$39:$D$782,СВЦЭМ!$A$39:$A$782,$A120,СВЦЭМ!$B$39:$B$782,K$119)+'СЕТ СН'!$H$14+СВЦЭМ!$D$10+'СЕТ СН'!$H$6-'СЕТ СН'!$H$26</f>
        <v>1976.7009302399999</v>
      </c>
      <c r="L120" s="36">
        <f>SUMIFS(СВЦЭМ!$D$39:$D$782,СВЦЭМ!$A$39:$A$782,$A120,СВЦЭМ!$B$39:$B$782,L$119)+'СЕТ СН'!$H$14+СВЦЭМ!$D$10+'СЕТ СН'!$H$6-'СЕТ СН'!$H$26</f>
        <v>1969.7541458599999</v>
      </c>
      <c r="M120" s="36">
        <f>SUMIFS(СВЦЭМ!$D$39:$D$782,СВЦЭМ!$A$39:$A$782,$A120,СВЦЭМ!$B$39:$B$782,M$119)+'СЕТ СН'!$H$14+СВЦЭМ!$D$10+'СЕТ СН'!$H$6-'СЕТ СН'!$H$26</f>
        <v>1974.39742099</v>
      </c>
      <c r="N120" s="36">
        <f>SUMIFS(СВЦЭМ!$D$39:$D$782,СВЦЭМ!$A$39:$A$782,$A120,СВЦЭМ!$B$39:$B$782,N$119)+'СЕТ СН'!$H$14+СВЦЭМ!$D$10+'СЕТ СН'!$H$6-'СЕТ СН'!$H$26</f>
        <v>2026.38276922</v>
      </c>
      <c r="O120" s="36">
        <f>SUMIFS(СВЦЭМ!$D$39:$D$782,СВЦЭМ!$A$39:$A$782,$A120,СВЦЭМ!$B$39:$B$782,O$119)+'СЕТ СН'!$H$14+СВЦЭМ!$D$10+'СЕТ СН'!$H$6-'СЕТ СН'!$H$26</f>
        <v>2049.12967983</v>
      </c>
      <c r="P120" s="36">
        <f>SUMIFS(СВЦЭМ!$D$39:$D$782,СВЦЭМ!$A$39:$A$782,$A120,СВЦЭМ!$B$39:$B$782,P$119)+'СЕТ СН'!$H$14+СВЦЭМ!$D$10+'СЕТ СН'!$H$6-'СЕТ СН'!$H$26</f>
        <v>2068.94885282</v>
      </c>
      <c r="Q120" s="36">
        <f>SUMIFS(СВЦЭМ!$D$39:$D$782,СВЦЭМ!$A$39:$A$782,$A120,СВЦЭМ!$B$39:$B$782,Q$119)+'СЕТ СН'!$H$14+СВЦЭМ!$D$10+'СЕТ СН'!$H$6-'СЕТ СН'!$H$26</f>
        <v>2088.7222362699999</v>
      </c>
      <c r="R120" s="36">
        <f>SUMIFS(СВЦЭМ!$D$39:$D$782,СВЦЭМ!$A$39:$A$782,$A120,СВЦЭМ!$B$39:$B$782,R$119)+'СЕТ СН'!$H$14+СВЦЭМ!$D$10+'СЕТ СН'!$H$6-'СЕТ СН'!$H$26</f>
        <v>2091.0196948100001</v>
      </c>
      <c r="S120" s="36">
        <f>SUMIFS(СВЦЭМ!$D$39:$D$782,СВЦЭМ!$A$39:$A$782,$A120,СВЦЭМ!$B$39:$B$782,S$119)+'СЕТ СН'!$H$14+СВЦЭМ!$D$10+'СЕТ СН'!$H$6-'СЕТ СН'!$H$26</f>
        <v>2076.0872694600002</v>
      </c>
      <c r="T120" s="36">
        <f>SUMIFS(СВЦЭМ!$D$39:$D$782,СВЦЭМ!$A$39:$A$782,$A120,СВЦЭМ!$B$39:$B$782,T$119)+'СЕТ СН'!$H$14+СВЦЭМ!$D$10+'СЕТ СН'!$H$6-'СЕТ СН'!$H$26</f>
        <v>1998.74118937</v>
      </c>
      <c r="U120" s="36">
        <f>SUMIFS(СВЦЭМ!$D$39:$D$782,СВЦЭМ!$A$39:$A$782,$A120,СВЦЭМ!$B$39:$B$782,U$119)+'СЕТ СН'!$H$14+СВЦЭМ!$D$10+'СЕТ СН'!$H$6-'СЕТ СН'!$H$26</f>
        <v>1971.46080001</v>
      </c>
      <c r="V120" s="36">
        <f>SUMIFS(СВЦЭМ!$D$39:$D$782,СВЦЭМ!$A$39:$A$782,$A120,СВЦЭМ!$B$39:$B$782,V$119)+'СЕТ СН'!$H$14+СВЦЭМ!$D$10+'СЕТ СН'!$H$6-'СЕТ СН'!$H$26</f>
        <v>1961.4311825899999</v>
      </c>
      <c r="W120" s="36">
        <f>SUMIFS(СВЦЭМ!$D$39:$D$782,СВЦЭМ!$A$39:$A$782,$A120,СВЦЭМ!$B$39:$B$782,W$119)+'СЕТ СН'!$H$14+СВЦЭМ!$D$10+'СЕТ СН'!$H$6-'СЕТ СН'!$H$26</f>
        <v>1957.86117902</v>
      </c>
      <c r="X120" s="36">
        <f>SUMIFS(СВЦЭМ!$D$39:$D$782,СВЦЭМ!$A$39:$A$782,$A120,СВЦЭМ!$B$39:$B$782,X$119)+'СЕТ СН'!$H$14+СВЦЭМ!$D$10+'СЕТ СН'!$H$6-'СЕТ СН'!$H$26</f>
        <v>1961.5432056699999</v>
      </c>
      <c r="Y120" s="36">
        <f>SUMIFS(СВЦЭМ!$D$39:$D$782,СВЦЭМ!$A$39:$A$782,$A120,СВЦЭМ!$B$39:$B$782,Y$119)+'СЕТ СН'!$H$14+СВЦЭМ!$D$10+'СЕТ СН'!$H$6-'СЕТ СН'!$H$26</f>
        <v>1958.03411869</v>
      </c>
      <c r="AA120" s="45"/>
    </row>
    <row r="121" spans="1:27" ht="15.75" x14ac:dyDescent="0.2">
      <c r="A121" s="35">
        <f>A120+1</f>
        <v>45414</v>
      </c>
      <c r="B121" s="36">
        <f>SUMIFS(СВЦЭМ!$D$39:$D$782,СВЦЭМ!$A$39:$A$782,$A121,СВЦЭМ!$B$39:$B$782,B$119)+'СЕТ СН'!$H$14+СВЦЭМ!$D$10+'СЕТ СН'!$H$6-'СЕТ СН'!$H$26</f>
        <v>1996.35066904</v>
      </c>
      <c r="C121" s="36">
        <f>SUMIFS(СВЦЭМ!$D$39:$D$782,СВЦЭМ!$A$39:$A$782,$A121,СВЦЭМ!$B$39:$B$782,C$119)+'СЕТ СН'!$H$14+СВЦЭМ!$D$10+'СЕТ СН'!$H$6-'СЕТ СН'!$H$26</f>
        <v>2049.2630453299998</v>
      </c>
      <c r="D121" s="36">
        <f>SUMIFS(СВЦЭМ!$D$39:$D$782,СВЦЭМ!$A$39:$A$782,$A121,СВЦЭМ!$B$39:$B$782,D$119)+'СЕТ СН'!$H$14+СВЦЭМ!$D$10+'СЕТ СН'!$H$6-'СЕТ СН'!$H$26</f>
        <v>2074.7325459399999</v>
      </c>
      <c r="E121" s="36">
        <f>SUMIFS(СВЦЭМ!$D$39:$D$782,СВЦЭМ!$A$39:$A$782,$A121,СВЦЭМ!$B$39:$B$782,E$119)+'СЕТ СН'!$H$14+СВЦЭМ!$D$10+'СЕТ СН'!$H$6-'СЕТ СН'!$H$26</f>
        <v>2085.57167127</v>
      </c>
      <c r="F121" s="36">
        <f>SUMIFS(СВЦЭМ!$D$39:$D$782,СВЦЭМ!$A$39:$A$782,$A121,СВЦЭМ!$B$39:$B$782,F$119)+'СЕТ СН'!$H$14+СВЦЭМ!$D$10+'СЕТ СН'!$H$6-'СЕТ СН'!$H$26</f>
        <v>2082.3788050399999</v>
      </c>
      <c r="G121" s="36">
        <f>SUMIFS(СВЦЭМ!$D$39:$D$782,СВЦЭМ!$A$39:$A$782,$A121,СВЦЭМ!$B$39:$B$782,G$119)+'СЕТ СН'!$H$14+СВЦЭМ!$D$10+'СЕТ СН'!$H$6-'СЕТ СН'!$H$26</f>
        <v>2065.1818783899998</v>
      </c>
      <c r="H121" s="36">
        <f>SUMIFS(СВЦЭМ!$D$39:$D$782,СВЦЭМ!$A$39:$A$782,$A121,СВЦЭМ!$B$39:$B$782,H$119)+'СЕТ СН'!$H$14+СВЦЭМ!$D$10+'СЕТ СН'!$H$6-'СЕТ СН'!$H$26</f>
        <v>2010.4212184999999</v>
      </c>
      <c r="I121" s="36">
        <f>SUMIFS(СВЦЭМ!$D$39:$D$782,СВЦЭМ!$A$39:$A$782,$A121,СВЦЭМ!$B$39:$B$782,I$119)+'СЕТ СН'!$H$14+СВЦЭМ!$D$10+'СЕТ СН'!$H$6-'СЕТ СН'!$H$26</f>
        <v>1935.73305325</v>
      </c>
      <c r="J121" s="36">
        <f>SUMIFS(СВЦЭМ!$D$39:$D$782,СВЦЭМ!$A$39:$A$782,$A121,СВЦЭМ!$B$39:$B$782,J$119)+'СЕТ СН'!$H$14+СВЦЭМ!$D$10+'СЕТ СН'!$H$6-'СЕТ СН'!$H$26</f>
        <v>1882.7644876099998</v>
      </c>
      <c r="K121" s="36">
        <f>SUMIFS(СВЦЭМ!$D$39:$D$782,СВЦЭМ!$A$39:$A$782,$A121,СВЦЭМ!$B$39:$B$782,K$119)+'СЕТ СН'!$H$14+СВЦЭМ!$D$10+'СЕТ СН'!$H$6-'СЕТ СН'!$H$26</f>
        <v>1855.4299735899999</v>
      </c>
      <c r="L121" s="36">
        <f>SUMIFS(СВЦЭМ!$D$39:$D$782,СВЦЭМ!$A$39:$A$782,$A121,СВЦЭМ!$B$39:$B$782,L$119)+'СЕТ СН'!$H$14+СВЦЭМ!$D$10+'СЕТ СН'!$H$6-'СЕТ СН'!$H$26</f>
        <v>1861.17100663</v>
      </c>
      <c r="M121" s="36">
        <f>SUMIFS(СВЦЭМ!$D$39:$D$782,СВЦЭМ!$A$39:$A$782,$A121,СВЦЭМ!$B$39:$B$782,M$119)+'СЕТ СН'!$H$14+СВЦЭМ!$D$10+'СЕТ СН'!$H$6-'СЕТ СН'!$H$26</f>
        <v>1880.97106476</v>
      </c>
      <c r="N121" s="36">
        <f>SUMIFS(СВЦЭМ!$D$39:$D$782,СВЦЭМ!$A$39:$A$782,$A121,СВЦЭМ!$B$39:$B$782,N$119)+'СЕТ СН'!$H$14+СВЦЭМ!$D$10+'СЕТ СН'!$H$6-'СЕТ СН'!$H$26</f>
        <v>1903.4598040599999</v>
      </c>
      <c r="O121" s="36">
        <f>SUMIFS(СВЦЭМ!$D$39:$D$782,СВЦЭМ!$A$39:$A$782,$A121,СВЦЭМ!$B$39:$B$782,O$119)+'СЕТ СН'!$H$14+СВЦЭМ!$D$10+'СЕТ СН'!$H$6-'СЕТ СН'!$H$26</f>
        <v>1901.9670314099999</v>
      </c>
      <c r="P121" s="36">
        <f>SUMIFS(СВЦЭМ!$D$39:$D$782,СВЦЭМ!$A$39:$A$782,$A121,СВЦЭМ!$B$39:$B$782,P$119)+'СЕТ СН'!$H$14+СВЦЭМ!$D$10+'СЕТ СН'!$H$6-'СЕТ СН'!$H$26</f>
        <v>1914.2956092699999</v>
      </c>
      <c r="Q121" s="36">
        <f>SUMIFS(СВЦЭМ!$D$39:$D$782,СВЦЭМ!$A$39:$A$782,$A121,СВЦЭМ!$B$39:$B$782,Q$119)+'СЕТ СН'!$H$14+СВЦЭМ!$D$10+'СЕТ СН'!$H$6-'СЕТ СН'!$H$26</f>
        <v>1934.9621946899999</v>
      </c>
      <c r="R121" s="36">
        <f>SUMIFS(СВЦЭМ!$D$39:$D$782,СВЦЭМ!$A$39:$A$782,$A121,СВЦЭМ!$B$39:$B$782,R$119)+'СЕТ СН'!$H$14+СВЦЭМ!$D$10+'СЕТ СН'!$H$6-'СЕТ СН'!$H$26</f>
        <v>1938.7928300399999</v>
      </c>
      <c r="S121" s="36">
        <f>SUMIFS(СВЦЭМ!$D$39:$D$782,СВЦЭМ!$A$39:$A$782,$A121,СВЦЭМ!$B$39:$B$782,S$119)+'СЕТ СН'!$H$14+СВЦЭМ!$D$10+'СЕТ СН'!$H$6-'СЕТ СН'!$H$26</f>
        <v>1938.60395563</v>
      </c>
      <c r="T121" s="36">
        <f>SUMIFS(СВЦЭМ!$D$39:$D$782,СВЦЭМ!$A$39:$A$782,$A121,СВЦЭМ!$B$39:$B$782,T$119)+'СЕТ СН'!$H$14+СВЦЭМ!$D$10+'СЕТ СН'!$H$6-'СЕТ СН'!$H$26</f>
        <v>1911.2043820399999</v>
      </c>
      <c r="U121" s="36">
        <f>SUMIFS(СВЦЭМ!$D$39:$D$782,СВЦЭМ!$A$39:$A$782,$A121,СВЦЭМ!$B$39:$B$782,U$119)+'СЕТ СН'!$H$14+СВЦЭМ!$D$10+'СЕТ СН'!$H$6-'СЕТ СН'!$H$26</f>
        <v>1881.85353048</v>
      </c>
      <c r="V121" s="36">
        <f>SUMIFS(СВЦЭМ!$D$39:$D$782,СВЦЭМ!$A$39:$A$782,$A121,СВЦЭМ!$B$39:$B$782,V$119)+'СЕТ СН'!$H$14+СВЦЭМ!$D$10+'СЕТ СН'!$H$6-'СЕТ СН'!$H$26</f>
        <v>1832.8086661099999</v>
      </c>
      <c r="W121" s="36">
        <f>SUMIFS(СВЦЭМ!$D$39:$D$782,СВЦЭМ!$A$39:$A$782,$A121,СВЦЭМ!$B$39:$B$782,W$119)+'СЕТ СН'!$H$14+СВЦЭМ!$D$10+'СЕТ СН'!$H$6-'СЕТ СН'!$H$26</f>
        <v>1828.97869216</v>
      </c>
      <c r="X121" s="36">
        <f>SUMIFS(СВЦЭМ!$D$39:$D$782,СВЦЭМ!$A$39:$A$782,$A121,СВЦЭМ!$B$39:$B$782,X$119)+'СЕТ СН'!$H$14+СВЦЭМ!$D$10+'СЕТ СН'!$H$6-'СЕТ СН'!$H$26</f>
        <v>1883.26633956</v>
      </c>
      <c r="Y121" s="36">
        <f>SUMIFS(СВЦЭМ!$D$39:$D$782,СВЦЭМ!$A$39:$A$782,$A121,СВЦЭМ!$B$39:$B$782,Y$119)+'СЕТ СН'!$H$14+СВЦЭМ!$D$10+'СЕТ СН'!$H$6-'СЕТ СН'!$H$26</f>
        <v>2023.88883076</v>
      </c>
    </row>
    <row r="122" spans="1:27" ht="15.75" x14ac:dyDescent="0.2">
      <c r="A122" s="35">
        <f t="shared" ref="A122:A150" si="3">A121+1</f>
        <v>45415</v>
      </c>
      <c r="B122" s="36">
        <f>SUMIFS(СВЦЭМ!$D$39:$D$782,СВЦЭМ!$A$39:$A$782,$A122,СВЦЭМ!$B$39:$B$782,B$119)+'СЕТ СН'!$H$14+СВЦЭМ!$D$10+'СЕТ СН'!$H$6-'СЕТ СН'!$H$26</f>
        <v>2115.1960624799999</v>
      </c>
      <c r="C122" s="36">
        <f>SUMIFS(СВЦЭМ!$D$39:$D$782,СВЦЭМ!$A$39:$A$782,$A122,СВЦЭМ!$B$39:$B$782,C$119)+'СЕТ СН'!$H$14+СВЦЭМ!$D$10+'СЕТ СН'!$H$6-'СЕТ СН'!$H$26</f>
        <v>2161.4014161499999</v>
      </c>
      <c r="D122" s="36">
        <f>SUMIFS(СВЦЭМ!$D$39:$D$782,СВЦЭМ!$A$39:$A$782,$A122,СВЦЭМ!$B$39:$B$782,D$119)+'СЕТ СН'!$H$14+СВЦЭМ!$D$10+'СЕТ СН'!$H$6-'СЕТ СН'!$H$26</f>
        <v>2188.0779771900002</v>
      </c>
      <c r="E122" s="36">
        <f>SUMIFS(СВЦЭМ!$D$39:$D$782,СВЦЭМ!$A$39:$A$782,$A122,СВЦЭМ!$B$39:$B$782,E$119)+'СЕТ СН'!$H$14+СВЦЭМ!$D$10+'СЕТ СН'!$H$6-'СЕТ СН'!$H$26</f>
        <v>2208.9515752400002</v>
      </c>
      <c r="F122" s="36">
        <f>SUMIFS(СВЦЭМ!$D$39:$D$782,СВЦЭМ!$A$39:$A$782,$A122,СВЦЭМ!$B$39:$B$782,F$119)+'СЕТ СН'!$H$14+СВЦЭМ!$D$10+'СЕТ СН'!$H$6-'СЕТ СН'!$H$26</f>
        <v>2202.9315787700002</v>
      </c>
      <c r="G122" s="36">
        <f>SUMIFS(СВЦЭМ!$D$39:$D$782,СВЦЭМ!$A$39:$A$782,$A122,СВЦЭМ!$B$39:$B$782,G$119)+'СЕТ СН'!$H$14+СВЦЭМ!$D$10+'СЕТ СН'!$H$6-'СЕТ СН'!$H$26</f>
        <v>2191.2298443600002</v>
      </c>
      <c r="H122" s="36">
        <f>SUMIFS(СВЦЭМ!$D$39:$D$782,СВЦЭМ!$A$39:$A$782,$A122,СВЦЭМ!$B$39:$B$782,H$119)+'СЕТ СН'!$H$14+СВЦЭМ!$D$10+'СЕТ СН'!$H$6-'СЕТ СН'!$H$26</f>
        <v>2117.97053951</v>
      </c>
      <c r="I122" s="36">
        <f>SUMIFS(СВЦЭМ!$D$39:$D$782,СВЦЭМ!$A$39:$A$782,$A122,СВЦЭМ!$B$39:$B$782,I$119)+'СЕТ СН'!$H$14+СВЦЭМ!$D$10+'СЕТ СН'!$H$6-'СЕТ СН'!$H$26</f>
        <v>2029.03561049</v>
      </c>
      <c r="J122" s="36">
        <f>SUMIFS(СВЦЭМ!$D$39:$D$782,СВЦЭМ!$A$39:$A$782,$A122,СВЦЭМ!$B$39:$B$782,J$119)+'СЕТ СН'!$H$14+СВЦЭМ!$D$10+'СЕТ СН'!$H$6-'СЕТ СН'!$H$26</f>
        <v>1976.00378856</v>
      </c>
      <c r="K122" s="36">
        <f>SUMIFS(СВЦЭМ!$D$39:$D$782,СВЦЭМ!$A$39:$A$782,$A122,СВЦЭМ!$B$39:$B$782,K$119)+'СЕТ СН'!$H$14+СВЦЭМ!$D$10+'СЕТ СН'!$H$6-'СЕТ СН'!$H$26</f>
        <v>1960.9106722699998</v>
      </c>
      <c r="L122" s="36">
        <f>SUMIFS(СВЦЭМ!$D$39:$D$782,СВЦЭМ!$A$39:$A$782,$A122,СВЦЭМ!$B$39:$B$782,L$119)+'СЕТ СН'!$H$14+СВЦЭМ!$D$10+'СЕТ СН'!$H$6-'СЕТ СН'!$H$26</f>
        <v>1949.4470103799999</v>
      </c>
      <c r="M122" s="36">
        <f>SUMIFS(СВЦЭМ!$D$39:$D$782,СВЦЭМ!$A$39:$A$782,$A122,СВЦЭМ!$B$39:$B$782,M$119)+'СЕТ СН'!$H$14+СВЦЭМ!$D$10+'СЕТ СН'!$H$6-'СЕТ СН'!$H$26</f>
        <v>1960.7486485099998</v>
      </c>
      <c r="N122" s="36">
        <f>SUMIFS(СВЦЭМ!$D$39:$D$782,СВЦЭМ!$A$39:$A$782,$A122,СВЦЭМ!$B$39:$B$782,N$119)+'СЕТ СН'!$H$14+СВЦЭМ!$D$10+'СЕТ СН'!$H$6-'СЕТ СН'!$H$26</f>
        <v>1925.4633226599999</v>
      </c>
      <c r="O122" s="36">
        <f>SUMIFS(СВЦЭМ!$D$39:$D$782,СВЦЭМ!$A$39:$A$782,$A122,СВЦЭМ!$B$39:$B$782,O$119)+'СЕТ СН'!$H$14+СВЦЭМ!$D$10+'СЕТ СН'!$H$6-'СЕТ СН'!$H$26</f>
        <v>1924.5033313499998</v>
      </c>
      <c r="P122" s="36">
        <f>SUMIFS(СВЦЭМ!$D$39:$D$782,СВЦЭМ!$A$39:$A$782,$A122,СВЦЭМ!$B$39:$B$782,P$119)+'СЕТ СН'!$H$14+СВЦЭМ!$D$10+'СЕТ СН'!$H$6-'СЕТ СН'!$H$26</f>
        <v>1976.69790433</v>
      </c>
      <c r="Q122" s="36">
        <f>SUMIFS(СВЦЭМ!$D$39:$D$782,СВЦЭМ!$A$39:$A$782,$A122,СВЦЭМ!$B$39:$B$782,Q$119)+'СЕТ СН'!$H$14+СВЦЭМ!$D$10+'СЕТ СН'!$H$6-'СЕТ СН'!$H$26</f>
        <v>1996.2411090199998</v>
      </c>
      <c r="R122" s="36">
        <f>SUMIFS(СВЦЭМ!$D$39:$D$782,СВЦЭМ!$A$39:$A$782,$A122,СВЦЭМ!$B$39:$B$782,R$119)+'СЕТ СН'!$H$14+СВЦЭМ!$D$10+'СЕТ СН'!$H$6-'СЕТ СН'!$H$26</f>
        <v>2015.24647306</v>
      </c>
      <c r="S122" s="36">
        <f>SUMIFS(СВЦЭМ!$D$39:$D$782,СВЦЭМ!$A$39:$A$782,$A122,СВЦЭМ!$B$39:$B$782,S$119)+'СЕТ СН'!$H$14+СВЦЭМ!$D$10+'СЕТ СН'!$H$6-'СЕТ СН'!$H$26</f>
        <v>1995.73391072</v>
      </c>
      <c r="T122" s="36">
        <f>SUMIFS(СВЦЭМ!$D$39:$D$782,СВЦЭМ!$A$39:$A$782,$A122,СВЦЭМ!$B$39:$B$782,T$119)+'СЕТ СН'!$H$14+СВЦЭМ!$D$10+'СЕТ СН'!$H$6-'СЕТ СН'!$H$26</f>
        <v>1975.94062072</v>
      </c>
      <c r="U122" s="36">
        <f>SUMIFS(СВЦЭМ!$D$39:$D$782,СВЦЭМ!$A$39:$A$782,$A122,СВЦЭМ!$B$39:$B$782,U$119)+'СЕТ СН'!$H$14+СВЦЭМ!$D$10+'СЕТ СН'!$H$6-'СЕТ СН'!$H$26</f>
        <v>1961.9880268499999</v>
      </c>
      <c r="V122" s="36">
        <f>SUMIFS(СВЦЭМ!$D$39:$D$782,СВЦЭМ!$A$39:$A$782,$A122,СВЦЭМ!$B$39:$B$782,V$119)+'СЕТ СН'!$H$14+СВЦЭМ!$D$10+'СЕТ СН'!$H$6-'СЕТ СН'!$H$26</f>
        <v>1943.0539144299998</v>
      </c>
      <c r="W122" s="36">
        <f>SUMIFS(СВЦЭМ!$D$39:$D$782,СВЦЭМ!$A$39:$A$782,$A122,СВЦЭМ!$B$39:$B$782,W$119)+'СЕТ СН'!$H$14+СВЦЭМ!$D$10+'СЕТ СН'!$H$6-'СЕТ СН'!$H$26</f>
        <v>1927.9502967799999</v>
      </c>
      <c r="X122" s="36">
        <f>SUMIFS(СВЦЭМ!$D$39:$D$782,СВЦЭМ!$A$39:$A$782,$A122,СВЦЭМ!$B$39:$B$782,X$119)+'СЕТ СН'!$H$14+СВЦЭМ!$D$10+'СЕТ СН'!$H$6-'СЕТ СН'!$H$26</f>
        <v>1970.02008159</v>
      </c>
      <c r="Y122" s="36">
        <f>SUMIFS(СВЦЭМ!$D$39:$D$782,СВЦЭМ!$A$39:$A$782,$A122,СВЦЭМ!$B$39:$B$782,Y$119)+'СЕТ СН'!$H$14+СВЦЭМ!$D$10+'СЕТ СН'!$H$6-'СЕТ СН'!$H$26</f>
        <v>2046.06089533</v>
      </c>
    </row>
    <row r="123" spans="1:27" ht="15.75" x14ac:dyDescent="0.2">
      <c r="A123" s="35">
        <f t="shared" si="3"/>
        <v>45416</v>
      </c>
      <c r="B123" s="36">
        <f>SUMIFS(СВЦЭМ!$D$39:$D$782,СВЦЭМ!$A$39:$A$782,$A123,СВЦЭМ!$B$39:$B$782,B$119)+'СЕТ СН'!$H$14+СВЦЭМ!$D$10+'СЕТ СН'!$H$6-'СЕТ СН'!$H$26</f>
        <v>2043.4557509599999</v>
      </c>
      <c r="C123" s="36">
        <f>SUMIFS(СВЦЭМ!$D$39:$D$782,СВЦЭМ!$A$39:$A$782,$A123,СВЦЭМ!$B$39:$B$782,C$119)+'СЕТ СН'!$H$14+СВЦЭМ!$D$10+'СЕТ СН'!$H$6-'СЕТ СН'!$H$26</f>
        <v>2065.0327595700001</v>
      </c>
      <c r="D123" s="36">
        <f>SUMIFS(СВЦЭМ!$D$39:$D$782,СВЦЭМ!$A$39:$A$782,$A123,СВЦЭМ!$B$39:$B$782,D$119)+'СЕТ СН'!$H$14+СВЦЭМ!$D$10+'СЕТ СН'!$H$6-'СЕТ СН'!$H$26</f>
        <v>2100.93550994</v>
      </c>
      <c r="E123" s="36">
        <f>SUMIFS(СВЦЭМ!$D$39:$D$782,СВЦЭМ!$A$39:$A$782,$A123,СВЦЭМ!$B$39:$B$782,E$119)+'СЕТ СН'!$H$14+СВЦЭМ!$D$10+'СЕТ СН'!$H$6-'СЕТ СН'!$H$26</f>
        <v>2129.0445941500002</v>
      </c>
      <c r="F123" s="36">
        <f>SUMIFS(СВЦЭМ!$D$39:$D$782,СВЦЭМ!$A$39:$A$782,$A123,СВЦЭМ!$B$39:$B$782,F$119)+'СЕТ СН'!$H$14+СВЦЭМ!$D$10+'СЕТ СН'!$H$6-'СЕТ СН'!$H$26</f>
        <v>2154.5938377699999</v>
      </c>
      <c r="G123" s="36">
        <f>SUMIFS(СВЦЭМ!$D$39:$D$782,СВЦЭМ!$A$39:$A$782,$A123,СВЦЭМ!$B$39:$B$782,G$119)+'СЕТ СН'!$H$14+СВЦЭМ!$D$10+'СЕТ СН'!$H$6-'СЕТ СН'!$H$26</f>
        <v>2144.05232677</v>
      </c>
      <c r="H123" s="36">
        <f>SUMIFS(СВЦЭМ!$D$39:$D$782,СВЦЭМ!$A$39:$A$782,$A123,СВЦЭМ!$B$39:$B$782,H$119)+'СЕТ СН'!$H$14+СВЦЭМ!$D$10+'СЕТ СН'!$H$6-'СЕТ СН'!$H$26</f>
        <v>2024.0797678199999</v>
      </c>
      <c r="I123" s="36">
        <f>SUMIFS(СВЦЭМ!$D$39:$D$782,СВЦЭМ!$A$39:$A$782,$A123,СВЦЭМ!$B$39:$B$782,I$119)+'СЕТ СН'!$H$14+СВЦЭМ!$D$10+'СЕТ СН'!$H$6-'СЕТ СН'!$H$26</f>
        <v>1971.3552441099998</v>
      </c>
      <c r="J123" s="36">
        <f>SUMIFS(СВЦЭМ!$D$39:$D$782,СВЦЭМ!$A$39:$A$782,$A123,СВЦЭМ!$B$39:$B$782,J$119)+'СЕТ СН'!$H$14+СВЦЭМ!$D$10+'СЕТ СН'!$H$6-'СЕТ СН'!$H$26</f>
        <v>1897.4137454699999</v>
      </c>
      <c r="K123" s="36">
        <f>SUMIFS(СВЦЭМ!$D$39:$D$782,СВЦЭМ!$A$39:$A$782,$A123,СВЦЭМ!$B$39:$B$782,K$119)+'СЕТ СН'!$H$14+СВЦЭМ!$D$10+'СЕТ СН'!$H$6-'СЕТ СН'!$H$26</f>
        <v>1862.9710153999999</v>
      </c>
      <c r="L123" s="36">
        <f>SUMIFS(СВЦЭМ!$D$39:$D$782,СВЦЭМ!$A$39:$A$782,$A123,СВЦЭМ!$B$39:$B$782,L$119)+'СЕТ СН'!$H$14+СВЦЭМ!$D$10+'СЕТ СН'!$H$6-'СЕТ СН'!$H$26</f>
        <v>1805.1216660499999</v>
      </c>
      <c r="M123" s="36">
        <f>SUMIFS(СВЦЭМ!$D$39:$D$782,СВЦЭМ!$A$39:$A$782,$A123,СВЦЭМ!$B$39:$B$782,M$119)+'СЕТ СН'!$H$14+СВЦЭМ!$D$10+'СЕТ СН'!$H$6-'СЕТ СН'!$H$26</f>
        <v>1805.17041019</v>
      </c>
      <c r="N123" s="36">
        <f>SUMIFS(СВЦЭМ!$D$39:$D$782,СВЦЭМ!$A$39:$A$782,$A123,СВЦЭМ!$B$39:$B$782,N$119)+'СЕТ СН'!$H$14+СВЦЭМ!$D$10+'СЕТ СН'!$H$6-'СЕТ СН'!$H$26</f>
        <v>1822.17637012</v>
      </c>
      <c r="O123" s="36">
        <f>SUMIFS(СВЦЭМ!$D$39:$D$782,СВЦЭМ!$A$39:$A$782,$A123,СВЦЭМ!$B$39:$B$782,O$119)+'СЕТ СН'!$H$14+СВЦЭМ!$D$10+'СЕТ СН'!$H$6-'СЕТ СН'!$H$26</f>
        <v>1836.03083754</v>
      </c>
      <c r="P123" s="36">
        <f>SUMIFS(СВЦЭМ!$D$39:$D$782,СВЦЭМ!$A$39:$A$782,$A123,СВЦЭМ!$B$39:$B$782,P$119)+'СЕТ СН'!$H$14+СВЦЭМ!$D$10+'СЕТ СН'!$H$6-'СЕТ СН'!$H$26</f>
        <v>1852.0882841599998</v>
      </c>
      <c r="Q123" s="36">
        <f>SUMIFS(СВЦЭМ!$D$39:$D$782,СВЦЭМ!$A$39:$A$782,$A123,СВЦЭМ!$B$39:$B$782,Q$119)+'СЕТ СН'!$H$14+СВЦЭМ!$D$10+'СЕТ СН'!$H$6-'СЕТ СН'!$H$26</f>
        <v>1865.75736001</v>
      </c>
      <c r="R123" s="36">
        <f>SUMIFS(СВЦЭМ!$D$39:$D$782,СВЦЭМ!$A$39:$A$782,$A123,СВЦЭМ!$B$39:$B$782,R$119)+'СЕТ СН'!$H$14+СВЦЭМ!$D$10+'СЕТ СН'!$H$6-'СЕТ СН'!$H$26</f>
        <v>1875.0517208399999</v>
      </c>
      <c r="S123" s="36">
        <f>SUMIFS(СВЦЭМ!$D$39:$D$782,СВЦЭМ!$A$39:$A$782,$A123,СВЦЭМ!$B$39:$B$782,S$119)+'СЕТ СН'!$H$14+СВЦЭМ!$D$10+'СЕТ СН'!$H$6-'СЕТ СН'!$H$26</f>
        <v>1863.4752595699999</v>
      </c>
      <c r="T123" s="36">
        <f>SUMIFS(СВЦЭМ!$D$39:$D$782,СВЦЭМ!$A$39:$A$782,$A123,СВЦЭМ!$B$39:$B$782,T$119)+'СЕТ СН'!$H$14+СВЦЭМ!$D$10+'СЕТ СН'!$H$6-'СЕТ СН'!$H$26</f>
        <v>1839.9549881599999</v>
      </c>
      <c r="U123" s="36">
        <f>SUMIFS(СВЦЭМ!$D$39:$D$782,СВЦЭМ!$A$39:$A$782,$A123,СВЦЭМ!$B$39:$B$782,U$119)+'СЕТ СН'!$H$14+СВЦЭМ!$D$10+'СЕТ СН'!$H$6-'СЕТ СН'!$H$26</f>
        <v>1841.48076414</v>
      </c>
      <c r="V123" s="36">
        <f>SUMIFS(СВЦЭМ!$D$39:$D$782,СВЦЭМ!$A$39:$A$782,$A123,СВЦЭМ!$B$39:$B$782,V$119)+'СЕТ СН'!$H$14+СВЦЭМ!$D$10+'СЕТ СН'!$H$6-'СЕТ СН'!$H$26</f>
        <v>1872.9682928</v>
      </c>
      <c r="W123" s="36">
        <f>SUMIFS(СВЦЭМ!$D$39:$D$782,СВЦЭМ!$A$39:$A$782,$A123,СВЦЭМ!$B$39:$B$782,W$119)+'СЕТ СН'!$H$14+СВЦЭМ!$D$10+'СЕТ СН'!$H$6-'СЕТ СН'!$H$26</f>
        <v>1836.7961203899999</v>
      </c>
      <c r="X123" s="36">
        <f>SUMIFS(СВЦЭМ!$D$39:$D$782,СВЦЭМ!$A$39:$A$782,$A123,СВЦЭМ!$B$39:$B$782,X$119)+'СЕТ СН'!$H$14+СВЦЭМ!$D$10+'СЕТ СН'!$H$6-'СЕТ СН'!$H$26</f>
        <v>1883.48378822</v>
      </c>
      <c r="Y123" s="36">
        <f>SUMIFS(СВЦЭМ!$D$39:$D$782,СВЦЭМ!$A$39:$A$782,$A123,СВЦЭМ!$B$39:$B$782,Y$119)+'СЕТ СН'!$H$14+СВЦЭМ!$D$10+'СЕТ СН'!$H$6-'СЕТ СН'!$H$26</f>
        <v>1960.17405147</v>
      </c>
    </row>
    <row r="124" spans="1:27" ht="15.75" x14ac:dyDescent="0.2">
      <c r="A124" s="35">
        <f t="shared" si="3"/>
        <v>45417</v>
      </c>
      <c r="B124" s="36">
        <f>SUMIFS(СВЦЭМ!$D$39:$D$782,СВЦЭМ!$A$39:$A$782,$A124,СВЦЭМ!$B$39:$B$782,B$119)+'СЕТ СН'!$H$14+СВЦЭМ!$D$10+'СЕТ СН'!$H$6-'СЕТ СН'!$H$26</f>
        <v>2028.3667792599999</v>
      </c>
      <c r="C124" s="36">
        <f>SUMIFS(СВЦЭМ!$D$39:$D$782,СВЦЭМ!$A$39:$A$782,$A124,СВЦЭМ!$B$39:$B$782,C$119)+'СЕТ СН'!$H$14+СВЦЭМ!$D$10+'СЕТ СН'!$H$6-'СЕТ СН'!$H$26</f>
        <v>2090.0585746199999</v>
      </c>
      <c r="D124" s="36">
        <f>SUMIFS(СВЦЭМ!$D$39:$D$782,СВЦЭМ!$A$39:$A$782,$A124,СВЦЭМ!$B$39:$B$782,D$119)+'СЕТ СН'!$H$14+СВЦЭМ!$D$10+'СЕТ СН'!$H$6-'СЕТ СН'!$H$26</f>
        <v>2122.3008831699999</v>
      </c>
      <c r="E124" s="36">
        <f>SUMIFS(СВЦЭМ!$D$39:$D$782,СВЦЭМ!$A$39:$A$782,$A124,СВЦЭМ!$B$39:$B$782,E$119)+'СЕТ СН'!$H$14+СВЦЭМ!$D$10+'СЕТ СН'!$H$6-'СЕТ СН'!$H$26</f>
        <v>2145.4210273100002</v>
      </c>
      <c r="F124" s="36">
        <f>SUMIFS(СВЦЭМ!$D$39:$D$782,СВЦЭМ!$A$39:$A$782,$A124,СВЦЭМ!$B$39:$B$782,F$119)+'СЕТ СН'!$H$14+СВЦЭМ!$D$10+'СЕТ СН'!$H$6-'СЕТ СН'!$H$26</f>
        <v>2155.70509438</v>
      </c>
      <c r="G124" s="36">
        <f>SUMIFS(СВЦЭМ!$D$39:$D$782,СВЦЭМ!$A$39:$A$782,$A124,СВЦЭМ!$B$39:$B$782,G$119)+'СЕТ СН'!$H$14+СВЦЭМ!$D$10+'СЕТ СН'!$H$6-'СЕТ СН'!$H$26</f>
        <v>2135.6200659199999</v>
      </c>
      <c r="H124" s="36">
        <f>SUMIFS(СВЦЭМ!$D$39:$D$782,СВЦЭМ!$A$39:$A$782,$A124,СВЦЭМ!$B$39:$B$782,H$119)+'СЕТ СН'!$H$14+СВЦЭМ!$D$10+'СЕТ СН'!$H$6-'СЕТ СН'!$H$26</f>
        <v>2131.24331618</v>
      </c>
      <c r="I124" s="36">
        <f>SUMIFS(СВЦЭМ!$D$39:$D$782,СВЦЭМ!$A$39:$A$782,$A124,СВЦЭМ!$B$39:$B$782,I$119)+'СЕТ СН'!$H$14+СВЦЭМ!$D$10+'СЕТ СН'!$H$6-'СЕТ СН'!$H$26</f>
        <v>2090.3481979500002</v>
      </c>
      <c r="J124" s="36">
        <f>SUMIFS(СВЦЭМ!$D$39:$D$782,СВЦЭМ!$A$39:$A$782,$A124,СВЦЭМ!$B$39:$B$782,J$119)+'СЕТ СН'!$H$14+СВЦЭМ!$D$10+'СЕТ СН'!$H$6-'СЕТ СН'!$H$26</f>
        <v>1995.9415669</v>
      </c>
      <c r="K124" s="36">
        <f>SUMIFS(СВЦЭМ!$D$39:$D$782,СВЦЭМ!$A$39:$A$782,$A124,СВЦЭМ!$B$39:$B$782,K$119)+'СЕТ СН'!$H$14+СВЦЭМ!$D$10+'СЕТ СН'!$H$6-'СЕТ СН'!$H$26</f>
        <v>1937.6494539299999</v>
      </c>
      <c r="L124" s="36">
        <f>SUMIFS(СВЦЭМ!$D$39:$D$782,СВЦЭМ!$A$39:$A$782,$A124,СВЦЭМ!$B$39:$B$782,L$119)+'СЕТ СН'!$H$14+СВЦЭМ!$D$10+'СЕТ СН'!$H$6-'СЕТ СН'!$H$26</f>
        <v>1887.95746244</v>
      </c>
      <c r="M124" s="36">
        <f>SUMIFS(СВЦЭМ!$D$39:$D$782,СВЦЭМ!$A$39:$A$782,$A124,СВЦЭМ!$B$39:$B$782,M$119)+'СЕТ СН'!$H$14+СВЦЭМ!$D$10+'СЕТ СН'!$H$6-'СЕТ СН'!$H$26</f>
        <v>1878.9959982299999</v>
      </c>
      <c r="N124" s="36">
        <f>SUMIFS(СВЦЭМ!$D$39:$D$782,СВЦЭМ!$A$39:$A$782,$A124,СВЦЭМ!$B$39:$B$782,N$119)+'СЕТ СН'!$H$14+СВЦЭМ!$D$10+'СЕТ СН'!$H$6-'СЕТ СН'!$H$26</f>
        <v>1887.48017596</v>
      </c>
      <c r="O124" s="36">
        <f>SUMIFS(СВЦЭМ!$D$39:$D$782,СВЦЭМ!$A$39:$A$782,$A124,СВЦЭМ!$B$39:$B$782,O$119)+'СЕТ СН'!$H$14+СВЦЭМ!$D$10+'СЕТ СН'!$H$6-'СЕТ СН'!$H$26</f>
        <v>1919.7461325499999</v>
      </c>
      <c r="P124" s="36">
        <f>SUMIFS(СВЦЭМ!$D$39:$D$782,СВЦЭМ!$A$39:$A$782,$A124,СВЦЭМ!$B$39:$B$782,P$119)+'СЕТ СН'!$H$14+СВЦЭМ!$D$10+'СЕТ СН'!$H$6-'СЕТ СН'!$H$26</f>
        <v>1937.8611937199998</v>
      </c>
      <c r="Q124" s="36">
        <f>SUMIFS(СВЦЭМ!$D$39:$D$782,СВЦЭМ!$A$39:$A$782,$A124,СВЦЭМ!$B$39:$B$782,Q$119)+'СЕТ СН'!$H$14+СВЦЭМ!$D$10+'СЕТ СН'!$H$6-'СЕТ СН'!$H$26</f>
        <v>1958.42249793</v>
      </c>
      <c r="R124" s="36">
        <f>SUMIFS(СВЦЭМ!$D$39:$D$782,СВЦЭМ!$A$39:$A$782,$A124,СВЦЭМ!$B$39:$B$782,R$119)+'СЕТ СН'!$H$14+СВЦЭМ!$D$10+'СЕТ СН'!$H$6-'СЕТ СН'!$H$26</f>
        <v>1976.8206998399999</v>
      </c>
      <c r="S124" s="36">
        <f>SUMIFS(СВЦЭМ!$D$39:$D$782,СВЦЭМ!$A$39:$A$782,$A124,СВЦЭМ!$B$39:$B$782,S$119)+'СЕТ СН'!$H$14+СВЦЭМ!$D$10+'СЕТ СН'!$H$6-'СЕТ СН'!$H$26</f>
        <v>1960.6056517299999</v>
      </c>
      <c r="T124" s="36">
        <f>SUMIFS(СВЦЭМ!$D$39:$D$782,СВЦЭМ!$A$39:$A$782,$A124,СВЦЭМ!$B$39:$B$782,T$119)+'СЕТ СН'!$H$14+СВЦЭМ!$D$10+'СЕТ СН'!$H$6-'СЕТ СН'!$H$26</f>
        <v>1919.3746480499999</v>
      </c>
      <c r="U124" s="36">
        <f>SUMIFS(СВЦЭМ!$D$39:$D$782,СВЦЭМ!$A$39:$A$782,$A124,СВЦЭМ!$B$39:$B$782,U$119)+'СЕТ СН'!$H$14+СВЦЭМ!$D$10+'СЕТ СН'!$H$6-'СЕТ СН'!$H$26</f>
        <v>1911.9484253799999</v>
      </c>
      <c r="V124" s="36">
        <f>SUMIFS(СВЦЭМ!$D$39:$D$782,СВЦЭМ!$A$39:$A$782,$A124,СВЦЭМ!$B$39:$B$782,V$119)+'СЕТ СН'!$H$14+СВЦЭМ!$D$10+'СЕТ СН'!$H$6-'СЕТ СН'!$H$26</f>
        <v>1874.39916292</v>
      </c>
      <c r="W124" s="36">
        <f>SUMIFS(СВЦЭМ!$D$39:$D$782,СВЦЭМ!$A$39:$A$782,$A124,СВЦЭМ!$B$39:$B$782,W$119)+'СЕТ СН'!$H$14+СВЦЭМ!$D$10+'СЕТ СН'!$H$6-'СЕТ СН'!$H$26</f>
        <v>1839.0827071599999</v>
      </c>
      <c r="X124" s="36">
        <f>SUMIFS(СВЦЭМ!$D$39:$D$782,СВЦЭМ!$A$39:$A$782,$A124,СВЦЭМ!$B$39:$B$782,X$119)+'СЕТ СН'!$H$14+СВЦЭМ!$D$10+'СЕТ СН'!$H$6-'СЕТ СН'!$H$26</f>
        <v>1889.08737754</v>
      </c>
      <c r="Y124" s="36">
        <f>SUMIFS(СВЦЭМ!$D$39:$D$782,СВЦЭМ!$A$39:$A$782,$A124,СВЦЭМ!$B$39:$B$782,Y$119)+'СЕТ СН'!$H$14+СВЦЭМ!$D$10+'СЕТ СН'!$H$6-'СЕТ СН'!$H$26</f>
        <v>1956.0155211199999</v>
      </c>
    </row>
    <row r="125" spans="1:27" ht="15.75" x14ac:dyDescent="0.2">
      <c r="A125" s="35">
        <f t="shared" si="3"/>
        <v>45418</v>
      </c>
      <c r="B125" s="36">
        <f>SUMIFS(СВЦЭМ!$D$39:$D$782,СВЦЭМ!$A$39:$A$782,$A125,СВЦЭМ!$B$39:$B$782,B$119)+'СЕТ СН'!$H$14+СВЦЭМ!$D$10+'СЕТ СН'!$H$6-'СЕТ СН'!$H$26</f>
        <v>1987.3959339599999</v>
      </c>
      <c r="C125" s="36">
        <f>SUMIFS(СВЦЭМ!$D$39:$D$782,СВЦЭМ!$A$39:$A$782,$A125,СВЦЭМ!$B$39:$B$782,C$119)+'СЕТ СН'!$H$14+СВЦЭМ!$D$10+'СЕТ СН'!$H$6-'СЕТ СН'!$H$26</f>
        <v>2001.2446850399999</v>
      </c>
      <c r="D125" s="36">
        <f>SUMIFS(СВЦЭМ!$D$39:$D$782,СВЦЭМ!$A$39:$A$782,$A125,СВЦЭМ!$B$39:$B$782,D$119)+'СЕТ СН'!$H$14+СВЦЭМ!$D$10+'СЕТ СН'!$H$6-'СЕТ СН'!$H$26</f>
        <v>2063.1789558400001</v>
      </c>
      <c r="E125" s="36">
        <f>SUMIFS(СВЦЭМ!$D$39:$D$782,СВЦЭМ!$A$39:$A$782,$A125,СВЦЭМ!$B$39:$B$782,E$119)+'СЕТ СН'!$H$14+СВЦЭМ!$D$10+'СЕТ СН'!$H$6-'СЕТ СН'!$H$26</f>
        <v>2108.0915268899998</v>
      </c>
      <c r="F125" s="36">
        <f>SUMIFS(СВЦЭМ!$D$39:$D$782,СВЦЭМ!$A$39:$A$782,$A125,СВЦЭМ!$B$39:$B$782,F$119)+'СЕТ СН'!$H$14+СВЦЭМ!$D$10+'СЕТ СН'!$H$6-'СЕТ СН'!$H$26</f>
        <v>2098.80718811</v>
      </c>
      <c r="G125" s="36">
        <f>SUMIFS(СВЦЭМ!$D$39:$D$782,СВЦЭМ!$A$39:$A$782,$A125,СВЦЭМ!$B$39:$B$782,G$119)+'СЕТ СН'!$H$14+СВЦЭМ!$D$10+'СЕТ СН'!$H$6-'СЕТ СН'!$H$26</f>
        <v>2081.6863623499999</v>
      </c>
      <c r="H125" s="36">
        <f>SUMIFS(СВЦЭМ!$D$39:$D$782,СВЦЭМ!$A$39:$A$782,$A125,СВЦЭМ!$B$39:$B$782,H$119)+'СЕТ СН'!$H$14+СВЦЭМ!$D$10+'СЕТ СН'!$H$6-'СЕТ СН'!$H$26</f>
        <v>2052.49162277</v>
      </c>
      <c r="I125" s="36">
        <f>SUMIFS(СВЦЭМ!$D$39:$D$782,СВЦЭМ!$A$39:$A$782,$A125,СВЦЭМ!$B$39:$B$782,I$119)+'СЕТ СН'!$H$14+СВЦЭМ!$D$10+'СЕТ СН'!$H$6-'СЕТ СН'!$H$26</f>
        <v>2008.5585358399999</v>
      </c>
      <c r="J125" s="36">
        <f>SUMIFS(СВЦЭМ!$D$39:$D$782,СВЦЭМ!$A$39:$A$782,$A125,СВЦЭМ!$B$39:$B$782,J$119)+'СЕТ СН'!$H$14+СВЦЭМ!$D$10+'СЕТ СН'!$H$6-'СЕТ СН'!$H$26</f>
        <v>1980.5977909799999</v>
      </c>
      <c r="K125" s="36">
        <f>SUMIFS(СВЦЭМ!$D$39:$D$782,СВЦЭМ!$A$39:$A$782,$A125,СВЦЭМ!$B$39:$B$782,K$119)+'СЕТ СН'!$H$14+СВЦЭМ!$D$10+'СЕТ СН'!$H$6-'СЕТ СН'!$H$26</f>
        <v>1985.7355336799999</v>
      </c>
      <c r="L125" s="36">
        <f>SUMIFS(СВЦЭМ!$D$39:$D$782,СВЦЭМ!$A$39:$A$782,$A125,СВЦЭМ!$B$39:$B$782,L$119)+'СЕТ СН'!$H$14+СВЦЭМ!$D$10+'СЕТ СН'!$H$6-'СЕТ СН'!$H$26</f>
        <v>1952.56977699</v>
      </c>
      <c r="M125" s="36">
        <f>SUMIFS(СВЦЭМ!$D$39:$D$782,СВЦЭМ!$A$39:$A$782,$A125,СВЦЭМ!$B$39:$B$782,M$119)+'СЕТ СН'!$H$14+СВЦЭМ!$D$10+'СЕТ СН'!$H$6-'СЕТ СН'!$H$26</f>
        <v>1957.28117666</v>
      </c>
      <c r="N125" s="36">
        <f>SUMIFS(СВЦЭМ!$D$39:$D$782,СВЦЭМ!$A$39:$A$782,$A125,СВЦЭМ!$B$39:$B$782,N$119)+'СЕТ СН'!$H$14+СВЦЭМ!$D$10+'СЕТ СН'!$H$6-'СЕТ СН'!$H$26</f>
        <v>1962.69338391</v>
      </c>
      <c r="O125" s="36">
        <f>SUMIFS(СВЦЭМ!$D$39:$D$782,СВЦЭМ!$A$39:$A$782,$A125,СВЦЭМ!$B$39:$B$782,O$119)+'СЕТ СН'!$H$14+СВЦЭМ!$D$10+'СЕТ СН'!$H$6-'СЕТ СН'!$H$26</f>
        <v>1969.34395531</v>
      </c>
      <c r="P125" s="36">
        <f>SUMIFS(СВЦЭМ!$D$39:$D$782,СВЦЭМ!$A$39:$A$782,$A125,СВЦЭМ!$B$39:$B$782,P$119)+'СЕТ СН'!$H$14+СВЦЭМ!$D$10+'СЕТ СН'!$H$6-'СЕТ СН'!$H$26</f>
        <v>1977.5295033699999</v>
      </c>
      <c r="Q125" s="36">
        <f>SUMIFS(СВЦЭМ!$D$39:$D$782,СВЦЭМ!$A$39:$A$782,$A125,СВЦЭМ!$B$39:$B$782,Q$119)+'СЕТ СН'!$H$14+СВЦЭМ!$D$10+'СЕТ СН'!$H$6-'СЕТ СН'!$H$26</f>
        <v>1992.2413380099999</v>
      </c>
      <c r="R125" s="36">
        <f>SUMIFS(СВЦЭМ!$D$39:$D$782,СВЦЭМ!$A$39:$A$782,$A125,СВЦЭМ!$B$39:$B$782,R$119)+'СЕТ СН'!$H$14+СВЦЭМ!$D$10+'СЕТ СН'!$H$6-'СЕТ СН'!$H$26</f>
        <v>1994.2981943999998</v>
      </c>
      <c r="S125" s="36">
        <f>SUMIFS(СВЦЭМ!$D$39:$D$782,СВЦЭМ!$A$39:$A$782,$A125,СВЦЭМ!$B$39:$B$782,S$119)+'СЕТ СН'!$H$14+СВЦЭМ!$D$10+'СЕТ СН'!$H$6-'СЕТ СН'!$H$26</f>
        <v>1979.84742714</v>
      </c>
      <c r="T125" s="36">
        <f>SUMIFS(СВЦЭМ!$D$39:$D$782,СВЦЭМ!$A$39:$A$782,$A125,СВЦЭМ!$B$39:$B$782,T$119)+'СЕТ СН'!$H$14+СВЦЭМ!$D$10+'СЕТ СН'!$H$6-'СЕТ СН'!$H$26</f>
        <v>1960.59278088</v>
      </c>
      <c r="U125" s="36">
        <f>SUMIFS(СВЦЭМ!$D$39:$D$782,СВЦЭМ!$A$39:$A$782,$A125,СВЦЭМ!$B$39:$B$782,U$119)+'СЕТ СН'!$H$14+СВЦЭМ!$D$10+'СЕТ СН'!$H$6-'СЕТ СН'!$H$26</f>
        <v>1955.19258552</v>
      </c>
      <c r="V125" s="36">
        <f>SUMIFS(СВЦЭМ!$D$39:$D$782,СВЦЭМ!$A$39:$A$782,$A125,СВЦЭМ!$B$39:$B$782,V$119)+'СЕТ СН'!$H$14+СВЦЭМ!$D$10+'СЕТ СН'!$H$6-'СЕТ СН'!$H$26</f>
        <v>1942.02592731</v>
      </c>
      <c r="W125" s="36">
        <f>SUMIFS(СВЦЭМ!$D$39:$D$782,СВЦЭМ!$A$39:$A$782,$A125,СВЦЭМ!$B$39:$B$782,W$119)+'СЕТ СН'!$H$14+СВЦЭМ!$D$10+'СЕТ СН'!$H$6-'СЕТ СН'!$H$26</f>
        <v>1916.75927983</v>
      </c>
      <c r="X125" s="36">
        <f>SUMIFS(СВЦЭМ!$D$39:$D$782,СВЦЭМ!$A$39:$A$782,$A125,СВЦЭМ!$B$39:$B$782,X$119)+'СЕТ СН'!$H$14+СВЦЭМ!$D$10+'СЕТ СН'!$H$6-'СЕТ СН'!$H$26</f>
        <v>1963.5729513199999</v>
      </c>
      <c r="Y125" s="36">
        <f>SUMIFS(СВЦЭМ!$D$39:$D$782,СВЦЭМ!$A$39:$A$782,$A125,СВЦЭМ!$B$39:$B$782,Y$119)+'СЕТ СН'!$H$14+СВЦЭМ!$D$10+'СЕТ СН'!$H$6-'СЕТ СН'!$H$26</f>
        <v>1983.5017667699999</v>
      </c>
    </row>
    <row r="126" spans="1:27" ht="15.75" x14ac:dyDescent="0.2">
      <c r="A126" s="35">
        <f t="shared" si="3"/>
        <v>45419</v>
      </c>
      <c r="B126" s="36">
        <f>SUMIFS(СВЦЭМ!$D$39:$D$782,СВЦЭМ!$A$39:$A$782,$A126,СВЦЭМ!$B$39:$B$782,B$119)+'СЕТ СН'!$H$14+СВЦЭМ!$D$10+'СЕТ СН'!$H$6-'СЕТ СН'!$H$26</f>
        <v>1995.6942194199999</v>
      </c>
      <c r="C126" s="36">
        <f>SUMIFS(СВЦЭМ!$D$39:$D$782,СВЦЭМ!$A$39:$A$782,$A126,СВЦЭМ!$B$39:$B$782,C$119)+'СЕТ СН'!$H$14+СВЦЭМ!$D$10+'СЕТ СН'!$H$6-'СЕТ СН'!$H$26</f>
        <v>2084.9947859899999</v>
      </c>
      <c r="D126" s="36">
        <f>SUMIFS(СВЦЭМ!$D$39:$D$782,СВЦЭМ!$A$39:$A$782,$A126,СВЦЭМ!$B$39:$B$782,D$119)+'СЕТ СН'!$H$14+СВЦЭМ!$D$10+'СЕТ СН'!$H$6-'СЕТ СН'!$H$26</f>
        <v>2192.3421633600001</v>
      </c>
      <c r="E126" s="36">
        <f>SUMIFS(СВЦЭМ!$D$39:$D$782,СВЦЭМ!$A$39:$A$782,$A126,СВЦЭМ!$B$39:$B$782,E$119)+'СЕТ СН'!$H$14+СВЦЭМ!$D$10+'СЕТ СН'!$H$6-'СЕТ СН'!$H$26</f>
        <v>2212.34111317</v>
      </c>
      <c r="F126" s="36">
        <f>SUMIFS(СВЦЭМ!$D$39:$D$782,СВЦЭМ!$A$39:$A$782,$A126,СВЦЭМ!$B$39:$B$782,F$119)+'СЕТ СН'!$H$14+СВЦЭМ!$D$10+'СЕТ СН'!$H$6-'СЕТ СН'!$H$26</f>
        <v>2230.4951606499999</v>
      </c>
      <c r="G126" s="36">
        <f>SUMIFS(СВЦЭМ!$D$39:$D$782,СВЦЭМ!$A$39:$A$782,$A126,СВЦЭМ!$B$39:$B$782,G$119)+'СЕТ СН'!$H$14+СВЦЭМ!$D$10+'СЕТ СН'!$H$6-'СЕТ СН'!$H$26</f>
        <v>2189.8483417100001</v>
      </c>
      <c r="H126" s="36">
        <f>SUMIFS(СВЦЭМ!$D$39:$D$782,СВЦЭМ!$A$39:$A$782,$A126,СВЦЭМ!$B$39:$B$782,H$119)+'СЕТ СН'!$H$14+СВЦЭМ!$D$10+'СЕТ СН'!$H$6-'СЕТ СН'!$H$26</f>
        <v>2124.23054065</v>
      </c>
      <c r="I126" s="36">
        <f>SUMIFS(СВЦЭМ!$D$39:$D$782,СВЦЭМ!$A$39:$A$782,$A126,СВЦЭМ!$B$39:$B$782,I$119)+'СЕТ СН'!$H$14+СВЦЭМ!$D$10+'СЕТ СН'!$H$6-'СЕТ СН'!$H$26</f>
        <v>2041.86930607</v>
      </c>
      <c r="J126" s="36">
        <f>SUMIFS(СВЦЭМ!$D$39:$D$782,СВЦЭМ!$A$39:$A$782,$A126,СВЦЭМ!$B$39:$B$782,J$119)+'СЕТ СН'!$H$14+СВЦЭМ!$D$10+'СЕТ СН'!$H$6-'СЕТ СН'!$H$26</f>
        <v>1983.28385611</v>
      </c>
      <c r="K126" s="36">
        <f>SUMIFS(СВЦЭМ!$D$39:$D$782,СВЦЭМ!$A$39:$A$782,$A126,СВЦЭМ!$B$39:$B$782,K$119)+'СЕТ СН'!$H$14+СВЦЭМ!$D$10+'СЕТ СН'!$H$6-'СЕТ СН'!$H$26</f>
        <v>1973.99420104</v>
      </c>
      <c r="L126" s="36">
        <f>SUMIFS(СВЦЭМ!$D$39:$D$782,СВЦЭМ!$A$39:$A$782,$A126,СВЦЭМ!$B$39:$B$782,L$119)+'СЕТ СН'!$H$14+СВЦЭМ!$D$10+'СЕТ СН'!$H$6-'СЕТ СН'!$H$26</f>
        <v>1932.1379599499999</v>
      </c>
      <c r="M126" s="36">
        <f>SUMIFS(СВЦЭМ!$D$39:$D$782,СВЦЭМ!$A$39:$A$782,$A126,СВЦЭМ!$B$39:$B$782,M$119)+'СЕТ СН'!$H$14+СВЦЭМ!$D$10+'СЕТ СН'!$H$6-'СЕТ СН'!$H$26</f>
        <v>1944.5856403799999</v>
      </c>
      <c r="N126" s="36">
        <f>SUMIFS(СВЦЭМ!$D$39:$D$782,СВЦЭМ!$A$39:$A$782,$A126,СВЦЭМ!$B$39:$B$782,N$119)+'СЕТ СН'!$H$14+СВЦЭМ!$D$10+'СЕТ СН'!$H$6-'СЕТ СН'!$H$26</f>
        <v>1936.2789074899999</v>
      </c>
      <c r="O126" s="36">
        <f>SUMIFS(СВЦЭМ!$D$39:$D$782,СВЦЭМ!$A$39:$A$782,$A126,СВЦЭМ!$B$39:$B$782,O$119)+'СЕТ СН'!$H$14+СВЦЭМ!$D$10+'СЕТ СН'!$H$6-'СЕТ СН'!$H$26</f>
        <v>1955.2731090099999</v>
      </c>
      <c r="P126" s="36">
        <f>SUMIFS(СВЦЭМ!$D$39:$D$782,СВЦЭМ!$A$39:$A$782,$A126,СВЦЭМ!$B$39:$B$782,P$119)+'СЕТ СН'!$H$14+СВЦЭМ!$D$10+'СЕТ СН'!$H$6-'СЕТ СН'!$H$26</f>
        <v>1970.5787453</v>
      </c>
      <c r="Q126" s="36">
        <f>SUMIFS(СВЦЭМ!$D$39:$D$782,СВЦЭМ!$A$39:$A$782,$A126,СВЦЭМ!$B$39:$B$782,Q$119)+'СЕТ СН'!$H$14+СВЦЭМ!$D$10+'СЕТ СН'!$H$6-'СЕТ СН'!$H$26</f>
        <v>2004.6264180199998</v>
      </c>
      <c r="R126" s="36">
        <f>SUMIFS(СВЦЭМ!$D$39:$D$782,СВЦЭМ!$A$39:$A$782,$A126,СВЦЭМ!$B$39:$B$782,R$119)+'СЕТ СН'!$H$14+СВЦЭМ!$D$10+'СЕТ СН'!$H$6-'СЕТ СН'!$H$26</f>
        <v>2015.3407691899999</v>
      </c>
      <c r="S126" s="36">
        <f>SUMIFS(СВЦЭМ!$D$39:$D$782,СВЦЭМ!$A$39:$A$782,$A126,СВЦЭМ!$B$39:$B$782,S$119)+'СЕТ СН'!$H$14+СВЦЭМ!$D$10+'СЕТ СН'!$H$6-'СЕТ СН'!$H$26</f>
        <v>1985.3124616099999</v>
      </c>
      <c r="T126" s="36">
        <f>SUMIFS(СВЦЭМ!$D$39:$D$782,СВЦЭМ!$A$39:$A$782,$A126,СВЦЭМ!$B$39:$B$782,T$119)+'СЕТ СН'!$H$14+СВЦЭМ!$D$10+'СЕТ СН'!$H$6-'СЕТ СН'!$H$26</f>
        <v>1952.7348537199998</v>
      </c>
      <c r="U126" s="36">
        <f>SUMIFS(СВЦЭМ!$D$39:$D$782,СВЦЭМ!$A$39:$A$782,$A126,СВЦЭМ!$B$39:$B$782,U$119)+'СЕТ СН'!$H$14+СВЦЭМ!$D$10+'СЕТ СН'!$H$6-'СЕТ СН'!$H$26</f>
        <v>1953.0327723999999</v>
      </c>
      <c r="V126" s="36">
        <f>SUMIFS(СВЦЭМ!$D$39:$D$782,СВЦЭМ!$A$39:$A$782,$A126,СВЦЭМ!$B$39:$B$782,V$119)+'СЕТ СН'!$H$14+СВЦЭМ!$D$10+'СЕТ СН'!$H$6-'СЕТ СН'!$H$26</f>
        <v>1926.61633259</v>
      </c>
      <c r="W126" s="36">
        <f>SUMIFS(СВЦЭМ!$D$39:$D$782,СВЦЭМ!$A$39:$A$782,$A126,СВЦЭМ!$B$39:$B$782,W$119)+'СЕТ СН'!$H$14+СВЦЭМ!$D$10+'СЕТ СН'!$H$6-'СЕТ СН'!$H$26</f>
        <v>1897.73362744</v>
      </c>
      <c r="X126" s="36">
        <f>SUMIFS(СВЦЭМ!$D$39:$D$782,СВЦЭМ!$A$39:$A$782,$A126,СВЦЭМ!$B$39:$B$782,X$119)+'СЕТ СН'!$H$14+СВЦЭМ!$D$10+'СЕТ СН'!$H$6-'СЕТ СН'!$H$26</f>
        <v>1937.7121703299999</v>
      </c>
      <c r="Y126" s="36">
        <f>SUMIFS(СВЦЭМ!$D$39:$D$782,СВЦЭМ!$A$39:$A$782,$A126,СВЦЭМ!$B$39:$B$782,Y$119)+'СЕТ СН'!$H$14+СВЦЭМ!$D$10+'СЕТ СН'!$H$6-'СЕТ СН'!$H$26</f>
        <v>1971.7913740399999</v>
      </c>
    </row>
    <row r="127" spans="1:27" ht="15.75" x14ac:dyDescent="0.2">
      <c r="A127" s="35">
        <f t="shared" si="3"/>
        <v>45420</v>
      </c>
      <c r="B127" s="36">
        <f>SUMIFS(СВЦЭМ!$D$39:$D$782,СВЦЭМ!$A$39:$A$782,$A127,СВЦЭМ!$B$39:$B$782,B$119)+'СЕТ СН'!$H$14+СВЦЭМ!$D$10+'СЕТ СН'!$H$6-'СЕТ СН'!$H$26</f>
        <v>1965.4309274899999</v>
      </c>
      <c r="C127" s="36">
        <f>SUMIFS(СВЦЭМ!$D$39:$D$782,СВЦЭМ!$A$39:$A$782,$A127,СВЦЭМ!$B$39:$B$782,C$119)+'СЕТ СН'!$H$14+СВЦЭМ!$D$10+'СЕТ СН'!$H$6-'СЕТ СН'!$H$26</f>
        <v>2021.03227421</v>
      </c>
      <c r="D127" s="36">
        <f>SUMIFS(СВЦЭМ!$D$39:$D$782,СВЦЭМ!$A$39:$A$782,$A127,СВЦЭМ!$B$39:$B$782,D$119)+'СЕТ СН'!$H$14+СВЦЭМ!$D$10+'СЕТ СН'!$H$6-'СЕТ СН'!$H$26</f>
        <v>2065.0109133700003</v>
      </c>
      <c r="E127" s="36">
        <f>SUMIFS(СВЦЭМ!$D$39:$D$782,СВЦЭМ!$A$39:$A$782,$A127,СВЦЭМ!$B$39:$B$782,E$119)+'СЕТ СН'!$H$14+СВЦЭМ!$D$10+'СЕТ СН'!$H$6-'СЕТ СН'!$H$26</f>
        <v>2090.99757675</v>
      </c>
      <c r="F127" s="36">
        <f>SUMIFS(СВЦЭМ!$D$39:$D$782,СВЦЭМ!$A$39:$A$782,$A127,СВЦЭМ!$B$39:$B$782,F$119)+'СЕТ СН'!$H$14+СВЦЭМ!$D$10+'СЕТ СН'!$H$6-'СЕТ СН'!$H$26</f>
        <v>2106.20193625</v>
      </c>
      <c r="G127" s="36">
        <f>SUMIFS(СВЦЭМ!$D$39:$D$782,СВЦЭМ!$A$39:$A$782,$A127,СВЦЭМ!$B$39:$B$782,G$119)+'СЕТ СН'!$H$14+СВЦЭМ!$D$10+'СЕТ СН'!$H$6-'СЕТ СН'!$H$26</f>
        <v>2078.4834123599999</v>
      </c>
      <c r="H127" s="36">
        <f>SUMIFS(СВЦЭМ!$D$39:$D$782,СВЦЭМ!$A$39:$A$782,$A127,СВЦЭМ!$B$39:$B$782,H$119)+'СЕТ СН'!$H$14+СВЦЭМ!$D$10+'СЕТ СН'!$H$6-'СЕТ СН'!$H$26</f>
        <v>2015.14833288</v>
      </c>
      <c r="I127" s="36">
        <f>SUMIFS(СВЦЭМ!$D$39:$D$782,СВЦЭМ!$A$39:$A$782,$A127,СВЦЭМ!$B$39:$B$782,I$119)+'СЕТ СН'!$H$14+СВЦЭМ!$D$10+'СЕТ СН'!$H$6-'СЕТ СН'!$H$26</f>
        <v>1931.0036963</v>
      </c>
      <c r="J127" s="36">
        <f>SUMIFS(СВЦЭМ!$D$39:$D$782,СВЦЭМ!$A$39:$A$782,$A127,СВЦЭМ!$B$39:$B$782,J$119)+'СЕТ СН'!$H$14+СВЦЭМ!$D$10+'СЕТ СН'!$H$6-'СЕТ СН'!$H$26</f>
        <v>1869.2751903399999</v>
      </c>
      <c r="K127" s="36">
        <f>SUMIFS(СВЦЭМ!$D$39:$D$782,СВЦЭМ!$A$39:$A$782,$A127,СВЦЭМ!$B$39:$B$782,K$119)+'СЕТ СН'!$H$14+СВЦЭМ!$D$10+'СЕТ СН'!$H$6-'СЕТ СН'!$H$26</f>
        <v>1857.13458135</v>
      </c>
      <c r="L127" s="36">
        <f>SUMIFS(СВЦЭМ!$D$39:$D$782,СВЦЭМ!$A$39:$A$782,$A127,СВЦЭМ!$B$39:$B$782,L$119)+'СЕТ СН'!$H$14+СВЦЭМ!$D$10+'СЕТ СН'!$H$6-'СЕТ СН'!$H$26</f>
        <v>1838.6797887299999</v>
      </c>
      <c r="M127" s="36">
        <f>SUMIFS(СВЦЭМ!$D$39:$D$782,СВЦЭМ!$A$39:$A$782,$A127,СВЦЭМ!$B$39:$B$782,M$119)+'СЕТ СН'!$H$14+СВЦЭМ!$D$10+'СЕТ СН'!$H$6-'СЕТ СН'!$H$26</f>
        <v>1836.54198838</v>
      </c>
      <c r="N127" s="36">
        <f>SUMIFS(СВЦЭМ!$D$39:$D$782,СВЦЭМ!$A$39:$A$782,$A127,СВЦЭМ!$B$39:$B$782,N$119)+'СЕТ СН'!$H$14+СВЦЭМ!$D$10+'СЕТ СН'!$H$6-'СЕТ СН'!$H$26</f>
        <v>1840.4644216899999</v>
      </c>
      <c r="O127" s="36">
        <f>SUMIFS(СВЦЭМ!$D$39:$D$782,СВЦЭМ!$A$39:$A$782,$A127,СВЦЭМ!$B$39:$B$782,O$119)+'СЕТ СН'!$H$14+СВЦЭМ!$D$10+'СЕТ СН'!$H$6-'СЕТ СН'!$H$26</f>
        <v>1864.7315397</v>
      </c>
      <c r="P127" s="36">
        <f>SUMIFS(СВЦЭМ!$D$39:$D$782,СВЦЭМ!$A$39:$A$782,$A127,СВЦЭМ!$B$39:$B$782,P$119)+'СЕТ СН'!$H$14+СВЦЭМ!$D$10+'СЕТ СН'!$H$6-'СЕТ СН'!$H$26</f>
        <v>1878.50637547</v>
      </c>
      <c r="Q127" s="36">
        <f>SUMIFS(СВЦЭМ!$D$39:$D$782,СВЦЭМ!$A$39:$A$782,$A127,СВЦЭМ!$B$39:$B$782,Q$119)+'СЕТ СН'!$H$14+СВЦЭМ!$D$10+'СЕТ СН'!$H$6-'СЕТ СН'!$H$26</f>
        <v>1902.77426255</v>
      </c>
      <c r="R127" s="36">
        <f>SUMIFS(СВЦЭМ!$D$39:$D$782,СВЦЭМ!$A$39:$A$782,$A127,СВЦЭМ!$B$39:$B$782,R$119)+'СЕТ СН'!$H$14+СВЦЭМ!$D$10+'СЕТ СН'!$H$6-'СЕТ СН'!$H$26</f>
        <v>1906.0872446999999</v>
      </c>
      <c r="S127" s="36">
        <f>SUMIFS(СВЦЭМ!$D$39:$D$782,СВЦЭМ!$A$39:$A$782,$A127,СВЦЭМ!$B$39:$B$782,S$119)+'СЕТ СН'!$H$14+СВЦЭМ!$D$10+'СЕТ СН'!$H$6-'СЕТ СН'!$H$26</f>
        <v>1895.5948226799999</v>
      </c>
      <c r="T127" s="36">
        <f>SUMIFS(СВЦЭМ!$D$39:$D$782,СВЦЭМ!$A$39:$A$782,$A127,СВЦЭМ!$B$39:$B$782,T$119)+'СЕТ СН'!$H$14+СВЦЭМ!$D$10+'СЕТ СН'!$H$6-'СЕТ СН'!$H$26</f>
        <v>1880.5330681599999</v>
      </c>
      <c r="U127" s="36">
        <f>SUMIFS(СВЦЭМ!$D$39:$D$782,СВЦЭМ!$A$39:$A$782,$A127,СВЦЭМ!$B$39:$B$782,U$119)+'СЕТ СН'!$H$14+СВЦЭМ!$D$10+'СЕТ СН'!$H$6-'СЕТ СН'!$H$26</f>
        <v>1865.9837520399999</v>
      </c>
      <c r="V127" s="36">
        <f>SUMIFS(СВЦЭМ!$D$39:$D$782,СВЦЭМ!$A$39:$A$782,$A127,СВЦЭМ!$B$39:$B$782,V$119)+'СЕТ СН'!$H$14+СВЦЭМ!$D$10+'СЕТ СН'!$H$6-'СЕТ СН'!$H$26</f>
        <v>1844.7558653599999</v>
      </c>
      <c r="W127" s="36">
        <f>SUMIFS(СВЦЭМ!$D$39:$D$782,СВЦЭМ!$A$39:$A$782,$A127,СВЦЭМ!$B$39:$B$782,W$119)+'СЕТ СН'!$H$14+СВЦЭМ!$D$10+'СЕТ СН'!$H$6-'СЕТ СН'!$H$26</f>
        <v>1815.9290487199999</v>
      </c>
      <c r="X127" s="36">
        <f>SUMIFS(СВЦЭМ!$D$39:$D$782,СВЦЭМ!$A$39:$A$782,$A127,СВЦЭМ!$B$39:$B$782,X$119)+'СЕТ СН'!$H$14+СВЦЭМ!$D$10+'СЕТ СН'!$H$6-'СЕТ СН'!$H$26</f>
        <v>1821.0240007</v>
      </c>
      <c r="Y127" s="36">
        <f>SUMIFS(СВЦЭМ!$D$39:$D$782,СВЦЭМ!$A$39:$A$782,$A127,СВЦЭМ!$B$39:$B$782,Y$119)+'СЕТ СН'!$H$14+СВЦЭМ!$D$10+'СЕТ СН'!$H$6-'СЕТ СН'!$H$26</f>
        <v>1843.46200793</v>
      </c>
    </row>
    <row r="128" spans="1:27" ht="15.75" x14ac:dyDescent="0.2">
      <c r="A128" s="35">
        <f t="shared" si="3"/>
        <v>45421</v>
      </c>
      <c r="B128" s="36">
        <f>SUMIFS(СВЦЭМ!$D$39:$D$782,СВЦЭМ!$A$39:$A$782,$A128,СВЦЭМ!$B$39:$B$782,B$119)+'СЕТ СН'!$H$14+СВЦЭМ!$D$10+'СЕТ СН'!$H$6-'СЕТ СН'!$H$26</f>
        <v>2004.91058297</v>
      </c>
      <c r="C128" s="36">
        <f>SUMIFS(СВЦЭМ!$D$39:$D$782,СВЦЭМ!$A$39:$A$782,$A128,СВЦЭМ!$B$39:$B$782,C$119)+'СЕТ СН'!$H$14+СВЦЭМ!$D$10+'СЕТ СН'!$H$6-'СЕТ СН'!$H$26</f>
        <v>2064.83995525</v>
      </c>
      <c r="D128" s="36">
        <f>SUMIFS(СВЦЭМ!$D$39:$D$782,СВЦЭМ!$A$39:$A$782,$A128,СВЦЭМ!$B$39:$B$782,D$119)+'СЕТ СН'!$H$14+СВЦЭМ!$D$10+'СЕТ СН'!$H$6-'СЕТ СН'!$H$26</f>
        <v>2108.7924275800001</v>
      </c>
      <c r="E128" s="36">
        <f>SUMIFS(СВЦЭМ!$D$39:$D$782,СВЦЭМ!$A$39:$A$782,$A128,СВЦЭМ!$B$39:$B$782,E$119)+'СЕТ СН'!$H$14+СВЦЭМ!$D$10+'СЕТ СН'!$H$6-'СЕТ СН'!$H$26</f>
        <v>2138.0920067299999</v>
      </c>
      <c r="F128" s="36">
        <f>SUMIFS(СВЦЭМ!$D$39:$D$782,СВЦЭМ!$A$39:$A$782,$A128,СВЦЭМ!$B$39:$B$782,F$119)+'СЕТ СН'!$H$14+СВЦЭМ!$D$10+'СЕТ СН'!$H$6-'СЕТ СН'!$H$26</f>
        <v>2138.1599600700001</v>
      </c>
      <c r="G128" s="36">
        <f>SUMIFS(СВЦЭМ!$D$39:$D$782,СВЦЭМ!$A$39:$A$782,$A128,СВЦЭМ!$B$39:$B$782,G$119)+'СЕТ СН'!$H$14+СВЦЭМ!$D$10+'СЕТ СН'!$H$6-'СЕТ СН'!$H$26</f>
        <v>2122.31608216</v>
      </c>
      <c r="H128" s="36">
        <f>SUMIFS(СВЦЭМ!$D$39:$D$782,СВЦЭМ!$A$39:$A$782,$A128,СВЦЭМ!$B$39:$B$782,H$119)+'СЕТ СН'!$H$14+СВЦЭМ!$D$10+'СЕТ СН'!$H$6-'СЕТ СН'!$H$26</f>
        <v>2121.26174584</v>
      </c>
      <c r="I128" s="36">
        <f>SUMIFS(СВЦЭМ!$D$39:$D$782,СВЦЭМ!$A$39:$A$782,$A128,СВЦЭМ!$B$39:$B$782,I$119)+'СЕТ СН'!$H$14+СВЦЭМ!$D$10+'СЕТ СН'!$H$6-'СЕТ СН'!$H$26</f>
        <v>2073.2778164000001</v>
      </c>
      <c r="J128" s="36">
        <f>SUMIFS(СВЦЭМ!$D$39:$D$782,СВЦЭМ!$A$39:$A$782,$A128,СВЦЭМ!$B$39:$B$782,J$119)+'СЕТ СН'!$H$14+СВЦЭМ!$D$10+'СЕТ СН'!$H$6-'СЕТ СН'!$H$26</f>
        <v>1993.91867258</v>
      </c>
      <c r="K128" s="36">
        <f>SUMIFS(СВЦЭМ!$D$39:$D$782,СВЦЭМ!$A$39:$A$782,$A128,СВЦЭМ!$B$39:$B$782,K$119)+'СЕТ СН'!$H$14+СВЦЭМ!$D$10+'СЕТ СН'!$H$6-'СЕТ СН'!$H$26</f>
        <v>1934.5148231799999</v>
      </c>
      <c r="L128" s="36">
        <f>SUMIFS(СВЦЭМ!$D$39:$D$782,СВЦЭМ!$A$39:$A$782,$A128,СВЦЭМ!$B$39:$B$782,L$119)+'СЕТ СН'!$H$14+СВЦЭМ!$D$10+'СЕТ СН'!$H$6-'СЕТ СН'!$H$26</f>
        <v>1883.8675174999998</v>
      </c>
      <c r="M128" s="36">
        <f>SUMIFS(СВЦЭМ!$D$39:$D$782,СВЦЭМ!$A$39:$A$782,$A128,СВЦЭМ!$B$39:$B$782,M$119)+'СЕТ СН'!$H$14+СВЦЭМ!$D$10+'СЕТ СН'!$H$6-'СЕТ СН'!$H$26</f>
        <v>1880.89933036</v>
      </c>
      <c r="N128" s="36">
        <f>SUMIFS(СВЦЭМ!$D$39:$D$782,СВЦЭМ!$A$39:$A$782,$A128,СВЦЭМ!$B$39:$B$782,N$119)+'СЕТ СН'!$H$14+СВЦЭМ!$D$10+'СЕТ СН'!$H$6-'СЕТ СН'!$H$26</f>
        <v>1920.8326886999998</v>
      </c>
      <c r="O128" s="36">
        <f>SUMIFS(СВЦЭМ!$D$39:$D$782,СВЦЭМ!$A$39:$A$782,$A128,СВЦЭМ!$B$39:$B$782,O$119)+'СЕТ СН'!$H$14+СВЦЭМ!$D$10+'СЕТ СН'!$H$6-'СЕТ СН'!$H$26</f>
        <v>1950.0297343899999</v>
      </c>
      <c r="P128" s="36">
        <f>SUMIFS(СВЦЭМ!$D$39:$D$782,СВЦЭМ!$A$39:$A$782,$A128,СВЦЭМ!$B$39:$B$782,P$119)+'СЕТ СН'!$H$14+СВЦЭМ!$D$10+'СЕТ СН'!$H$6-'СЕТ СН'!$H$26</f>
        <v>1927.03924622</v>
      </c>
      <c r="Q128" s="36">
        <f>SUMIFS(СВЦЭМ!$D$39:$D$782,СВЦЭМ!$A$39:$A$782,$A128,СВЦЭМ!$B$39:$B$782,Q$119)+'СЕТ СН'!$H$14+СВЦЭМ!$D$10+'СЕТ СН'!$H$6-'СЕТ СН'!$H$26</f>
        <v>1959.6282188</v>
      </c>
      <c r="R128" s="36">
        <f>SUMIFS(СВЦЭМ!$D$39:$D$782,СВЦЭМ!$A$39:$A$782,$A128,СВЦЭМ!$B$39:$B$782,R$119)+'СЕТ СН'!$H$14+СВЦЭМ!$D$10+'СЕТ СН'!$H$6-'СЕТ СН'!$H$26</f>
        <v>1962.3387994899999</v>
      </c>
      <c r="S128" s="36">
        <f>SUMIFS(СВЦЭМ!$D$39:$D$782,СВЦЭМ!$A$39:$A$782,$A128,СВЦЭМ!$B$39:$B$782,S$119)+'СЕТ СН'!$H$14+СВЦЭМ!$D$10+'СЕТ СН'!$H$6-'СЕТ СН'!$H$26</f>
        <v>1956.36848633</v>
      </c>
      <c r="T128" s="36">
        <f>SUMIFS(СВЦЭМ!$D$39:$D$782,СВЦЭМ!$A$39:$A$782,$A128,СВЦЭМ!$B$39:$B$782,T$119)+'СЕТ СН'!$H$14+СВЦЭМ!$D$10+'СЕТ СН'!$H$6-'СЕТ СН'!$H$26</f>
        <v>1921.0533471699998</v>
      </c>
      <c r="U128" s="36">
        <f>SUMIFS(СВЦЭМ!$D$39:$D$782,СВЦЭМ!$A$39:$A$782,$A128,СВЦЭМ!$B$39:$B$782,U$119)+'СЕТ СН'!$H$14+СВЦЭМ!$D$10+'СЕТ СН'!$H$6-'СЕТ СН'!$H$26</f>
        <v>1917.1806514499999</v>
      </c>
      <c r="V128" s="36">
        <f>SUMIFS(СВЦЭМ!$D$39:$D$782,СВЦЭМ!$A$39:$A$782,$A128,СВЦЭМ!$B$39:$B$782,V$119)+'СЕТ СН'!$H$14+СВЦЭМ!$D$10+'СЕТ СН'!$H$6-'СЕТ СН'!$H$26</f>
        <v>1870.94719964</v>
      </c>
      <c r="W128" s="36">
        <f>SUMIFS(СВЦЭМ!$D$39:$D$782,СВЦЭМ!$A$39:$A$782,$A128,СВЦЭМ!$B$39:$B$782,W$119)+'СЕТ СН'!$H$14+СВЦЭМ!$D$10+'СЕТ СН'!$H$6-'СЕТ СН'!$H$26</f>
        <v>1834.96382047</v>
      </c>
      <c r="X128" s="36">
        <f>SUMIFS(СВЦЭМ!$D$39:$D$782,СВЦЭМ!$A$39:$A$782,$A128,СВЦЭМ!$B$39:$B$782,X$119)+'СЕТ СН'!$H$14+СВЦЭМ!$D$10+'СЕТ СН'!$H$6-'СЕТ СН'!$H$26</f>
        <v>1878.6020606</v>
      </c>
      <c r="Y128" s="36">
        <f>SUMIFS(СВЦЭМ!$D$39:$D$782,СВЦЭМ!$A$39:$A$782,$A128,СВЦЭМ!$B$39:$B$782,Y$119)+'СЕТ СН'!$H$14+СВЦЭМ!$D$10+'СЕТ СН'!$H$6-'СЕТ СН'!$H$26</f>
        <v>1951.4608942899999</v>
      </c>
    </row>
    <row r="129" spans="1:25" ht="15.75" x14ac:dyDescent="0.2">
      <c r="A129" s="35">
        <f t="shared" si="3"/>
        <v>45422</v>
      </c>
      <c r="B129" s="36">
        <f>SUMIFS(СВЦЭМ!$D$39:$D$782,СВЦЭМ!$A$39:$A$782,$A129,СВЦЭМ!$B$39:$B$782,B$119)+'СЕТ СН'!$H$14+СВЦЭМ!$D$10+'СЕТ СН'!$H$6-'СЕТ СН'!$H$26</f>
        <v>2054.24987048</v>
      </c>
      <c r="C129" s="36">
        <f>SUMIFS(СВЦЭМ!$D$39:$D$782,СВЦЭМ!$A$39:$A$782,$A129,СВЦЭМ!$B$39:$B$782,C$119)+'СЕТ СН'!$H$14+СВЦЭМ!$D$10+'СЕТ СН'!$H$6-'СЕТ СН'!$H$26</f>
        <v>2109.7179536799999</v>
      </c>
      <c r="D129" s="36">
        <f>SUMIFS(СВЦЭМ!$D$39:$D$782,СВЦЭМ!$A$39:$A$782,$A129,СВЦЭМ!$B$39:$B$782,D$119)+'СЕТ СН'!$H$14+СВЦЭМ!$D$10+'СЕТ СН'!$H$6-'СЕТ СН'!$H$26</f>
        <v>2135.8752613299998</v>
      </c>
      <c r="E129" s="36">
        <f>SUMIFS(СВЦЭМ!$D$39:$D$782,СВЦЭМ!$A$39:$A$782,$A129,СВЦЭМ!$B$39:$B$782,E$119)+'СЕТ СН'!$H$14+СВЦЭМ!$D$10+'СЕТ СН'!$H$6-'СЕТ СН'!$H$26</f>
        <v>2165.1736124700001</v>
      </c>
      <c r="F129" s="36">
        <f>SUMIFS(СВЦЭМ!$D$39:$D$782,СВЦЭМ!$A$39:$A$782,$A129,СВЦЭМ!$B$39:$B$782,F$119)+'СЕТ СН'!$H$14+СВЦЭМ!$D$10+'СЕТ СН'!$H$6-'СЕТ СН'!$H$26</f>
        <v>2164.27729155</v>
      </c>
      <c r="G129" s="36">
        <f>SUMIFS(СВЦЭМ!$D$39:$D$782,СВЦЭМ!$A$39:$A$782,$A129,СВЦЭМ!$B$39:$B$782,G$119)+'СЕТ СН'!$H$14+СВЦЭМ!$D$10+'СЕТ СН'!$H$6-'СЕТ СН'!$H$26</f>
        <v>2166.62364484</v>
      </c>
      <c r="H129" s="36">
        <f>SUMIFS(СВЦЭМ!$D$39:$D$782,СВЦЭМ!$A$39:$A$782,$A129,СВЦЭМ!$B$39:$B$782,H$119)+'СЕТ СН'!$H$14+СВЦЭМ!$D$10+'СЕТ СН'!$H$6-'СЕТ СН'!$H$26</f>
        <v>2128.3174100199999</v>
      </c>
      <c r="I129" s="36">
        <f>SUMIFS(СВЦЭМ!$D$39:$D$782,СВЦЭМ!$A$39:$A$782,$A129,СВЦЭМ!$B$39:$B$782,I$119)+'СЕТ СН'!$H$14+СВЦЭМ!$D$10+'СЕТ СН'!$H$6-'СЕТ СН'!$H$26</f>
        <v>2083.5308257699999</v>
      </c>
      <c r="J129" s="36">
        <f>SUMIFS(СВЦЭМ!$D$39:$D$782,СВЦЭМ!$A$39:$A$782,$A129,СВЦЭМ!$B$39:$B$782,J$119)+'СЕТ СН'!$H$14+СВЦЭМ!$D$10+'СЕТ СН'!$H$6-'СЕТ СН'!$H$26</f>
        <v>2003.1731291199999</v>
      </c>
      <c r="K129" s="36">
        <f>SUMIFS(СВЦЭМ!$D$39:$D$782,СВЦЭМ!$A$39:$A$782,$A129,СВЦЭМ!$B$39:$B$782,K$119)+'СЕТ СН'!$H$14+СВЦЭМ!$D$10+'СЕТ СН'!$H$6-'СЕТ СН'!$H$26</f>
        <v>1941.59740577</v>
      </c>
      <c r="L129" s="36">
        <f>SUMIFS(СВЦЭМ!$D$39:$D$782,СВЦЭМ!$A$39:$A$782,$A129,СВЦЭМ!$B$39:$B$782,L$119)+'СЕТ СН'!$H$14+СВЦЭМ!$D$10+'СЕТ СН'!$H$6-'СЕТ СН'!$H$26</f>
        <v>1896.6748466899999</v>
      </c>
      <c r="M129" s="36">
        <f>SUMIFS(СВЦЭМ!$D$39:$D$782,СВЦЭМ!$A$39:$A$782,$A129,СВЦЭМ!$B$39:$B$782,M$119)+'СЕТ СН'!$H$14+СВЦЭМ!$D$10+'СЕТ СН'!$H$6-'СЕТ СН'!$H$26</f>
        <v>1897.8957622399998</v>
      </c>
      <c r="N129" s="36">
        <f>SUMIFS(СВЦЭМ!$D$39:$D$782,СВЦЭМ!$A$39:$A$782,$A129,СВЦЭМ!$B$39:$B$782,N$119)+'СЕТ СН'!$H$14+СВЦЭМ!$D$10+'СЕТ СН'!$H$6-'СЕТ СН'!$H$26</f>
        <v>1912.5395599399999</v>
      </c>
      <c r="O129" s="36">
        <f>SUMIFS(СВЦЭМ!$D$39:$D$782,СВЦЭМ!$A$39:$A$782,$A129,СВЦЭМ!$B$39:$B$782,O$119)+'СЕТ СН'!$H$14+СВЦЭМ!$D$10+'СЕТ СН'!$H$6-'СЕТ СН'!$H$26</f>
        <v>1923.44568822</v>
      </c>
      <c r="P129" s="36">
        <f>SUMIFS(СВЦЭМ!$D$39:$D$782,СВЦЭМ!$A$39:$A$782,$A129,СВЦЭМ!$B$39:$B$782,P$119)+'СЕТ СН'!$H$14+СВЦЭМ!$D$10+'СЕТ СН'!$H$6-'СЕТ СН'!$H$26</f>
        <v>1930.29698459</v>
      </c>
      <c r="Q129" s="36">
        <f>SUMIFS(СВЦЭМ!$D$39:$D$782,СВЦЭМ!$A$39:$A$782,$A129,СВЦЭМ!$B$39:$B$782,Q$119)+'СЕТ СН'!$H$14+СВЦЭМ!$D$10+'СЕТ СН'!$H$6-'СЕТ СН'!$H$26</f>
        <v>1961.5684505299998</v>
      </c>
      <c r="R129" s="36">
        <f>SUMIFS(СВЦЭМ!$D$39:$D$782,СВЦЭМ!$A$39:$A$782,$A129,СВЦЭМ!$B$39:$B$782,R$119)+'СЕТ СН'!$H$14+СВЦЭМ!$D$10+'СЕТ СН'!$H$6-'СЕТ СН'!$H$26</f>
        <v>1977.08681039</v>
      </c>
      <c r="S129" s="36">
        <f>SUMIFS(СВЦЭМ!$D$39:$D$782,СВЦЭМ!$A$39:$A$782,$A129,СВЦЭМ!$B$39:$B$782,S$119)+'СЕТ СН'!$H$14+СВЦЭМ!$D$10+'СЕТ СН'!$H$6-'СЕТ СН'!$H$26</f>
        <v>1972.5723154299999</v>
      </c>
      <c r="T129" s="36">
        <f>SUMIFS(СВЦЭМ!$D$39:$D$782,СВЦЭМ!$A$39:$A$782,$A129,СВЦЭМ!$B$39:$B$782,T$119)+'СЕТ СН'!$H$14+СВЦЭМ!$D$10+'СЕТ СН'!$H$6-'СЕТ СН'!$H$26</f>
        <v>1940.5543301499999</v>
      </c>
      <c r="U129" s="36">
        <f>SUMIFS(СВЦЭМ!$D$39:$D$782,СВЦЭМ!$A$39:$A$782,$A129,СВЦЭМ!$B$39:$B$782,U$119)+'СЕТ СН'!$H$14+СВЦЭМ!$D$10+'СЕТ СН'!$H$6-'СЕТ СН'!$H$26</f>
        <v>1920.7091521999998</v>
      </c>
      <c r="V129" s="36">
        <f>SUMIFS(СВЦЭМ!$D$39:$D$782,СВЦЭМ!$A$39:$A$782,$A129,СВЦЭМ!$B$39:$B$782,V$119)+'СЕТ СН'!$H$14+СВЦЭМ!$D$10+'СЕТ СН'!$H$6-'СЕТ СН'!$H$26</f>
        <v>1883.8225298899999</v>
      </c>
      <c r="W129" s="36">
        <f>SUMIFS(СВЦЭМ!$D$39:$D$782,СВЦЭМ!$A$39:$A$782,$A129,СВЦЭМ!$B$39:$B$782,W$119)+'СЕТ СН'!$H$14+СВЦЭМ!$D$10+'СЕТ СН'!$H$6-'СЕТ СН'!$H$26</f>
        <v>1876.98123093</v>
      </c>
      <c r="X129" s="36">
        <f>SUMIFS(СВЦЭМ!$D$39:$D$782,СВЦЭМ!$A$39:$A$782,$A129,СВЦЭМ!$B$39:$B$782,X$119)+'СЕТ СН'!$H$14+СВЦЭМ!$D$10+'СЕТ СН'!$H$6-'СЕТ СН'!$H$26</f>
        <v>1913.2433106999999</v>
      </c>
      <c r="Y129" s="36">
        <f>SUMIFS(СВЦЭМ!$D$39:$D$782,СВЦЭМ!$A$39:$A$782,$A129,СВЦЭМ!$B$39:$B$782,Y$119)+'СЕТ СН'!$H$14+СВЦЭМ!$D$10+'СЕТ СН'!$H$6-'СЕТ СН'!$H$26</f>
        <v>1967.6185667899999</v>
      </c>
    </row>
    <row r="130" spans="1:25" ht="15.75" x14ac:dyDescent="0.2">
      <c r="A130" s="35">
        <f t="shared" si="3"/>
        <v>45423</v>
      </c>
      <c r="B130" s="36">
        <f>SUMIFS(СВЦЭМ!$D$39:$D$782,СВЦЭМ!$A$39:$A$782,$A130,СВЦЭМ!$B$39:$B$782,B$119)+'СЕТ СН'!$H$14+СВЦЭМ!$D$10+'СЕТ СН'!$H$6-'СЕТ СН'!$H$26</f>
        <v>2015.1138416199999</v>
      </c>
      <c r="C130" s="36">
        <f>SUMIFS(СВЦЭМ!$D$39:$D$782,СВЦЭМ!$A$39:$A$782,$A130,СВЦЭМ!$B$39:$B$782,C$119)+'СЕТ СН'!$H$14+СВЦЭМ!$D$10+'СЕТ СН'!$H$6-'СЕТ СН'!$H$26</f>
        <v>2115.5519594400002</v>
      </c>
      <c r="D130" s="36">
        <f>SUMIFS(СВЦЭМ!$D$39:$D$782,СВЦЭМ!$A$39:$A$782,$A130,СВЦЭМ!$B$39:$B$782,D$119)+'СЕТ СН'!$H$14+СВЦЭМ!$D$10+'СЕТ СН'!$H$6-'СЕТ СН'!$H$26</f>
        <v>2143.38433175</v>
      </c>
      <c r="E130" s="36">
        <f>SUMIFS(СВЦЭМ!$D$39:$D$782,СВЦЭМ!$A$39:$A$782,$A130,СВЦЭМ!$B$39:$B$782,E$119)+'СЕТ СН'!$H$14+СВЦЭМ!$D$10+'СЕТ СН'!$H$6-'СЕТ СН'!$H$26</f>
        <v>2158.4867823499999</v>
      </c>
      <c r="F130" s="36">
        <f>SUMIFS(СВЦЭМ!$D$39:$D$782,СВЦЭМ!$A$39:$A$782,$A130,СВЦЭМ!$B$39:$B$782,F$119)+'СЕТ СН'!$H$14+СВЦЭМ!$D$10+'СЕТ СН'!$H$6-'СЕТ СН'!$H$26</f>
        <v>2173.3389117299998</v>
      </c>
      <c r="G130" s="36">
        <f>SUMIFS(СВЦЭМ!$D$39:$D$782,СВЦЭМ!$A$39:$A$782,$A130,СВЦЭМ!$B$39:$B$782,G$119)+'СЕТ СН'!$H$14+СВЦЭМ!$D$10+'СЕТ СН'!$H$6-'СЕТ СН'!$H$26</f>
        <v>2159.7935680999999</v>
      </c>
      <c r="H130" s="36">
        <f>SUMIFS(СВЦЭМ!$D$39:$D$782,СВЦЭМ!$A$39:$A$782,$A130,СВЦЭМ!$B$39:$B$782,H$119)+'СЕТ СН'!$H$14+СВЦЭМ!$D$10+'СЕТ СН'!$H$6-'СЕТ СН'!$H$26</f>
        <v>2124.3000753900001</v>
      </c>
      <c r="I130" s="36">
        <f>SUMIFS(СВЦЭМ!$D$39:$D$782,СВЦЭМ!$A$39:$A$782,$A130,СВЦЭМ!$B$39:$B$782,I$119)+'СЕТ СН'!$H$14+СВЦЭМ!$D$10+'СЕТ СН'!$H$6-'СЕТ СН'!$H$26</f>
        <v>2091.3024540599999</v>
      </c>
      <c r="J130" s="36">
        <f>SUMIFS(СВЦЭМ!$D$39:$D$782,СВЦЭМ!$A$39:$A$782,$A130,СВЦЭМ!$B$39:$B$782,J$119)+'СЕТ СН'!$H$14+СВЦЭМ!$D$10+'СЕТ СН'!$H$6-'СЕТ СН'!$H$26</f>
        <v>2009.9588918499999</v>
      </c>
      <c r="K130" s="36">
        <f>SUMIFS(СВЦЭМ!$D$39:$D$782,СВЦЭМ!$A$39:$A$782,$A130,СВЦЭМ!$B$39:$B$782,K$119)+'СЕТ СН'!$H$14+СВЦЭМ!$D$10+'СЕТ СН'!$H$6-'СЕТ СН'!$H$26</f>
        <v>1969.43296925</v>
      </c>
      <c r="L130" s="36">
        <f>SUMIFS(СВЦЭМ!$D$39:$D$782,СВЦЭМ!$A$39:$A$782,$A130,СВЦЭМ!$B$39:$B$782,L$119)+'СЕТ СН'!$H$14+СВЦЭМ!$D$10+'СЕТ СН'!$H$6-'СЕТ СН'!$H$26</f>
        <v>1935.45198125</v>
      </c>
      <c r="M130" s="36">
        <f>SUMIFS(СВЦЭМ!$D$39:$D$782,СВЦЭМ!$A$39:$A$782,$A130,СВЦЭМ!$B$39:$B$782,M$119)+'СЕТ СН'!$H$14+СВЦЭМ!$D$10+'СЕТ СН'!$H$6-'СЕТ СН'!$H$26</f>
        <v>1938.2497862299999</v>
      </c>
      <c r="N130" s="36">
        <f>SUMIFS(СВЦЭМ!$D$39:$D$782,СВЦЭМ!$A$39:$A$782,$A130,СВЦЭМ!$B$39:$B$782,N$119)+'СЕТ СН'!$H$14+СВЦЭМ!$D$10+'СЕТ СН'!$H$6-'СЕТ СН'!$H$26</f>
        <v>1951.1142727499998</v>
      </c>
      <c r="O130" s="36">
        <f>SUMIFS(СВЦЭМ!$D$39:$D$782,СВЦЭМ!$A$39:$A$782,$A130,СВЦЭМ!$B$39:$B$782,O$119)+'СЕТ СН'!$H$14+СВЦЭМ!$D$10+'СЕТ СН'!$H$6-'СЕТ СН'!$H$26</f>
        <v>1970.2197447899998</v>
      </c>
      <c r="P130" s="36">
        <f>SUMIFS(СВЦЭМ!$D$39:$D$782,СВЦЭМ!$A$39:$A$782,$A130,СВЦЭМ!$B$39:$B$782,P$119)+'СЕТ СН'!$H$14+СВЦЭМ!$D$10+'СЕТ СН'!$H$6-'СЕТ СН'!$H$26</f>
        <v>1986.2787855299998</v>
      </c>
      <c r="Q130" s="36">
        <f>SUMIFS(СВЦЭМ!$D$39:$D$782,СВЦЭМ!$A$39:$A$782,$A130,СВЦЭМ!$B$39:$B$782,Q$119)+'СЕТ СН'!$H$14+СВЦЭМ!$D$10+'СЕТ СН'!$H$6-'СЕТ СН'!$H$26</f>
        <v>2001.54141076</v>
      </c>
      <c r="R130" s="36">
        <f>SUMIFS(СВЦЭМ!$D$39:$D$782,СВЦЭМ!$A$39:$A$782,$A130,СВЦЭМ!$B$39:$B$782,R$119)+'СЕТ СН'!$H$14+СВЦЭМ!$D$10+'СЕТ СН'!$H$6-'СЕТ СН'!$H$26</f>
        <v>2007.0765122999999</v>
      </c>
      <c r="S130" s="36">
        <f>SUMIFS(СВЦЭМ!$D$39:$D$782,СВЦЭМ!$A$39:$A$782,$A130,СВЦЭМ!$B$39:$B$782,S$119)+'СЕТ СН'!$H$14+СВЦЭМ!$D$10+'СЕТ СН'!$H$6-'СЕТ СН'!$H$26</f>
        <v>1995.93203148</v>
      </c>
      <c r="T130" s="36">
        <f>SUMIFS(СВЦЭМ!$D$39:$D$782,СВЦЭМ!$A$39:$A$782,$A130,СВЦЭМ!$B$39:$B$782,T$119)+'СЕТ СН'!$H$14+СВЦЭМ!$D$10+'СЕТ СН'!$H$6-'СЕТ СН'!$H$26</f>
        <v>1981.6945334699999</v>
      </c>
      <c r="U130" s="36">
        <f>SUMIFS(СВЦЭМ!$D$39:$D$782,СВЦЭМ!$A$39:$A$782,$A130,СВЦЭМ!$B$39:$B$782,U$119)+'СЕТ СН'!$H$14+СВЦЭМ!$D$10+'СЕТ СН'!$H$6-'СЕТ СН'!$H$26</f>
        <v>1971.7015606699999</v>
      </c>
      <c r="V130" s="36">
        <f>SUMIFS(СВЦЭМ!$D$39:$D$782,СВЦЭМ!$A$39:$A$782,$A130,СВЦЭМ!$B$39:$B$782,V$119)+'СЕТ СН'!$H$14+СВЦЭМ!$D$10+'СЕТ СН'!$H$6-'СЕТ СН'!$H$26</f>
        <v>1936.97782054</v>
      </c>
      <c r="W130" s="36">
        <f>SUMIFS(СВЦЭМ!$D$39:$D$782,СВЦЭМ!$A$39:$A$782,$A130,СВЦЭМ!$B$39:$B$782,W$119)+'СЕТ СН'!$H$14+СВЦЭМ!$D$10+'СЕТ СН'!$H$6-'СЕТ СН'!$H$26</f>
        <v>1920.1577197699999</v>
      </c>
      <c r="X130" s="36">
        <f>SUMIFS(СВЦЭМ!$D$39:$D$782,СВЦЭМ!$A$39:$A$782,$A130,СВЦЭМ!$B$39:$B$782,X$119)+'СЕТ СН'!$H$14+СВЦЭМ!$D$10+'СЕТ СН'!$H$6-'СЕТ СН'!$H$26</f>
        <v>1947.2476700999998</v>
      </c>
      <c r="Y130" s="36">
        <f>SUMIFS(СВЦЭМ!$D$39:$D$782,СВЦЭМ!$A$39:$A$782,$A130,СВЦЭМ!$B$39:$B$782,Y$119)+'СЕТ СН'!$H$14+СВЦЭМ!$D$10+'СЕТ СН'!$H$6-'СЕТ СН'!$H$26</f>
        <v>2004.29956533</v>
      </c>
    </row>
    <row r="131" spans="1:25" ht="15.75" x14ac:dyDescent="0.2">
      <c r="A131" s="35">
        <f t="shared" si="3"/>
        <v>45424</v>
      </c>
      <c r="B131" s="36">
        <f>SUMIFS(СВЦЭМ!$D$39:$D$782,СВЦЭМ!$A$39:$A$782,$A131,СВЦЭМ!$B$39:$B$782,B$119)+'СЕТ СН'!$H$14+СВЦЭМ!$D$10+'СЕТ СН'!$H$6-'СЕТ СН'!$H$26</f>
        <v>2089.6116262700002</v>
      </c>
      <c r="C131" s="36">
        <f>SUMIFS(СВЦЭМ!$D$39:$D$782,СВЦЭМ!$A$39:$A$782,$A131,СВЦЭМ!$B$39:$B$782,C$119)+'СЕТ СН'!$H$14+СВЦЭМ!$D$10+'СЕТ СН'!$H$6-'СЕТ СН'!$H$26</f>
        <v>2135.3255713899998</v>
      </c>
      <c r="D131" s="36">
        <f>SUMIFS(СВЦЭМ!$D$39:$D$782,СВЦЭМ!$A$39:$A$782,$A131,СВЦЭМ!$B$39:$B$782,D$119)+'СЕТ СН'!$H$14+СВЦЭМ!$D$10+'СЕТ СН'!$H$6-'СЕТ СН'!$H$26</f>
        <v>2164.64913523</v>
      </c>
      <c r="E131" s="36">
        <f>SUMIFS(СВЦЭМ!$D$39:$D$782,СВЦЭМ!$A$39:$A$782,$A131,СВЦЭМ!$B$39:$B$782,E$119)+'СЕТ СН'!$H$14+СВЦЭМ!$D$10+'СЕТ СН'!$H$6-'СЕТ СН'!$H$26</f>
        <v>2188.5360540900001</v>
      </c>
      <c r="F131" s="36">
        <f>SUMIFS(СВЦЭМ!$D$39:$D$782,СВЦЭМ!$A$39:$A$782,$A131,СВЦЭМ!$B$39:$B$782,F$119)+'СЕТ СН'!$H$14+СВЦЭМ!$D$10+'СЕТ СН'!$H$6-'СЕТ СН'!$H$26</f>
        <v>2201.4569288100001</v>
      </c>
      <c r="G131" s="36">
        <f>SUMIFS(СВЦЭМ!$D$39:$D$782,СВЦЭМ!$A$39:$A$782,$A131,СВЦЭМ!$B$39:$B$782,G$119)+'СЕТ СН'!$H$14+СВЦЭМ!$D$10+'СЕТ СН'!$H$6-'СЕТ СН'!$H$26</f>
        <v>2181.8764291699999</v>
      </c>
      <c r="H131" s="36">
        <f>SUMIFS(СВЦЭМ!$D$39:$D$782,СВЦЭМ!$A$39:$A$782,$A131,СВЦЭМ!$B$39:$B$782,H$119)+'СЕТ СН'!$H$14+СВЦЭМ!$D$10+'СЕТ СН'!$H$6-'СЕТ СН'!$H$26</f>
        <v>2157.5116659099999</v>
      </c>
      <c r="I131" s="36">
        <f>SUMIFS(СВЦЭМ!$D$39:$D$782,СВЦЭМ!$A$39:$A$782,$A131,СВЦЭМ!$B$39:$B$782,I$119)+'СЕТ СН'!$H$14+СВЦЭМ!$D$10+'СЕТ СН'!$H$6-'СЕТ СН'!$H$26</f>
        <v>2122.7966215599999</v>
      </c>
      <c r="J131" s="36">
        <f>SUMIFS(СВЦЭМ!$D$39:$D$782,СВЦЭМ!$A$39:$A$782,$A131,СВЦЭМ!$B$39:$B$782,J$119)+'СЕТ СН'!$H$14+СВЦЭМ!$D$10+'СЕТ СН'!$H$6-'СЕТ СН'!$H$26</f>
        <v>2036.4197871899999</v>
      </c>
      <c r="K131" s="36">
        <f>SUMIFS(СВЦЭМ!$D$39:$D$782,СВЦЭМ!$A$39:$A$782,$A131,СВЦЭМ!$B$39:$B$782,K$119)+'СЕТ СН'!$H$14+СВЦЭМ!$D$10+'СЕТ СН'!$H$6-'СЕТ СН'!$H$26</f>
        <v>1955.30119001</v>
      </c>
      <c r="L131" s="36">
        <f>SUMIFS(СВЦЭМ!$D$39:$D$782,СВЦЭМ!$A$39:$A$782,$A131,СВЦЭМ!$B$39:$B$782,L$119)+'СЕТ СН'!$H$14+СВЦЭМ!$D$10+'СЕТ СН'!$H$6-'СЕТ СН'!$H$26</f>
        <v>1935.03631307</v>
      </c>
      <c r="M131" s="36">
        <f>SUMIFS(СВЦЭМ!$D$39:$D$782,СВЦЭМ!$A$39:$A$782,$A131,СВЦЭМ!$B$39:$B$782,M$119)+'СЕТ СН'!$H$14+СВЦЭМ!$D$10+'СЕТ СН'!$H$6-'СЕТ СН'!$H$26</f>
        <v>1929.52978558</v>
      </c>
      <c r="N131" s="36">
        <f>SUMIFS(СВЦЭМ!$D$39:$D$782,СВЦЭМ!$A$39:$A$782,$A131,СВЦЭМ!$B$39:$B$782,N$119)+'СЕТ СН'!$H$14+СВЦЭМ!$D$10+'СЕТ СН'!$H$6-'СЕТ СН'!$H$26</f>
        <v>1943.3939995999999</v>
      </c>
      <c r="O131" s="36">
        <f>SUMIFS(СВЦЭМ!$D$39:$D$782,СВЦЭМ!$A$39:$A$782,$A131,СВЦЭМ!$B$39:$B$782,O$119)+'СЕТ СН'!$H$14+СВЦЭМ!$D$10+'СЕТ СН'!$H$6-'СЕТ СН'!$H$26</f>
        <v>1971.6387536499999</v>
      </c>
      <c r="P131" s="36">
        <f>SUMIFS(СВЦЭМ!$D$39:$D$782,СВЦЭМ!$A$39:$A$782,$A131,СВЦЭМ!$B$39:$B$782,P$119)+'СЕТ СН'!$H$14+СВЦЭМ!$D$10+'СЕТ СН'!$H$6-'СЕТ СН'!$H$26</f>
        <v>1986.3232830299999</v>
      </c>
      <c r="Q131" s="36">
        <f>SUMIFS(СВЦЭМ!$D$39:$D$782,СВЦЭМ!$A$39:$A$782,$A131,СВЦЭМ!$B$39:$B$782,Q$119)+'СЕТ СН'!$H$14+СВЦЭМ!$D$10+'СЕТ СН'!$H$6-'СЕТ СН'!$H$26</f>
        <v>2009.9095170599999</v>
      </c>
      <c r="R131" s="36">
        <f>SUMIFS(СВЦЭМ!$D$39:$D$782,СВЦЭМ!$A$39:$A$782,$A131,СВЦЭМ!$B$39:$B$782,R$119)+'СЕТ СН'!$H$14+СВЦЭМ!$D$10+'СЕТ СН'!$H$6-'СЕТ СН'!$H$26</f>
        <v>2025.69277629</v>
      </c>
      <c r="S131" s="36">
        <f>SUMIFS(СВЦЭМ!$D$39:$D$782,СВЦЭМ!$A$39:$A$782,$A131,СВЦЭМ!$B$39:$B$782,S$119)+'СЕТ СН'!$H$14+СВЦЭМ!$D$10+'СЕТ СН'!$H$6-'СЕТ СН'!$H$26</f>
        <v>2012.1314672399999</v>
      </c>
      <c r="T131" s="36">
        <f>SUMIFS(СВЦЭМ!$D$39:$D$782,СВЦЭМ!$A$39:$A$782,$A131,СВЦЭМ!$B$39:$B$782,T$119)+'СЕТ СН'!$H$14+СВЦЭМ!$D$10+'СЕТ СН'!$H$6-'СЕТ СН'!$H$26</f>
        <v>1970.11832667</v>
      </c>
      <c r="U131" s="36">
        <f>SUMIFS(СВЦЭМ!$D$39:$D$782,СВЦЭМ!$A$39:$A$782,$A131,СВЦЭМ!$B$39:$B$782,U$119)+'СЕТ СН'!$H$14+СВЦЭМ!$D$10+'СЕТ СН'!$H$6-'СЕТ СН'!$H$26</f>
        <v>1903.7901874699999</v>
      </c>
      <c r="V131" s="36">
        <f>SUMIFS(СВЦЭМ!$D$39:$D$782,СВЦЭМ!$A$39:$A$782,$A131,СВЦЭМ!$B$39:$B$782,V$119)+'СЕТ СН'!$H$14+СВЦЭМ!$D$10+'СЕТ СН'!$H$6-'СЕТ СН'!$H$26</f>
        <v>1863.5374192699999</v>
      </c>
      <c r="W131" s="36">
        <f>SUMIFS(СВЦЭМ!$D$39:$D$782,СВЦЭМ!$A$39:$A$782,$A131,СВЦЭМ!$B$39:$B$782,W$119)+'СЕТ СН'!$H$14+СВЦЭМ!$D$10+'СЕТ СН'!$H$6-'СЕТ СН'!$H$26</f>
        <v>1837.39619358</v>
      </c>
      <c r="X131" s="36">
        <f>SUMIFS(СВЦЭМ!$D$39:$D$782,СВЦЭМ!$A$39:$A$782,$A131,СВЦЭМ!$B$39:$B$782,X$119)+'СЕТ СН'!$H$14+СВЦЭМ!$D$10+'СЕТ СН'!$H$6-'СЕТ СН'!$H$26</f>
        <v>1880.0840628999999</v>
      </c>
      <c r="Y131" s="36">
        <f>SUMIFS(СВЦЭМ!$D$39:$D$782,СВЦЭМ!$A$39:$A$782,$A131,СВЦЭМ!$B$39:$B$782,Y$119)+'СЕТ СН'!$H$14+СВЦЭМ!$D$10+'СЕТ СН'!$H$6-'СЕТ СН'!$H$26</f>
        <v>1928.3556017199999</v>
      </c>
    </row>
    <row r="132" spans="1:25" ht="15.75" x14ac:dyDescent="0.2">
      <c r="A132" s="35">
        <f t="shared" si="3"/>
        <v>45425</v>
      </c>
      <c r="B132" s="36">
        <f>SUMIFS(СВЦЭМ!$D$39:$D$782,СВЦЭМ!$A$39:$A$782,$A132,СВЦЭМ!$B$39:$B$782,B$119)+'СЕТ СН'!$H$14+СВЦЭМ!$D$10+'СЕТ СН'!$H$6-'СЕТ СН'!$H$26</f>
        <v>1982.3956405899999</v>
      </c>
      <c r="C132" s="36">
        <f>SUMIFS(СВЦЭМ!$D$39:$D$782,СВЦЭМ!$A$39:$A$782,$A132,СВЦЭМ!$B$39:$B$782,C$119)+'СЕТ СН'!$H$14+СВЦЭМ!$D$10+'СЕТ СН'!$H$6-'СЕТ СН'!$H$26</f>
        <v>2059.0540311099999</v>
      </c>
      <c r="D132" s="36">
        <f>SUMIFS(СВЦЭМ!$D$39:$D$782,СВЦЭМ!$A$39:$A$782,$A132,СВЦЭМ!$B$39:$B$782,D$119)+'СЕТ СН'!$H$14+СВЦЭМ!$D$10+'СЕТ СН'!$H$6-'СЕТ СН'!$H$26</f>
        <v>2113.0010204700002</v>
      </c>
      <c r="E132" s="36">
        <f>SUMIFS(СВЦЭМ!$D$39:$D$782,СВЦЭМ!$A$39:$A$782,$A132,СВЦЭМ!$B$39:$B$782,E$119)+'СЕТ СН'!$H$14+СВЦЭМ!$D$10+'СЕТ СН'!$H$6-'СЕТ СН'!$H$26</f>
        <v>2179.8774183199998</v>
      </c>
      <c r="F132" s="36">
        <f>SUMIFS(СВЦЭМ!$D$39:$D$782,СВЦЭМ!$A$39:$A$782,$A132,СВЦЭМ!$B$39:$B$782,F$119)+'СЕТ СН'!$H$14+СВЦЭМ!$D$10+'СЕТ СН'!$H$6-'СЕТ СН'!$H$26</f>
        <v>2190.4205325299999</v>
      </c>
      <c r="G132" s="36">
        <f>SUMIFS(СВЦЭМ!$D$39:$D$782,СВЦЭМ!$A$39:$A$782,$A132,СВЦЭМ!$B$39:$B$782,G$119)+'СЕТ СН'!$H$14+СВЦЭМ!$D$10+'СЕТ СН'!$H$6-'СЕТ СН'!$H$26</f>
        <v>2164.1334592600001</v>
      </c>
      <c r="H132" s="36">
        <f>SUMIFS(СВЦЭМ!$D$39:$D$782,СВЦЭМ!$A$39:$A$782,$A132,СВЦЭМ!$B$39:$B$782,H$119)+'СЕТ СН'!$H$14+СВЦЭМ!$D$10+'СЕТ СН'!$H$6-'СЕТ СН'!$H$26</f>
        <v>2113.11982235</v>
      </c>
      <c r="I132" s="36">
        <f>SUMIFS(СВЦЭМ!$D$39:$D$782,СВЦЭМ!$A$39:$A$782,$A132,СВЦЭМ!$B$39:$B$782,I$119)+'СЕТ СН'!$H$14+СВЦЭМ!$D$10+'СЕТ СН'!$H$6-'СЕТ СН'!$H$26</f>
        <v>2018.39537034</v>
      </c>
      <c r="J132" s="36">
        <f>SUMIFS(СВЦЭМ!$D$39:$D$782,СВЦЭМ!$A$39:$A$782,$A132,СВЦЭМ!$B$39:$B$782,J$119)+'СЕТ СН'!$H$14+СВЦЭМ!$D$10+'СЕТ СН'!$H$6-'СЕТ СН'!$H$26</f>
        <v>1987.2755726399998</v>
      </c>
      <c r="K132" s="36">
        <f>SUMIFS(СВЦЭМ!$D$39:$D$782,СВЦЭМ!$A$39:$A$782,$A132,СВЦЭМ!$B$39:$B$782,K$119)+'СЕТ СН'!$H$14+СВЦЭМ!$D$10+'СЕТ СН'!$H$6-'СЕТ СН'!$H$26</f>
        <v>1966.23511766</v>
      </c>
      <c r="L132" s="36">
        <f>SUMIFS(СВЦЭМ!$D$39:$D$782,СВЦЭМ!$A$39:$A$782,$A132,СВЦЭМ!$B$39:$B$782,L$119)+'СЕТ СН'!$H$14+СВЦЭМ!$D$10+'СЕТ СН'!$H$6-'СЕТ СН'!$H$26</f>
        <v>1935.8568077899999</v>
      </c>
      <c r="M132" s="36">
        <f>SUMIFS(СВЦЭМ!$D$39:$D$782,СВЦЭМ!$A$39:$A$782,$A132,СВЦЭМ!$B$39:$B$782,M$119)+'СЕТ СН'!$H$14+СВЦЭМ!$D$10+'СЕТ СН'!$H$6-'СЕТ СН'!$H$26</f>
        <v>1953.3286675699999</v>
      </c>
      <c r="N132" s="36">
        <f>SUMIFS(СВЦЭМ!$D$39:$D$782,СВЦЭМ!$A$39:$A$782,$A132,СВЦЭМ!$B$39:$B$782,N$119)+'СЕТ СН'!$H$14+СВЦЭМ!$D$10+'СЕТ СН'!$H$6-'СЕТ СН'!$H$26</f>
        <v>1981.03528925</v>
      </c>
      <c r="O132" s="36">
        <f>SUMIFS(СВЦЭМ!$D$39:$D$782,СВЦЭМ!$A$39:$A$782,$A132,СВЦЭМ!$B$39:$B$782,O$119)+'СЕТ СН'!$H$14+СВЦЭМ!$D$10+'СЕТ СН'!$H$6-'СЕТ СН'!$H$26</f>
        <v>1987.0239370299998</v>
      </c>
      <c r="P132" s="36">
        <f>SUMIFS(СВЦЭМ!$D$39:$D$782,СВЦЭМ!$A$39:$A$782,$A132,СВЦЭМ!$B$39:$B$782,P$119)+'СЕТ СН'!$H$14+СВЦЭМ!$D$10+'СЕТ СН'!$H$6-'СЕТ СН'!$H$26</f>
        <v>1991.9946496599998</v>
      </c>
      <c r="Q132" s="36">
        <f>SUMIFS(СВЦЭМ!$D$39:$D$782,СВЦЭМ!$A$39:$A$782,$A132,СВЦЭМ!$B$39:$B$782,Q$119)+'СЕТ СН'!$H$14+СВЦЭМ!$D$10+'СЕТ СН'!$H$6-'СЕТ СН'!$H$26</f>
        <v>2020.0235334399999</v>
      </c>
      <c r="R132" s="36">
        <f>SUMIFS(СВЦЭМ!$D$39:$D$782,СВЦЭМ!$A$39:$A$782,$A132,СВЦЭМ!$B$39:$B$782,R$119)+'СЕТ СН'!$H$14+СВЦЭМ!$D$10+'СЕТ СН'!$H$6-'СЕТ СН'!$H$26</f>
        <v>2033.4383212599998</v>
      </c>
      <c r="S132" s="36">
        <f>SUMIFS(СВЦЭМ!$D$39:$D$782,СВЦЭМ!$A$39:$A$782,$A132,СВЦЭМ!$B$39:$B$782,S$119)+'СЕТ СН'!$H$14+СВЦЭМ!$D$10+'СЕТ СН'!$H$6-'СЕТ СН'!$H$26</f>
        <v>2024.3914359</v>
      </c>
      <c r="T132" s="36">
        <f>SUMIFS(СВЦЭМ!$D$39:$D$782,СВЦЭМ!$A$39:$A$782,$A132,СВЦЭМ!$B$39:$B$782,T$119)+'СЕТ СН'!$H$14+СВЦЭМ!$D$10+'СЕТ СН'!$H$6-'СЕТ СН'!$H$26</f>
        <v>1989.41910994</v>
      </c>
      <c r="U132" s="36">
        <f>SUMIFS(СВЦЭМ!$D$39:$D$782,СВЦЭМ!$A$39:$A$782,$A132,СВЦЭМ!$B$39:$B$782,U$119)+'СЕТ СН'!$H$14+СВЦЭМ!$D$10+'СЕТ СН'!$H$6-'СЕТ СН'!$H$26</f>
        <v>1981.3779972999998</v>
      </c>
      <c r="V132" s="36">
        <f>SUMIFS(СВЦЭМ!$D$39:$D$782,СВЦЭМ!$A$39:$A$782,$A132,СВЦЭМ!$B$39:$B$782,V$119)+'СЕТ СН'!$H$14+СВЦЭМ!$D$10+'СЕТ СН'!$H$6-'СЕТ СН'!$H$26</f>
        <v>1944.59781159</v>
      </c>
      <c r="W132" s="36">
        <f>SUMIFS(СВЦЭМ!$D$39:$D$782,СВЦЭМ!$A$39:$A$782,$A132,СВЦЭМ!$B$39:$B$782,W$119)+'СЕТ СН'!$H$14+СВЦЭМ!$D$10+'СЕТ СН'!$H$6-'СЕТ СН'!$H$26</f>
        <v>1922.59325066</v>
      </c>
      <c r="X132" s="36">
        <f>SUMIFS(СВЦЭМ!$D$39:$D$782,СВЦЭМ!$A$39:$A$782,$A132,СВЦЭМ!$B$39:$B$782,X$119)+'СЕТ СН'!$H$14+СВЦЭМ!$D$10+'СЕТ СН'!$H$6-'СЕТ СН'!$H$26</f>
        <v>1961.23997644</v>
      </c>
      <c r="Y132" s="36">
        <f>SUMIFS(СВЦЭМ!$D$39:$D$782,СВЦЭМ!$A$39:$A$782,$A132,СВЦЭМ!$B$39:$B$782,Y$119)+'СЕТ СН'!$H$14+СВЦЭМ!$D$10+'СЕТ СН'!$H$6-'СЕТ СН'!$H$26</f>
        <v>1990.06581403</v>
      </c>
    </row>
    <row r="133" spans="1:25" ht="15.75" x14ac:dyDescent="0.2">
      <c r="A133" s="35">
        <f t="shared" si="3"/>
        <v>45426</v>
      </c>
      <c r="B133" s="36">
        <f>SUMIFS(СВЦЭМ!$D$39:$D$782,СВЦЭМ!$A$39:$A$782,$A133,СВЦЭМ!$B$39:$B$782,B$119)+'СЕТ СН'!$H$14+СВЦЭМ!$D$10+'СЕТ СН'!$H$6-'СЕТ СН'!$H$26</f>
        <v>2091.24749049</v>
      </c>
      <c r="C133" s="36">
        <f>SUMIFS(СВЦЭМ!$D$39:$D$782,СВЦЭМ!$A$39:$A$782,$A133,СВЦЭМ!$B$39:$B$782,C$119)+'СЕТ СН'!$H$14+СВЦЭМ!$D$10+'СЕТ СН'!$H$6-'СЕТ СН'!$H$26</f>
        <v>2144.8137622600002</v>
      </c>
      <c r="D133" s="36">
        <f>SUMIFS(СВЦЭМ!$D$39:$D$782,СВЦЭМ!$A$39:$A$782,$A133,СВЦЭМ!$B$39:$B$782,D$119)+'СЕТ СН'!$H$14+СВЦЭМ!$D$10+'СЕТ СН'!$H$6-'СЕТ СН'!$H$26</f>
        <v>2147.9015454400001</v>
      </c>
      <c r="E133" s="36">
        <f>SUMIFS(СВЦЭМ!$D$39:$D$782,СВЦЭМ!$A$39:$A$782,$A133,СВЦЭМ!$B$39:$B$782,E$119)+'СЕТ СН'!$H$14+СВЦЭМ!$D$10+'СЕТ СН'!$H$6-'СЕТ СН'!$H$26</f>
        <v>2198.7382285899998</v>
      </c>
      <c r="F133" s="36">
        <f>SUMIFS(СВЦЭМ!$D$39:$D$782,СВЦЭМ!$A$39:$A$782,$A133,СВЦЭМ!$B$39:$B$782,F$119)+'СЕТ СН'!$H$14+СВЦЭМ!$D$10+'СЕТ СН'!$H$6-'СЕТ СН'!$H$26</f>
        <v>2202.8301271800001</v>
      </c>
      <c r="G133" s="36">
        <f>SUMIFS(СВЦЭМ!$D$39:$D$782,СВЦЭМ!$A$39:$A$782,$A133,СВЦЭМ!$B$39:$B$782,G$119)+'СЕТ СН'!$H$14+СВЦЭМ!$D$10+'СЕТ СН'!$H$6-'СЕТ СН'!$H$26</f>
        <v>2169.4179823899999</v>
      </c>
      <c r="H133" s="36">
        <f>SUMIFS(СВЦЭМ!$D$39:$D$782,СВЦЭМ!$A$39:$A$782,$A133,СВЦЭМ!$B$39:$B$782,H$119)+'СЕТ СН'!$H$14+СВЦЭМ!$D$10+'СЕТ СН'!$H$6-'СЕТ СН'!$H$26</f>
        <v>2128.0615059500001</v>
      </c>
      <c r="I133" s="36">
        <f>SUMIFS(СВЦЭМ!$D$39:$D$782,СВЦЭМ!$A$39:$A$782,$A133,СВЦЭМ!$B$39:$B$782,I$119)+'СЕТ СН'!$H$14+СВЦЭМ!$D$10+'СЕТ СН'!$H$6-'СЕТ СН'!$H$26</f>
        <v>2060.9751791899998</v>
      </c>
      <c r="J133" s="36">
        <f>SUMIFS(СВЦЭМ!$D$39:$D$782,СВЦЭМ!$A$39:$A$782,$A133,СВЦЭМ!$B$39:$B$782,J$119)+'СЕТ СН'!$H$14+СВЦЭМ!$D$10+'СЕТ СН'!$H$6-'СЕТ СН'!$H$26</f>
        <v>1989.45362942</v>
      </c>
      <c r="K133" s="36">
        <f>SUMIFS(СВЦЭМ!$D$39:$D$782,СВЦЭМ!$A$39:$A$782,$A133,СВЦЭМ!$B$39:$B$782,K$119)+'СЕТ СН'!$H$14+СВЦЭМ!$D$10+'СЕТ СН'!$H$6-'СЕТ СН'!$H$26</f>
        <v>1978.11285372</v>
      </c>
      <c r="L133" s="36">
        <f>SUMIFS(СВЦЭМ!$D$39:$D$782,СВЦЭМ!$A$39:$A$782,$A133,СВЦЭМ!$B$39:$B$782,L$119)+'СЕТ СН'!$H$14+СВЦЭМ!$D$10+'СЕТ СН'!$H$6-'СЕТ СН'!$H$26</f>
        <v>1974.0150862399998</v>
      </c>
      <c r="M133" s="36">
        <f>SUMIFS(СВЦЭМ!$D$39:$D$782,СВЦЭМ!$A$39:$A$782,$A133,СВЦЭМ!$B$39:$B$782,M$119)+'СЕТ СН'!$H$14+СВЦЭМ!$D$10+'СЕТ СН'!$H$6-'СЕТ СН'!$H$26</f>
        <v>1983.3900838299999</v>
      </c>
      <c r="N133" s="36">
        <f>SUMIFS(СВЦЭМ!$D$39:$D$782,СВЦЭМ!$A$39:$A$782,$A133,СВЦЭМ!$B$39:$B$782,N$119)+'СЕТ СН'!$H$14+СВЦЭМ!$D$10+'СЕТ СН'!$H$6-'СЕТ СН'!$H$26</f>
        <v>1991.0291043999998</v>
      </c>
      <c r="O133" s="36">
        <f>SUMIFS(СВЦЭМ!$D$39:$D$782,СВЦЭМ!$A$39:$A$782,$A133,СВЦЭМ!$B$39:$B$782,O$119)+'СЕТ СН'!$H$14+СВЦЭМ!$D$10+'СЕТ СН'!$H$6-'СЕТ СН'!$H$26</f>
        <v>1998.33732446</v>
      </c>
      <c r="P133" s="36">
        <f>SUMIFS(СВЦЭМ!$D$39:$D$782,СВЦЭМ!$A$39:$A$782,$A133,СВЦЭМ!$B$39:$B$782,P$119)+'СЕТ СН'!$H$14+СВЦЭМ!$D$10+'СЕТ СН'!$H$6-'СЕТ СН'!$H$26</f>
        <v>1999.1666870899999</v>
      </c>
      <c r="Q133" s="36">
        <f>SUMIFS(СВЦЭМ!$D$39:$D$782,СВЦЭМ!$A$39:$A$782,$A133,СВЦЭМ!$B$39:$B$782,Q$119)+'СЕТ СН'!$H$14+СВЦЭМ!$D$10+'СЕТ СН'!$H$6-'СЕТ СН'!$H$26</f>
        <v>2024.6095701299998</v>
      </c>
      <c r="R133" s="36">
        <f>SUMIFS(СВЦЭМ!$D$39:$D$782,СВЦЭМ!$A$39:$A$782,$A133,СВЦЭМ!$B$39:$B$782,R$119)+'СЕТ СН'!$H$14+СВЦЭМ!$D$10+'СЕТ СН'!$H$6-'СЕТ СН'!$H$26</f>
        <v>2042.08484808</v>
      </c>
      <c r="S133" s="36">
        <f>SUMIFS(СВЦЭМ!$D$39:$D$782,СВЦЭМ!$A$39:$A$782,$A133,СВЦЭМ!$B$39:$B$782,S$119)+'СЕТ СН'!$H$14+СВЦЭМ!$D$10+'СЕТ СН'!$H$6-'СЕТ СН'!$H$26</f>
        <v>2022.9324053999999</v>
      </c>
      <c r="T133" s="36">
        <f>SUMIFS(СВЦЭМ!$D$39:$D$782,СВЦЭМ!$A$39:$A$782,$A133,СВЦЭМ!$B$39:$B$782,T$119)+'СЕТ СН'!$H$14+СВЦЭМ!$D$10+'СЕТ СН'!$H$6-'СЕТ СН'!$H$26</f>
        <v>1987.9399599999999</v>
      </c>
      <c r="U133" s="36">
        <f>SUMIFS(СВЦЭМ!$D$39:$D$782,СВЦЭМ!$A$39:$A$782,$A133,СВЦЭМ!$B$39:$B$782,U$119)+'СЕТ СН'!$H$14+СВЦЭМ!$D$10+'СЕТ СН'!$H$6-'СЕТ СН'!$H$26</f>
        <v>1977.35763206</v>
      </c>
      <c r="V133" s="36">
        <f>SUMIFS(СВЦЭМ!$D$39:$D$782,СВЦЭМ!$A$39:$A$782,$A133,СВЦЭМ!$B$39:$B$782,V$119)+'СЕТ СН'!$H$14+СВЦЭМ!$D$10+'СЕТ СН'!$H$6-'СЕТ СН'!$H$26</f>
        <v>1951.5113708499998</v>
      </c>
      <c r="W133" s="36">
        <f>SUMIFS(СВЦЭМ!$D$39:$D$782,СВЦЭМ!$A$39:$A$782,$A133,СВЦЭМ!$B$39:$B$782,W$119)+'СЕТ СН'!$H$14+СВЦЭМ!$D$10+'СЕТ СН'!$H$6-'СЕТ СН'!$H$26</f>
        <v>1926.65004363</v>
      </c>
      <c r="X133" s="36">
        <f>SUMIFS(СВЦЭМ!$D$39:$D$782,СВЦЭМ!$A$39:$A$782,$A133,СВЦЭМ!$B$39:$B$782,X$119)+'СЕТ СН'!$H$14+СВЦЭМ!$D$10+'СЕТ СН'!$H$6-'СЕТ СН'!$H$26</f>
        <v>1963.34664664</v>
      </c>
      <c r="Y133" s="36">
        <f>SUMIFS(СВЦЭМ!$D$39:$D$782,СВЦЭМ!$A$39:$A$782,$A133,СВЦЭМ!$B$39:$B$782,Y$119)+'СЕТ СН'!$H$14+СВЦЭМ!$D$10+'СЕТ СН'!$H$6-'СЕТ СН'!$H$26</f>
        <v>2022.93552174</v>
      </c>
    </row>
    <row r="134" spans="1:25" ht="15.75" x14ac:dyDescent="0.2">
      <c r="A134" s="35">
        <f t="shared" si="3"/>
        <v>45427</v>
      </c>
      <c r="B134" s="36">
        <f>SUMIFS(СВЦЭМ!$D$39:$D$782,СВЦЭМ!$A$39:$A$782,$A134,СВЦЭМ!$B$39:$B$782,B$119)+'СЕТ СН'!$H$14+СВЦЭМ!$D$10+'СЕТ СН'!$H$6-'СЕТ СН'!$H$26</f>
        <v>2073.1808366</v>
      </c>
      <c r="C134" s="36">
        <f>SUMIFS(СВЦЭМ!$D$39:$D$782,СВЦЭМ!$A$39:$A$782,$A134,СВЦЭМ!$B$39:$B$782,C$119)+'СЕТ СН'!$H$14+СВЦЭМ!$D$10+'СЕТ СН'!$H$6-'СЕТ СН'!$H$26</f>
        <v>2148.0791487400002</v>
      </c>
      <c r="D134" s="36">
        <f>SUMIFS(СВЦЭМ!$D$39:$D$782,СВЦЭМ!$A$39:$A$782,$A134,СВЦЭМ!$B$39:$B$782,D$119)+'СЕТ СН'!$H$14+СВЦЭМ!$D$10+'СЕТ СН'!$H$6-'СЕТ СН'!$H$26</f>
        <v>2161.08081859</v>
      </c>
      <c r="E134" s="36">
        <f>SUMIFS(СВЦЭМ!$D$39:$D$782,СВЦЭМ!$A$39:$A$782,$A134,СВЦЭМ!$B$39:$B$782,E$119)+'СЕТ СН'!$H$14+СВЦЭМ!$D$10+'СЕТ СН'!$H$6-'СЕТ СН'!$H$26</f>
        <v>2215.6826707599998</v>
      </c>
      <c r="F134" s="36">
        <f>SUMIFS(СВЦЭМ!$D$39:$D$782,СВЦЭМ!$A$39:$A$782,$A134,СВЦЭМ!$B$39:$B$782,F$119)+'СЕТ СН'!$H$14+СВЦЭМ!$D$10+'СЕТ СН'!$H$6-'СЕТ СН'!$H$26</f>
        <v>2223.6902024700003</v>
      </c>
      <c r="G134" s="36">
        <f>SUMIFS(СВЦЭМ!$D$39:$D$782,СВЦЭМ!$A$39:$A$782,$A134,СВЦЭМ!$B$39:$B$782,G$119)+'СЕТ СН'!$H$14+СВЦЭМ!$D$10+'СЕТ СН'!$H$6-'СЕТ СН'!$H$26</f>
        <v>2183.2748618800001</v>
      </c>
      <c r="H134" s="36">
        <f>SUMIFS(СВЦЭМ!$D$39:$D$782,СВЦЭМ!$A$39:$A$782,$A134,СВЦЭМ!$B$39:$B$782,H$119)+'СЕТ СН'!$H$14+СВЦЭМ!$D$10+'СЕТ СН'!$H$6-'СЕТ СН'!$H$26</f>
        <v>2127.4476724599999</v>
      </c>
      <c r="I134" s="36">
        <f>SUMIFS(СВЦЭМ!$D$39:$D$782,СВЦЭМ!$A$39:$A$782,$A134,СВЦЭМ!$B$39:$B$782,I$119)+'СЕТ СН'!$H$14+СВЦЭМ!$D$10+'СЕТ СН'!$H$6-'СЕТ СН'!$H$26</f>
        <v>2052.6747185200002</v>
      </c>
      <c r="J134" s="36">
        <f>SUMIFS(СВЦЭМ!$D$39:$D$782,СВЦЭМ!$A$39:$A$782,$A134,СВЦЭМ!$B$39:$B$782,J$119)+'СЕТ СН'!$H$14+СВЦЭМ!$D$10+'СЕТ СН'!$H$6-'СЕТ СН'!$H$26</f>
        <v>2011.3241154499999</v>
      </c>
      <c r="K134" s="36">
        <f>SUMIFS(СВЦЭМ!$D$39:$D$782,СВЦЭМ!$A$39:$A$782,$A134,СВЦЭМ!$B$39:$B$782,K$119)+'СЕТ СН'!$H$14+СВЦЭМ!$D$10+'СЕТ СН'!$H$6-'СЕТ СН'!$H$26</f>
        <v>1979.9389753999999</v>
      </c>
      <c r="L134" s="36">
        <f>SUMIFS(СВЦЭМ!$D$39:$D$782,СВЦЭМ!$A$39:$A$782,$A134,СВЦЭМ!$B$39:$B$782,L$119)+'СЕТ СН'!$H$14+СВЦЭМ!$D$10+'СЕТ СН'!$H$6-'СЕТ СН'!$H$26</f>
        <v>1947.45658493</v>
      </c>
      <c r="M134" s="36">
        <f>SUMIFS(СВЦЭМ!$D$39:$D$782,СВЦЭМ!$A$39:$A$782,$A134,СВЦЭМ!$B$39:$B$782,M$119)+'СЕТ СН'!$H$14+СВЦЭМ!$D$10+'СЕТ СН'!$H$6-'СЕТ СН'!$H$26</f>
        <v>1977.4329605299999</v>
      </c>
      <c r="N134" s="36">
        <f>SUMIFS(СВЦЭМ!$D$39:$D$782,СВЦЭМ!$A$39:$A$782,$A134,СВЦЭМ!$B$39:$B$782,N$119)+'СЕТ СН'!$H$14+СВЦЭМ!$D$10+'СЕТ СН'!$H$6-'СЕТ СН'!$H$26</f>
        <v>1991.1545866699998</v>
      </c>
      <c r="O134" s="36">
        <f>SUMIFS(СВЦЭМ!$D$39:$D$782,СВЦЭМ!$A$39:$A$782,$A134,СВЦЭМ!$B$39:$B$782,O$119)+'СЕТ СН'!$H$14+СВЦЭМ!$D$10+'СЕТ СН'!$H$6-'СЕТ СН'!$H$26</f>
        <v>2005.7248600299999</v>
      </c>
      <c r="P134" s="36">
        <f>SUMIFS(СВЦЭМ!$D$39:$D$782,СВЦЭМ!$A$39:$A$782,$A134,СВЦЭМ!$B$39:$B$782,P$119)+'СЕТ СН'!$H$14+СВЦЭМ!$D$10+'СЕТ СН'!$H$6-'СЕТ СН'!$H$26</f>
        <v>2017.86037534</v>
      </c>
      <c r="Q134" s="36">
        <f>SUMIFS(СВЦЭМ!$D$39:$D$782,СВЦЭМ!$A$39:$A$782,$A134,СВЦЭМ!$B$39:$B$782,Q$119)+'СЕТ СН'!$H$14+СВЦЭМ!$D$10+'СЕТ СН'!$H$6-'СЕТ СН'!$H$26</f>
        <v>2049.4692168900001</v>
      </c>
      <c r="R134" s="36">
        <f>SUMIFS(СВЦЭМ!$D$39:$D$782,СВЦЭМ!$A$39:$A$782,$A134,СВЦЭМ!$B$39:$B$782,R$119)+'СЕТ СН'!$H$14+СВЦЭМ!$D$10+'СЕТ СН'!$H$6-'СЕТ СН'!$H$26</f>
        <v>2056.8289439</v>
      </c>
      <c r="S134" s="36">
        <f>SUMIFS(СВЦЭМ!$D$39:$D$782,СВЦЭМ!$A$39:$A$782,$A134,СВЦЭМ!$B$39:$B$782,S$119)+'СЕТ СН'!$H$14+СВЦЭМ!$D$10+'СЕТ СН'!$H$6-'СЕТ СН'!$H$26</f>
        <v>2034.0666573899998</v>
      </c>
      <c r="T134" s="36">
        <f>SUMIFS(СВЦЭМ!$D$39:$D$782,СВЦЭМ!$A$39:$A$782,$A134,СВЦЭМ!$B$39:$B$782,T$119)+'СЕТ СН'!$H$14+СВЦЭМ!$D$10+'СЕТ СН'!$H$6-'СЕТ СН'!$H$26</f>
        <v>2003.34112742</v>
      </c>
      <c r="U134" s="36">
        <f>SUMIFS(СВЦЭМ!$D$39:$D$782,СВЦЭМ!$A$39:$A$782,$A134,СВЦЭМ!$B$39:$B$782,U$119)+'СЕТ СН'!$H$14+СВЦЭМ!$D$10+'СЕТ СН'!$H$6-'СЕТ СН'!$H$26</f>
        <v>1990.2990838599999</v>
      </c>
      <c r="V134" s="36">
        <f>SUMIFS(СВЦЭМ!$D$39:$D$782,СВЦЭМ!$A$39:$A$782,$A134,СВЦЭМ!$B$39:$B$782,V$119)+'СЕТ СН'!$H$14+СВЦЭМ!$D$10+'СЕТ СН'!$H$6-'СЕТ СН'!$H$26</f>
        <v>1949.1504557599999</v>
      </c>
      <c r="W134" s="36">
        <f>SUMIFS(СВЦЭМ!$D$39:$D$782,СВЦЭМ!$A$39:$A$782,$A134,СВЦЭМ!$B$39:$B$782,W$119)+'СЕТ СН'!$H$14+СВЦЭМ!$D$10+'СЕТ СН'!$H$6-'СЕТ СН'!$H$26</f>
        <v>1903.5435227599999</v>
      </c>
      <c r="X134" s="36">
        <f>SUMIFS(СВЦЭМ!$D$39:$D$782,СВЦЭМ!$A$39:$A$782,$A134,СВЦЭМ!$B$39:$B$782,X$119)+'СЕТ СН'!$H$14+СВЦЭМ!$D$10+'СЕТ СН'!$H$6-'СЕТ СН'!$H$26</f>
        <v>1942.68299168</v>
      </c>
      <c r="Y134" s="36">
        <f>SUMIFS(СВЦЭМ!$D$39:$D$782,СВЦЭМ!$A$39:$A$782,$A134,СВЦЭМ!$B$39:$B$782,Y$119)+'СЕТ СН'!$H$14+СВЦЭМ!$D$10+'СЕТ СН'!$H$6-'СЕТ СН'!$H$26</f>
        <v>1996.0879647199999</v>
      </c>
    </row>
    <row r="135" spans="1:25" ht="15.75" x14ac:dyDescent="0.2">
      <c r="A135" s="35">
        <f t="shared" si="3"/>
        <v>45428</v>
      </c>
      <c r="B135" s="36">
        <f>SUMIFS(СВЦЭМ!$D$39:$D$782,СВЦЭМ!$A$39:$A$782,$A135,СВЦЭМ!$B$39:$B$782,B$119)+'СЕТ СН'!$H$14+СВЦЭМ!$D$10+'СЕТ СН'!$H$6-'СЕТ СН'!$H$26</f>
        <v>2076.9527762000002</v>
      </c>
      <c r="C135" s="36">
        <f>SUMIFS(СВЦЭМ!$D$39:$D$782,СВЦЭМ!$A$39:$A$782,$A135,СВЦЭМ!$B$39:$B$782,C$119)+'СЕТ СН'!$H$14+СВЦЭМ!$D$10+'СЕТ СН'!$H$6-'СЕТ СН'!$H$26</f>
        <v>2172.9409234200002</v>
      </c>
      <c r="D135" s="36">
        <f>SUMIFS(СВЦЭМ!$D$39:$D$782,СВЦЭМ!$A$39:$A$782,$A135,СВЦЭМ!$B$39:$B$782,D$119)+'СЕТ СН'!$H$14+СВЦЭМ!$D$10+'СЕТ СН'!$H$6-'СЕТ СН'!$H$26</f>
        <v>2178.1741444300001</v>
      </c>
      <c r="E135" s="36">
        <f>SUMIFS(СВЦЭМ!$D$39:$D$782,СВЦЭМ!$A$39:$A$782,$A135,СВЦЭМ!$B$39:$B$782,E$119)+'СЕТ СН'!$H$14+СВЦЭМ!$D$10+'СЕТ СН'!$H$6-'СЕТ СН'!$H$26</f>
        <v>2234.0860472899999</v>
      </c>
      <c r="F135" s="36">
        <f>SUMIFS(СВЦЭМ!$D$39:$D$782,СВЦЭМ!$A$39:$A$782,$A135,СВЦЭМ!$B$39:$B$782,F$119)+'СЕТ СН'!$H$14+СВЦЭМ!$D$10+'СЕТ СН'!$H$6-'СЕТ СН'!$H$26</f>
        <v>2217.4059250599998</v>
      </c>
      <c r="G135" s="36">
        <f>SUMIFS(СВЦЭМ!$D$39:$D$782,СВЦЭМ!$A$39:$A$782,$A135,СВЦЭМ!$B$39:$B$782,G$119)+'СЕТ СН'!$H$14+СВЦЭМ!$D$10+'СЕТ СН'!$H$6-'СЕТ СН'!$H$26</f>
        <v>2182.4780822600001</v>
      </c>
      <c r="H135" s="36">
        <f>SUMIFS(СВЦЭМ!$D$39:$D$782,СВЦЭМ!$A$39:$A$782,$A135,СВЦЭМ!$B$39:$B$782,H$119)+'СЕТ СН'!$H$14+СВЦЭМ!$D$10+'СЕТ СН'!$H$6-'СЕТ СН'!$H$26</f>
        <v>2102.6633077500001</v>
      </c>
      <c r="I135" s="36">
        <f>SUMIFS(СВЦЭМ!$D$39:$D$782,СВЦЭМ!$A$39:$A$782,$A135,СВЦЭМ!$B$39:$B$782,I$119)+'СЕТ СН'!$H$14+СВЦЭМ!$D$10+'СЕТ СН'!$H$6-'СЕТ СН'!$H$26</f>
        <v>2008.1273810399998</v>
      </c>
      <c r="J135" s="36">
        <f>SUMIFS(СВЦЭМ!$D$39:$D$782,СВЦЭМ!$A$39:$A$782,$A135,СВЦЭМ!$B$39:$B$782,J$119)+'СЕТ СН'!$H$14+СВЦЭМ!$D$10+'СЕТ СН'!$H$6-'СЕТ СН'!$H$26</f>
        <v>1958.11855016</v>
      </c>
      <c r="K135" s="36">
        <f>SUMIFS(СВЦЭМ!$D$39:$D$782,СВЦЭМ!$A$39:$A$782,$A135,СВЦЭМ!$B$39:$B$782,K$119)+'СЕТ СН'!$H$14+СВЦЭМ!$D$10+'СЕТ СН'!$H$6-'СЕТ СН'!$H$26</f>
        <v>1936.81733418</v>
      </c>
      <c r="L135" s="36">
        <f>SUMIFS(СВЦЭМ!$D$39:$D$782,СВЦЭМ!$A$39:$A$782,$A135,СВЦЭМ!$B$39:$B$782,L$119)+'СЕТ СН'!$H$14+СВЦЭМ!$D$10+'СЕТ СН'!$H$6-'СЕТ СН'!$H$26</f>
        <v>1911.32965339</v>
      </c>
      <c r="M135" s="36">
        <f>SUMIFS(СВЦЭМ!$D$39:$D$782,СВЦЭМ!$A$39:$A$782,$A135,СВЦЭМ!$B$39:$B$782,M$119)+'СЕТ СН'!$H$14+СВЦЭМ!$D$10+'СЕТ СН'!$H$6-'СЕТ СН'!$H$26</f>
        <v>1928.5860356799999</v>
      </c>
      <c r="N135" s="36">
        <f>SUMIFS(СВЦЭМ!$D$39:$D$782,СВЦЭМ!$A$39:$A$782,$A135,СВЦЭМ!$B$39:$B$782,N$119)+'СЕТ СН'!$H$14+СВЦЭМ!$D$10+'СЕТ СН'!$H$6-'СЕТ СН'!$H$26</f>
        <v>1952.08344536</v>
      </c>
      <c r="O135" s="36">
        <f>SUMIFS(СВЦЭМ!$D$39:$D$782,СВЦЭМ!$A$39:$A$782,$A135,СВЦЭМ!$B$39:$B$782,O$119)+'СЕТ СН'!$H$14+СВЦЭМ!$D$10+'СЕТ СН'!$H$6-'СЕТ СН'!$H$26</f>
        <v>1956.83916264</v>
      </c>
      <c r="P135" s="36">
        <f>SUMIFS(СВЦЭМ!$D$39:$D$782,СВЦЭМ!$A$39:$A$782,$A135,СВЦЭМ!$B$39:$B$782,P$119)+'СЕТ СН'!$H$14+СВЦЭМ!$D$10+'СЕТ СН'!$H$6-'СЕТ СН'!$H$26</f>
        <v>1968.14955575</v>
      </c>
      <c r="Q135" s="36">
        <f>SUMIFS(СВЦЭМ!$D$39:$D$782,СВЦЭМ!$A$39:$A$782,$A135,СВЦЭМ!$B$39:$B$782,Q$119)+'СЕТ СН'!$H$14+СВЦЭМ!$D$10+'СЕТ СН'!$H$6-'СЕТ СН'!$H$26</f>
        <v>1989.8752418299998</v>
      </c>
      <c r="R135" s="36">
        <f>SUMIFS(СВЦЭМ!$D$39:$D$782,СВЦЭМ!$A$39:$A$782,$A135,СВЦЭМ!$B$39:$B$782,R$119)+'СЕТ СН'!$H$14+СВЦЭМ!$D$10+'СЕТ СН'!$H$6-'СЕТ СН'!$H$26</f>
        <v>1986.09056012</v>
      </c>
      <c r="S135" s="36">
        <f>SUMIFS(СВЦЭМ!$D$39:$D$782,СВЦЭМ!$A$39:$A$782,$A135,СВЦЭМ!$B$39:$B$782,S$119)+'СЕТ СН'!$H$14+СВЦЭМ!$D$10+'СЕТ СН'!$H$6-'СЕТ СН'!$H$26</f>
        <v>1978.1660460599999</v>
      </c>
      <c r="T135" s="36">
        <f>SUMIFS(СВЦЭМ!$D$39:$D$782,СВЦЭМ!$A$39:$A$782,$A135,СВЦЭМ!$B$39:$B$782,T$119)+'СЕТ СН'!$H$14+СВЦЭМ!$D$10+'СЕТ СН'!$H$6-'СЕТ СН'!$H$26</f>
        <v>1964.2852436399999</v>
      </c>
      <c r="U135" s="36">
        <f>SUMIFS(СВЦЭМ!$D$39:$D$782,СВЦЭМ!$A$39:$A$782,$A135,СВЦЭМ!$B$39:$B$782,U$119)+'СЕТ СН'!$H$14+СВЦЭМ!$D$10+'СЕТ СН'!$H$6-'СЕТ СН'!$H$26</f>
        <v>1949.9212187599999</v>
      </c>
      <c r="V135" s="36">
        <f>SUMIFS(СВЦЭМ!$D$39:$D$782,СВЦЭМ!$A$39:$A$782,$A135,СВЦЭМ!$B$39:$B$782,V$119)+'СЕТ СН'!$H$14+СВЦЭМ!$D$10+'СЕТ СН'!$H$6-'СЕТ СН'!$H$26</f>
        <v>1932.37488082</v>
      </c>
      <c r="W135" s="36">
        <f>SUMIFS(СВЦЭМ!$D$39:$D$782,СВЦЭМ!$A$39:$A$782,$A135,СВЦЭМ!$B$39:$B$782,W$119)+'СЕТ СН'!$H$14+СВЦЭМ!$D$10+'СЕТ СН'!$H$6-'СЕТ СН'!$H$26</f>
        <v>1902.21305181</v>
      </c>
      <c r="X135" s="36">
        <f>SUMIFS(СВЦЭМ!$D$39:$D$782,СВЦЭМ!$A$39:$A$782,$A135,СВЦЭМ!$B$39:$B$782,X$119)+'СЕТ СН'!$H$14+СВЦЭМ!$D$10+'СЕТ СН'!$H$6-'СЕТ СН'!$H$26</f>
        <v>1940.17982323</v>
      </c>
      <c r="Y135" s="36">
        <f>SUMIFS(СВЦЭМ!$D$39:$D$782,СВЦЭМ!$A$39:$A$782,$A135,СВЦЭМ!$B$39:$B$782,Y$119)+'СЕТ СН'!$H$14+СВЦЭМ!$D$10+'СЕТ СН'!$H$6-'СЕТ СН'!$H$26</f>
        <v>1999.19823228</v>
      </c>
    </row>
    <row r="136" spans="1:25" ht="15.75" x14ac:dyDescent="0.2">
      <c r="A136" s="35">
        <f t="shared" si="3"/>
        <v>45429</v>
      </c>
      <c r="B136" s="36">
        <f>SUMIFS(СВЦЭМ!$D$39:$D$782,СВЦЭМ!$A$39:$A$782,$A136,СВЦЭМ!$B$39:$B$782,B$119)+'СЕТ СН'!$H$14+СВЦЭМ!$D$10+'СЕТ СН'!$H$6-'СЕТ СН'!$H$26</f>
        <v>1983.4185581699999</v>
      </c>
      <c r="C136" s="36">
        <f>SUMIFS(СВЦЭМ!$D$39:$D$782,СВЦЭМ!$A$39:$A$782,$A136,СВЦЭМ!$B$39:$B$782,C$119)+'СЕТ СН'!$H$14+СВЦЭМ!$D$10+'СЕТ СН'!$H$6-'СЕТ СН'!$H$26</f>
        <v>2010.5506306999998</v>
      </c>
      <c r="D136" s="36">
        <f>SUMIFS(СВЦЭМ!$D$39:$D$782,СВЦЭМ!$A$39:$A$782,$A136,СВЦЭМ!$B$39:$B$782,D$119)+'СЕТ СН'!$H$14+СВЦЭМ!$D$10+'СЕТ СН'!$H$6-'СЕТ СН'!$H$26</f>
        <v>2016.8031955699998</v>
      </c>
      <c r="E136" s="36">
        <f>SUMIFS(СВЦЭМ!$D$39:$D$782,СВЦЭМ!$A$39:$A$782,$A136,СВЦЭМ!$B$39:$B$782,E$119)+'СЕТ СН'!$H$14+СВЦЭМ!$D$10+'СЕТ СН'!$H$6-'СЕТ СН'!$H$26</f>
        <v>2098.5918446599999</v>
      </c>
      <c r="F136" s="36">
        <f>SUMIFS(СВЦЭМ!$D$39:$D$782,СВЦЭМ!$A$39:$A$782,$A136,СВЦЭМ!$B$39:$B$782,F$119)+'СЕТ СН'!$H$14+СВЦЭМ!$D$10+'СЕТ СН'!$H$6-'СЕТ СН'!$H$26</f>
        <v>2118.94332459</v>
      </c>
      <c r="G136" s="36">
        <f>SUMIFS(СВЦЭМ!$D$39:$D$782,СВЦЭМ!$A$39:$A$782,$A136,СВЦЭМ!$B$39:$B$782,G$119)+'СЕТ СН'!$H$14+СВЦЭМ!$D$10+'СЕТ СН'!$H$6-'СЕТ СН'!$H$26</f>
        <v>2086.4826149199998</v>
      </c>
      <c r="H136" s="36">
        <f>SUMIFS(СВЦЭМ!$D$39:$D$782,СВЦЭМ!$A$39:$A$782,$A136,СВЦЭМ!$B$39:$B$782,H$119)+'СЕТ СН'!$H$14+СВЦЭМ!$D$10+'СЕТ СН'!$H$6-'СЕТ СН'!$H$26</f>
        <v>2066.2870844700001</v>
      </c>
      <c r="I136" s="36">
        <f>SUMIFS(СВЦЭМ!$D$39:$D$782,СВЦЭМ!$A$39:$A$782,$A136,СВЦЭМ!$B$39:$B$782,I$119)+'СЕТ СН'!$H$14+СВЦЭМ!$D$10+'СЕТ СН'!$H$6-'СЕТ СН'!$H$26</f>
        <v>2078.63811837</v>
      </c>
      <c r="J136" s="36">
        <f>SUMIFS(СВЦЭМ!$D$39:$D$782,СВЦЭМ!$A$39:$A$782,$A136,СВЦЭМ!$B$39:$B$782,J$119)+'СЕТ СН'!$H$14+СВЦЭМ!$D$10+'СЕТ СН'!$H$6-'СЕТ СН'!$H$26</f>
        <v>2019.1177761899999</v>
      </c>
      <c r="K136" s="36">
        <f>SUMIFS(СВЦЭМ!$D$39:$D$782,СВЦЭМ!$A$39:$A$782,$A136,СВЦЭМ!$B$39:$B$782,K$119)+'СЕТ СН'!$H$14+СВЦЭМ!$D$10+'СЕТ СН'!$H$6-'СЕТ СН'!$H$26</f>
        <v>2006.4580862399998</v>
      </c>
      <c r="L136" s="36">
        <f>SUMIFS(СВЦЭМ!$D$39:$D$782,СВЦЭМ!$A$39:$A$782,$A136,СВЦЭМ!$B$39:$B$782,L$119)+'СЕТ СН'!$H$14+СВЦЭМ!$D$10+'СЕТ СН'!$H$6-'СЕТ СН'!$H$26</f>
        <v>1990.4132038499999</v>
      </c>
      <c r="M136" s="36">
        <f>SUMIFS(СВЦЭМ!$D$39:$D$782,СВЦЭМ!$A$39:$A$782,$A136,СВЦЭМ!$B$39:$B$782,M$119)+'СЕТ СН'!$H$14+СВЦЭМ!$D$10+'СЕТ СН'!$H$6-'СЕТ СН'!$H$26</f>
        <v>2024.9473993499998</v>
      </c>
      <c r="N136" s="36">
        <f>SUMIFS(СВЦЭМ!$D$39:$D$782,СВЦЭМ!$A$39:$A$782,$A136,СВЦЭМ!$B$39:$B$782,N$119)+'СЕТ СН'!$H$14+СВЦЭМ!$D$10+'СЕТ СН'!$H$6-'СЕТ СН'!$H$26</f>
        <v>2029.6886564499998</v>
      </c>
      <c r="O136" s="36">
        <f>SUMIFS(СВЦЭМ!$D$39:$D$782,СВЦЭМ!$A$39:$A$782,$A136,СВЦЭМ!$B$39:$B$782,O$119)+'СЕТ СН'!$H$14+СВЦЭМ!$D$10+'СЕТ СН'!$H$6-'СЕТ СН'!$H$26</f>
        <v>2045.16620496</v>
      </c>
      <c r="P136" s="36">
        <f>SUMIFS(СВЦЭМ!$D$39:$D$782,СВЦЭМ!$A$39:$A$782,$A136,СВЦЭМ!$B$39:$B$782,P$119)+'СЕТ СН'!$H$14+СВЦЭМ!$D$10+'СЕТ СН'!$H$6-'СЕТ СН'!$H$26</f>
        <v>2051.07621518</v>
      </c>
      <c r="Q136" s="36">
        <f>SUMIFS(СВЦЭМ!$D$39:$D$782,СВЦЭМ!$A$39:$A$782,$A136,СВЦЭМ!$B$39:$B$782,Q$119)+'СЕТ СН'!$H$14+СВЦЭМ!$D$10+'СЕТ СН'!$H$6-'СЕТ СН'!$H$26</f>
        <v>2087.05900479</v>
      </c>
      <c r="R136" s="36">
        <f>SUMIFS(СВЦЭМ!$D$39:$D$782,СВЦЭМ!$A$39:$A$782,$A136,СВЦЭМ!$B$39:$B$782,R$119)+'СЕТ СН'!$H$14+СВЦЭМ!$D$10+'СЕТ СН'!$H$6-'СЕТ СН'!$H$26</f>
        <v>2096.5131956599998</v>
      </c>
      <c r="S136" s="36">
        <f>SUMIFS(СВЦЭМ!$D$39:$D$782,СВЦЭМ!$A$39:$A$782,$A136,СВЦЭМ!$B$39:$B$782,S$119)+'СЕТ СН'!$H$14+СВЦЭМ!$D$10+'СЕТ СН'!$H$6-'СЕТ СН'!$H$26</f>
        <v>2078.86180264</v>
      </c>
      <c r="T136" s="36">
        <f>SUMIFS(СВЦЭМ!$D$39:$D$782,СВЦЭМ!$A$39:$A$782,$A136,СВЦЭМ!$B$39:$B$782,T$119)+'СЕТ СН'!$H$14+СВЦЭМ!$D$10+'СЕТ СН'!$H$6-'СЕТ СН'!$H$26</f>
        <v>2032.4216843299998</v>
      </c>
      <c r="U136" s="36">
        <f>SUMIFS(СВЦЭМ!$D$39:$D$782,СВЦЭМ!$A$39:$A$782,$A136,СВЦЭМ!$B$39:$B$782,U$119)+'СЕТ СН'!$H$14+СВЦЭМ!$D$10+'СЕТ СН'!$H$6-'СЕТ СН'!$H$26</f>
        <v>2025.0370974499999</v>
      </c>
      <c r="V136" s="36">
        <f>SUMIFS(СВЦЭМ!$D$39:$D$782,СВЦЭМ!$A$39:$A$782,$A136,СВЦЭМ!$B$39:$B$782,V$119)+'СЕТ СН'!$H$14+СВЦЭМ!$D$10+'СЕТ СН'!$H$6-'СЕТ СН'!$H$26</f>
        <v>2008.5042739999999</v>
      </c>
      <c r="W136" s="36">
        <f>SUMIFS(СВЦЭМ!$D$39:$D$782,СВЦЭМ!$A$39:$A$782,$A136,СВЦЭМ!$B$39:$B$782,W$119)+'СЕТ СН'!$H$14+СВЦЭМ!$D$10+'СЕТ СН'!$H$6-'СЕТ СН'!$H$26</f>
        <v>1974.0923931499999</v>
      </c>
      <c r="X136" s="36">
        <f>SUMIFS(СВЦЭМ!$D$39:$D$782,СВЦЭМ!$A$39:$A$782,$A136,СВЦЭМ!$B$39:$B$782,X$119)+'СЕТ СН'!$H$14+СВЦЭМ!$D$10+'СЕТ СН'!$H$6-'СЕТ СН'!$H$26</f>
        <v>2012.7184127399998</v>
      </c>
      <c r="Y136" s="36">
        <f>SUMIFS(СВЦЭМ!$D$39:$D$782,СВЦЭМ!$A$39:$A$782,$A136,СВЦЭМ!$B$39:$B$782,Y$119)+'СЕТ СН'!$H$14+СВЦЭМ!$D$10+'СЕТ СН'!$H$6-'СЕТ СН'!$H$26</f>
        <v>2078.0606297600002</v>
      </c>
    </row>
    <row r="137" spans="1:25" ht="15.75" x14ac:dyDescent="0.2">
      <c r="A137" s="35">
        <f t="shared" si="3"/>
        <v>45430</v>
      </c>
      <c r="B137" s="36">
        <f>SUMIFS(СВЦЭМ!$D$39:$D$782,СВЦЭМ!$A$39:$A$782,$A137,СВЦЭМ!$B$39:$B$782,B$119)+'СЕТ СН'!$H$14+СВЦЭМ!$D$10+'СЕТ СН'!$H$6-'СЕТ СН'!$H$26</f>
        <v>2028.8465589999998</v>
      </c>
      <c r="C137" s="36">
        <f>SUMIFS(СВЦЭМ!$D$39:$D$782,СВЦЭМ!$A$39:$A$782,$A137,СВЦЭМ!$B$39:$B$782,C$119)+'СЕТ СН'!$H$14+СВЦЭМ!$D$10+'СЕТ СН'!$H$6-'СЕТ СН'!$H$26</f>
        <v>2108.6646376799999</v>
      </c>
      <c r="D137" s="36">
        <f>SUMIFS(СВЦЭМ!$D$39:$D$782,СВЦЭМ!$A$39:$A$782,$A137,СВЦЭМ!$B$39:$B$782,D$119)+'СЕТ СН'!$H$14+СВЦЭМ!$D$10+'СЕТ СН'!$H$6-'СЕТ СН'!$H$26</f>
        <v>2103.3122264200001</v>
      </c>
      <c r="E137" s="36">
        <f>SUMIFS(СВЦЭМ!$D$39:$D$782,СВЦЭМ!$A$39:$A$782,$A137,СВЦЭМ!$B$39:$B$782,E$119)+'СЕТ СН'!$H$14+СВЦЭМ!$D$10+'СЕТ СН'!$H$6-'СЕТ СН'!$H$26</f>
        <v>2123.6547252800001</v>
      </c>
      <c r="F137" s="36">
        <f>SUMIFS(СВЦЭМ!$D$39:$D$782,СВЦЭМ!$A$39:$A$782,$A137,СВЦЭМ!$B$39:$B$782,F$119)+'СЕТ СН'!$H$14+СВЦЭМ!$D$10+'СЕТ СН'!$H$6-'СЕТ СН'!$H$26</f>
        <v>2127.9049391799999</v>
      </c>
      <c r="G137" s="36">
        <f>SUMIFS(СВЦЭМ!$D$39:$D$782,СВЦЭМ!$A$39:$A$782,$A137,СВЦЭМ!$B$39:$B$782,G$119)+'СЕТ СН'!$H$14+СВЦЭМ!$D$10+'СЕТ СН'!$H$6-'СЕТ СН'!$H$26</f>
        <v>2132.6728831599999</v>
      </c>
      <c r="H137" s="36">
        <f>SUMIFS(СВЦЭМ!$D$39:$D$782,СВЦЭМ!$A$39:$A$782,$A137,СВЦЭМ!$B$39:$B$782,H$119)+'СЕТ СН'!$H$14+СВЦЭМ!$D$10+'СЕТ СН'!$H$6-'СЕТ СН'!$H$26</f>
        <v>2109.1193838499998</v>
      </c>
      <c r="I137" s="36">
        <f>SUMIFS(СВЦЭМ!$D$39:$D$782,СВЦЭМ!$A$39:$A$782,$A137,СВЦЭМ!$B$39:$B$782,I$119)+'СЕТ СН'!$H$14+СВЦЭМ!$D$10+'СЕТ СН'!$H$6-'СЕТ СН'!$H$26</f>
        <v>2077.81489053</v>
      </c>
      <c r="J137" s="36">
        <f>SUMIFS(СВЦЭМ!$D$39:$D$782,СВЦЭМ!$A$39:$A$782,$A137,СВЦЭМ!$B$39:$B$782,J$119)+'СЕТ СН'!$H$14+СВЦЭМ!$D$10+'СЕТ СН'!$H$6-'СЕТ СН'!$H$26</f>
        <v>2028.8285101399999</v>
      </c>
      <c r="K137" s="36">
        <f>SUMIFS(СВЦЭМ!$D$39:$D$782,СВЦЭМ!$A$39:$A$782,$A137,СВЦЭМ!$B$39:$B$782,K$119)+'СЕТ СН'!$H$14+СВЦЭМ!$D$10+'СЕТ СН'!$H$6-'СЕТ СН'!$H$26</f>
        <v>2004.8328220999999</v>
      </c>
      <c r="L137" s="36">
        <f>SUMIFS(СВЦЭМ!$D$39:$D$782,СВЦЭМ!$A$39:$A$782,$A137,СВЦЭМ!$B$39:$B$782,L$119)+'СЕТ СН'!$H$14+СВЦЭМ!$D$10+'СЕТ СН'!$H$6-'СЕТ СН'!$H$26</f>
        <v>2002.5012381699999</v>
      </c>
      <c r="M137" s="36">
        <f>SUMIFS(СВЦЭМ!$D$39:$D$782,СВЦЭМ!$A$39:$A$782,$A137,СВЦЭМ!$B$39:$B$782,M$119)+'СЕТ СН'!$H$14+СВЦЭМ!$D$10+'СЕТ СН'!$H$6-'СЕТ СН'!$H$26</f>
        <v>2030.0463477599999</v>
      </c>
      <c r="N137" s="36">
        <f>SUMIFS(СВЦЭМ!$D$39:$D$782,СВЦЭМ!$A$39:$A$782,$A137,СВЦЭМ!$B$39:$B$782,N$119)+'СЕТ СН'!$H$14+СВЦЭМ!$D$10+'СЕТ СН'!$H$6-'СЕТ СН'!$H$26</f>
        <v>2034.8409807999999</v>
      </c>
      <c r="O137" s="36">
        <f>SUMIFS(СВЦЭМ!$D$39:$D$782,СВЦЭМ!$A$39:$A$782,$A137,СВЦЭМ!$B$39:$B$782,O$119)+'СЕТ СН'!$H$14+СВЦЭМ!$D$10+'СЕТ СН'!$H$6-'СЕТ СН'!$H$26</f>
        <v>2042.16582451</v>
      </c>
      <c r="P137" s="36">
        <f>SUMIFS(СВЦЭМ!$D$39:$D$782,СВЦЭМ!$A$39:$A$782,$A137,СВЦЭМ!$B$39:$B$782,P$119)+'СЕТ СН'!$H$14+СВЦЭМ!$D$10+'СЕТ СН'!$H$6-'СЕТ СН'!$H$26</f>
        <v>2064.3552214300003</v>
      </c>
      <c r="Q137" s="36">
        <f>SUMIFS(СВЦЭМ!$D$39:$D$782,СВЦЭМ!$A$39:$A$782,$A137,СВЦЭМ!$B$39:$B$782,Q$119)+'СЕТ СН'!$H$14+СВЦЭМ!$D$10+'СЕТ СН'!$H$6-'СЕТ СН'!$H$26</f>
        <v>2083.1357818300003</v>
      </c>
      <c r="R137" s="36">
        <f>SUMIFS(СВЦЭМ!$D$39:$D$782,СВЦЭМ!$A$39:$A$782,$A137,СВЦЭМ!$B$39:$B$782,R$119)+'СЕТ СН'!$H$14+СВЦЭМ!$D$10+'СЕТ СН'!$H$6-'СЕТ СН'!$H$26</f>
        <v>2098.73048453</v>
      </c>
      <c r="S137" s="36">
        <f>SUMIFS(СВЦЭМ!$D$39:$D$782,СВЦЭМ!$A$39:$A$782,$A137,СВЦЭМ!$B$39:$B$782,S$119)+'СЕТ СН'!$H$14+СВЦЭМ!$D$10+'СЕТ СН'!$H$6-'СЕТ СН'!$H$26</f>
        <v>2093.0073696600002</v>
      </c>
      <c r="T137" s="36">
        <f>SUMIFS(СВЦЭМ!$D$39:$D$782,СВЦЭМ!$A$39:$A$782,$A137,СВЦЭМ!$B$39:$B$782,T$119)+'СЕТ СН'!$H$14+СВЦЭМ!$D$10+'СЕТ СН'!$H$6-'СЕТ СН'!$H$26</f>
        <v>2066.9450851699999</v>
      </c>
      <c r="U137" s="36">
        <f>SUMIFS(СВЦЭМ!$D$39:$D$782,СВЦЭМ!$A$39:$A$782,$A137,СВЦЭМ!$B$39:$B$782,U$119)+'СЕТ СН'!$H$14+СВЦЭМ!$D$10+'СЕТ СН'!$H$6-'СЕТ СН'!$H$26</f>
        <v>2041.77376757</v>
      </c>
      <c r="V137" s="36">
        <f>SUMIFS(СВЦЭМ!$D$39:$D$782,СВЦЭМ!$A$39:$A$782,$A137,СВЦЭМ!$B$39:$B$782,V$119)+'СЕТ СН'!$H$14+СВЦЭМ!$D$10+'СЕТ СН'!$H$6-'СЕТ СН'!$H$26</f>
        <v>1990.82658984</v>
      </c>
      <c r="W137" s="36">
        <f>SUMIFS(СВЦЭМ!$D$39:$D$782,СВЦЭМ!$A$39:$A$782,$A137,СВЦЭМ!$B$39:$B$782,W$119)+'СЕТ СН'!$H$14+СВЦЭМ!$D$10+'СЕТ СН'!$H$6-'СЕТ СН'!$H$26</f>
        <v>1947.67909938</v>
      </c>
      <c r="X137" s="36">
        <f>SUMIFS(СВЦЭМ!$D$39:$D$782,СВЦЭМ!$A$39:$A$782,$A137,СВЦЭМ!$B$39:$B$782,X$119)+'СЕТ СН'!$H$14+СВЦЭМ!$D$10+'СЕТ СН'!$H$6-'СЕТ СН'!$H$26</f>
        <v>1983.94258193</v>
      </c>
      <c r="Y137" s="36">
        <f>SUMIFS(СВЦЭМ!$D$39:$D$782,СВЦЭМ!$A$39:$A$782,$A137,СВЦЭМ!$B$39:$B$782,Y$119)+'СЕТ СН'!$H$14+СВЦЭМ!$D$10+'СЕТ СН'!$H$6-'СЕТ СН'!$H$26</f>
        <v>2058.0051552700002</v>
      </c>
    </row>
    <row r="138" spans="1:25" ht="15.75" x14ac:dyDescent="0.2">
      <c r="A138" s="35">
        <f t="shared" si="3"/>
        <v>45431</v>
      </c>
      <c r="B138" s="36">
        <f>SUMIFS(СВЦЭМ!$D$39:$D$782,СВЦЭМ!$A$39:$A$782,$A138,СВЦЭМ!$B$39:$B$782,B$119)+'СЕТ СН'!$H$14+СВЦЭМ!$D$10+'СЕТ СН'!$H$6-'СЕТ СН'!$H$26</f>
        <v>2102.3129612600001</v>
      </c>
      <c r="C138" s="36">
        <f>SUMIFS(СВЦЭМ!$D$39:$D$782,СВЦЭМ!$A$39:$A$782,$A138,СВЦЭМ!$B$39:$B$782,C$119)+'СЕТ СН'!$H$14+СВЦЭМ!$D$10+'СЕТ СН'!$H$6-'СЕТ СН'!$H$26</f>
        <v>2122.27307797</v>
      </c>
      <c r="D138" s="36">
        <f>SUMIFS(СВЦЭМ!$D$39:$D$782,СВЦЭМ!$A$39:$A$782,$A138,СВЦЭМ!$B$39:$B$782,D$119)+'СЕТ СН'!$H$14+СВЦЭМ!$D$10+'СЕТ СН'!$H$6-'СЕТ СН'!$H$26</f>
        <v>2152.0721024099998</v>
      </c>
      <c r="E138" s="36">
        <f>SUMIFS(СВЦЭМ!$D$39:$D$782,СВЦЭМ!$A$39:$A$782,$A138,СВЦЭМ!$B$39:$B$782,E$119)+'СЕТ СН'!$H$14+СВЦЭМ!$D$10+'СЕТ СН'!$H$6-'СЕТ СН'!$H$26</f>
        <v>2174.65442441</v>
      </c>
      <c r="F138" s="36">
        <f>SUMIFS(СВЦЭМ!$D$39:$D$782,СВЦЭМ!$A$39:$A$782,$A138,СВЦЭМ!$B$39:$B$782,F$119)+'СЕТ СН'!$H$14+СВЦЭМ!$D$10+'СЕТ СН'!$H$6-'СЕТ СН'!$H$26</f>
        <v>2175.86292955</v>
      </c>
      <c r="G138" s="36">
        <f>SUMIFS(СВЦЭМ!$D$39:$D$782,СВЦЭМ!$A$39:$A$782,$A138,СВЦЭМ!$B$39:$B$782,G$119)+'СЕТ СН'!$H$14+СВЦЭМ!$D$10+'СЕТ СН'!$H$6-'СЕТ СН'!$H$26</f>
        <v>2158.3595786599999</v>
      </c>
      <c r="H138" s="36">
        <f>SUMIFS(СВЦЭМ!$D$39:$D$782,СВЦЭМ!$A$39:$A$782,$A138,СВЦЭМ!$B$39:$B$782,H$119)+'СЕТ СН'!$H$14+СВЦЭМ!$D$10+'СЕТ СН'!$H$6-'СЕТ СН'!$H$26</f>
        <v>2174.01092483</v>
      </c>
      <c r="I138" s="36">
        <f>SUMIFS(СВЦЭМ!$D$39:$D$782,СВЦЭМ!$A$39:$A$782,$A138,СВЦЭМ!$B$39:$B$782,I$119)+'СЕТ СН'!$H$14+СВЦЭМ!$D$10+'СЕТ СН'!$H$6-'СЕТ СН'!$H$26</f>
        <v>2140.2021058700002</v>
      </c>
      <c r="J138" s="36">
        <f>SUMIFS(СВЦЭМ!$D$39:$D$782,СВЦЭМ!$A$39:$A$782,$A138,СВЦЭМ!$B$39:$B$782,J$119)+'СЕТ СН'!$H$14+СВЦЭМ!$D$10+'СЕТ СН'!$H$6-'СЕТ СН'!$H$26</f>
        <v>2042.48488544</v>
      </c>
      <c r="K138" s="36">
        <f>SUMIFS(СВЦЭМ!$D$39:$D$782,СВЦЭМ!$A$39:$A$782,$A138,СВЦЭМ!$B$39:$B$782,K$119)+'СЕТ СН'!$H$14+СВЦЭМ!$D$10+'СЕТ СН'!$H$6-'СЕТ СН'!$H$26</f>
        <v>1985.05322692</v>
      </c>
      <c r="L138" s="36">
        <f>SUMIFS(СВЦЭМ!$D$39:$D$782,СВЦЭМ!$A$39:$A$782,$A138,СВЦЭМ!$B$39:$B$782,L$119)+'СЕТ СН'!$H$14+СВЦЭМ!$D$10+'СЕТ СН'!$H$6-'СЕТ СН'!$H$26</f>
        <v>1971.4164493399999</v>
      </c>
      <c r="M138" s="36">
        <f>SUMIFS(СВЦЭМ!$D$39:$D$782,СВЦЭМ!$A$39:$A$782,$A138,СВЦЭМ!$B$39:$B$782,M$119)+'СЕТ СН'!$H$14+СВЦЭМ!$D$10+'СЕТ СН'!$H$6-'СЕТ СН'!$H$26</f>
        <v>1981.52636336</v>
      </c>
      <c r="N138" s="36">
        <f>SUMIFS(СВЦЭМ!$D$39:$D$782,СВЦЭМ!$A$39:$A$782,$A138,СВЦЭМ!$B$39:$B$782,N$119)+'СЕТ СН'!$H$14+СВЦЭМ!$D$10+'СЕТ СН'!$H$6-'СЕТ СН'!$H$26</f>
        <v>1977.9270994399999</v>
      </c>
      <c r="O138" s="36">
        <f>SUMIFS(СВЦЭМ!$D$39:$D$782,СВЦЭМ!$A$39:$A$782,$A138,СВЦЭМ!$B$39:$B$782,O$119)+'СЕТ СН'!$H$14+СВЦЭМ!$D$10+'СЕТ СН'!$H$6-'СЕТ СН'!$H$26</f>
        <v>1979.24301765</v>
      </c>
      <c r="P138" s="36">
        <f>SUMIFS(СВЦЭМ!$D$39:$D$782,СВЦЭМ!$A$39:$A$782,$A138,СВЦЭМ!$B$39:$B$782,P$119)+'СЕТ СН'!$H$14+СВЦЭМ!$D$10+'СЕТ СН'!$H$6-'СЕТ СН'!$H$26</f>
        <v>1997.3355507199999</v>
      </c>
      <c r="Q138" s="36">
        <f>SUMIFS(СВЦЭМ!$D$39:$D$782,СВЦЭМ!$A$39:$A$782,$A138,СВЦЭМ!$B$39:$B$782,Q$119)+'СЕТ СН'!$H$14+СВЦЭМ!$D$10+'СЕТ СН'!$H$6-'СЕТ СН'!$H$26</f>
        <v>2019.75107858</v>
      </c>
      <c r="R138" s="36">
        <f>SUMIFS(СВЦЭМ!$D$39:$D$782,СВЦЭМ!$A$39:$A$782,$A138,СВЦЭМ!$B$39:$B$782,R$119)+'СЕТ СН'!$H$14+СВЦЭМ!$D$10+'СЕТ СН'!$H$6-'СЕТ СН'!$H$26</f>
        <v>2023.1565064199999</v>
      </c>
      <c r="S138" s="36">
        <f>SUMIFS(СВЦЭМ!$D$39:$D$782,СВЦЭМ!$A$39:$A$782,$A138,СВЦЭМ!$B$39:$B$782,S$119)+'СЕТ СН'!$H$14+СВЦЭМ!$D$10+'СЕТ СН'!$H$6-'СЕТ СН'!$H$26</f>
        <v>2009.73751616</v>
      </c>
      <c r="T138" s="36">
        <f>SUMIFS(СВЦЭМ!$D$39:$D$782,СВЦЭМ!$A$39:$A$782,$A138,СВЦЭМ!$B$39:$B$782,T$119)+'СЕТ СН'!$H$14+СВЦЭМ!$D$10+'СЕТ СН'!$H$6-'СЕТ СН'!$H$26</f>
        <v>1990.4204385399999</v>
      </c>
      <c r="U138" s="36">
        <f>SUMIFS(СВЦЭМ!$D$39:$D$782,СВЦЭМ!$A$39:$A$782,$A138,СВЦЭМ!$B$39:$B$782,U$119)+'СЕТ СН'!$H$14+СВЦЭМ!$D$10+'СЕТ СН'!$H$6-'СЕТ СН'!$H$26</f>
        <v>1988.04816205</v>
      </c>
      <c r="V138" s="36">
        <f>SUMIFS(СВЦЭМ!$D$39:$D$782,СВЦЭМ!$A$39:$A$782,$A138,СВЦЭМ!$B$39:$B$782,V$119)+'СЕТ СН'!$H$14+СВЦЭМ!$D$10+'СЕТ СН'!$H$6-'СЕТ СН'!$H$26</f>
        <v>1980.3961910599999</v>
      </c>
      <c r="W138" s="36">
        <f>SUMIFS(СВЦЭМ!$D$39:$D$782,СВЦЭМ!$A$39:$A$782,$A138,СВЦЭМ!$B$39:$B$782,W$119)+'СЕТ СН'!$H$14+СВЦЭМ!$D$10+'СЕТ СН'!$H$6-'СЕТ СН'!$H$26</f>
        <v>1942.8855333899999</v>
      </c>
      <c r="X138" s="36">
        <f>SUMIFS(СВЦЭМ!$D$39:$D$782,СВЦЭМ!$A$39:$A$782,$A138,СВЦЭМ!$B$39:$B$782,X$119)+'СЕТ СН'!$H$14+СВЦЭМ!$D$10+'СЕТ СН'!$H$6-'СЕТ СН'!$H$26</f>
        <v>1982.34628112</v>
      </c>
      <c r="Y138" s="36">
        <f>SUMIFS(СВЦЭМ!$D$39:$D$782,СВЦЭМ!$A$39:$A$782,$A138,СВЦЭМ!$B$39:$B$782,Y$119)+'СЕТ СН'!$H$14+СВЦЭМ!$D$10+'СЕТ СН'!$H$6-'СЕТ СН'!$H$26</f>
        <v>2015.13430092</v>
      </c>
    </row>
    <row r="139" spans="1:25" ht="15.75" x14ac:dyDescent="0.2">
      <c r="A139" s="35">
        <f t="shared" si="3"/>
        <v>45432</v>
      </c>
      <c r="B139" s="36">
        <f>SUMIFS(СВЦЭМ!$D$39:$D$782,СВЦЭМ!$A$39:$A$782,$A139,СВЦЭМ!$B$39:$B$782,B$119)+'СЕТ СН'!$H$14+СВЦЭМ!$D$10+'СЕТ СН'!$H$6-'СЕТ СН'!$H$26</f>
        <v>2039.74933702</v>
      </c>
      <c r="C139" s="36">
        <f>SUMIFS(СВЦЭМ!$D$39:$D$782,СВЦЭМ!$A$39:$A$782,$A139,СВЦЭМ!$B$39:$B$782,C$119)+'СЕТ СН'!$H$14+СВЦЭМ!$D$10+'СЕТ СН'!$H$6-'СЕТ СН'!$H$26</f>
        <v>2137.9502142400002</v>
      </c>
      <c r="D139" s="36">
        <f>SUMIFS(СВЦЭМ!$D$39:$D$782,СВЦЭМ!$A$39:$A$782,$A139,СВЦЭМ!$B$39:$B$782,D$119)+'СЕТ СН'!$H$14+СВЦЭМ!$D$10+'СЕТ СН'!$H$6-'СЕТ СН'!$H$26</f>
        <v>2140.6709369599998</v>
      </c>
      <c r="E139" s="36">
        <f>SUMIFS(СВЦЭМ!$D$39:$D$782,СВЦЭМ!$A$39:$A$782,$A139,СВЦЭМ!$B$39:$B$782,E$119)+'СЕТ СН'!$H$14+СВЦЭМ!$D$10+'СЕТ СН'!$H$6-'СЕТ СН'!$H$26</f>
        <v>2204.1908722500002</v>
      </c>
      <c r="F139" s="36">
        <f>SUMIFS(СВЦЭМ!$D$39:$D$782,СВЦЭМ!$A$39:$A$782,$A139,СВЦЭМ!$B$39:$B$782,F$119)+'СЕТ СН'!$H$14+СВЦЭМ!$D$10+'СЕТ СН'!$H$6-'СЕТ СН'!$H$26</f>
        <v>2201.4293169799998</v>
      </c>
      <c r="G139" s="36">
        <f>SUMIFS(СВЦЭМ!$D$39:$D$782,СВЦЭМ!$A$39:$A$782,$A139,СВЦЭМ!$B$39:$B$782,G$119)+'СЕТ СН'!$H$14+СВЦЭМ!$D$10+'СЕТ СН'!$H$6-'СЕТ СН'!$H$26</f>
        <v>2157.4304264400002</v>
      </c>
      <c r="H139" s="36">
        <f>SUMIFS(СВЦЭМ!$D$39:$D$782,СВЦЭМ!$A$39:$A$782,$A139,СВЦЭМ!$B$39:$B$782,H$119)+'СЕТ СН'!$H$14+СВЦЭМ!$D$10+'СЕТ СН'!$H$6-'СЕТ СН'!$H$26</f>
        <v>2101.0188977399998</v>
      </c>
      <c r="I139" s="36">
        <f>SUMIFS(СВЦЭМ!$D$39:$D$782,СВЦЭМ!$A$39:$A$782,$A139,СВЦЭМ!$B$39:$B$782,I$119)+'СЕТ СН'!$H$14+СВЦЭМ!$D$10+'СЕТ СН'!$H$6-'СЕТ СН'!$H$26</f>
        <v>2032.8191103199999</v>
      </c>
      <c r="J139" s="36">
        <f>SUMIFS(СВЦЭМ!$D$39:$D$782,СВЦЭМ!$A$39:$A$782,$A139,СВЦЭМ!$B$39:$B$782,J$119)+'СЕТ СН'!$H$14+СВЦЭМ!$D$10+'СЕТ СН'!$H$6-'СЕТ СН'!$H$26</f>
        <v>1984.63576496</v>
      </c>
      <c r="K139" s="36">
        <f>SUMIFS(СВЦЭМ!$D$39:$D$782,СВЦЭМ!$A$39:$A$782,$A139,СВЦЭМ!$B$39:$B$782,K$119)+'СЕТ СН'!$H$14+СВЦЭМ!$D$10+'СЕТ СН'!$H$6-'СЕТ СН'!$H$26</f>
        <v>1981.17929968</v>
      </c>
      <c r="L139" s="36">
        <f>SUMIFS(СВЦЭМ!$D$39:$D$782,СВЦЭМ!$A$39:$A$782,$A139,СВЦЭМ!$B$39:$B$782,L$119)+'СЕТ СН'!$H$14+СВЦЭМ!$D$10+'СЕТ СН'!$H$6-'СЕТ СН'!$H$26</f>
        <v>1968.9667617</v>
      </c>
      <c r="M139" s="36">
        <f>SUMIFS(СВЦЭМ!$D$39:$D$782,СВЦЭМ!$A$39:$A$782,$A139,СВЦЭМ!$B$39:$B$782,M$119)+'СЕТ СН'!$H$14+СВЦЭМ!$D$10+'СЕТ СН'!$H$6-'СЕТ СН'!$H$26</f>
        <v>1981.5660875599999</v>
      </c>
      <c r="N139" s="36">
        <f>SUMIFS(СВЦЭМ!$D$39:$D$782,СВЦЭМ!$A$39:$A$782,$A139,СВЦЭМ!$B$39:$B$782,N$119)+'СЕТ СН'!$H$14+СВЦЭМ!$D$10+'СЕТ СН'!$H$6-'СЕТ СН'!$H$26</f>
        <v>1993.8739341999999</v>
      </c>
      <c r="O139" s="36">
        <f>SUMIFS(СВЦЭМ!$D$39:$D$782,СВЦЭМ!$A$39:$A$782,$A139,СВЦЭМ!$B$39:$B$782,O$119)+'СЕТ СН'!$H$14+СВЦЭМ!$D$10+'СЕТ СН'!$H$6-'СЕТ СН'!$H$26</f>
        <v>1992.51745379</v>
      </c>
      <c r="P139" s="36">
        <f>SUMIFS(СВЦЭМ!$D$39:$D$782,СВЦЭМ!$A$39:$A$782,$A139,СВЦЭМ!$B$39:$B$782,P$119)+'СЕТ СН'!$H$14+СВЦЭМ!$D$10+'СЕТ СН'!$H$6-'СЕТ СН'!$H$26</f>
        <v>2005.3225530999998</v>
      </c>
      <c r="Q139" s="36">
        <f>SUMIFS(СВЦЭМ!$D$39:$D$782,СВЦЭМ!$A$39:$A$782,$A139,СВЦЭМ!$B$39:$B$782,Q$119)+'СЕТ СН'!$H$14+СВЦЭМ!$D$10+'СЕТ СН'!$H$6-'СЕТ СН'!$H$26</f>
        <v>2011.8096298799999</v>
      </c>
      <c r="R139" s="36">
        <f>SUMIFS(СВЦЭМ!$D$39:$D$782,СВЦЭМ!$A$39:$A$782,$A139,СВЦЭМ!$B$39:$B$782,R$119)+'СЕТ СН'!$H$14+СВЦЭМ!$D$10+'СЕТ СН'!$H$6-'СЕТ СН'!$H$26</f>
        <v>2018.0867213899999</v>
      </c>
      <c r="S139" s="36">
        <f>SUMIFS(СВЦЭМ!$D$39:$D$782,СВЦЭМ!$A$39:$A$782,$A139,СВЦЭМ!$B$39:$B$782,S$119)+'СЕТ СН'!$H$14+СВЦЭМ!$D$10+'СЕТ СН'!$H$6-'СЕТ СН'!$H$26</f>
        <v>2005.00899501</v>
      </c>
      <c r="T139" s="36">
        <f>SUMIFS(СВЦЭМ!$D$39:$D$782,СВЦЭМ!$A$39:$A$782,$A139,СВЦЭМ!$B$39:$B$782,T$119)+'СЕТ СН'!$H$14+СВЦЭМ!$D$10+'СЕТ СН'!$H$6-'СЕТ СН'!$H$26</f>
        <v>1985.7532887899999</v>
      </c>
      <c r="U139" s="36">
        <f>SUMIFS(СВЦЭМ!$D$39:$D$782,СВЦЭМ!$A$39:$A$782,$A139,СВЦЭМ!$B$39:$B$782,U$119)+'СЕТ СН'!$H$14+СВЦЭМ!$D$10+'СЕТ СН'!$H$6-'СЕТ СН'!$H$26</f>
        <v>1991.7359147499999</v>
      </c>
      <c r="V139" s="36">
        <f>SUMIFS(СВЦЭМ!$D$39:$D$782,СВЦЭМ!$A$39:$A$782,$A139,СВЦЭМ!$B$39:$B$782,V$119)+'СЕТ СН'!$H$14+СВЦЭМ!$D$10+'СЕТ СН'!$H$6-'СЕТ СН'!$H$26</f>
        <v>1979.5633614199999</v>
      </c>
      <c r="W139" s="36">
        <f>SUMIFS(СВЦЭМ!$D$39:$D$782,СВЦЭМ!$A$39:$A$782,$A139,СВЦЭМ!$B$39:$B$782,W$119)+'СЕТ СН'!$H$14+СВЦЭМ!$D$10+'СЕТ СН'!$H$6-'СЕТ СН'!$H$26</f>
        <v>1940.89208801</v>
      </c>
      <c r="X139" s="36">
        <f>SUMIFS(СВЦЭМ!$D$39:$D$782,СВЦЭМ!$A$39:$A$782,$A139,СВЦЭМ!$B$39:$B$782,X$119)+'СЕТ СН'!$H$14+СВЦЭМ!$D$10+'СЕТ СН'!$H$6-'СЕТ СН'!$H$26</f>
        <v>1969.04188213</v>
      </c>
      <c r="Y139" s="36">
        <f>SUMIFS(СВЦЭМ!$D$39:$D$782,СВЦЭМ!$A$39:$A$782,$A139,СВЦЭМ!$B$39:$B$782,Y$119)+'СЕТ СН'!$H$14+СВЦЭМ!$D$10+'СЕТ СН'!$H$6-'СЕТ СН'!$H$26</f>
        <v>2011.05237382</v>
      </c>
    </row>
    <row r="140" spans="1:25" ht="15.75" x14ac:dyDescent="0.2">
      <c r="A140" s="35">
        <f t="shared" si="3"/>
        <v>45433</v>
      </c>
      <c r="B140" s="36">
        <f>SUMIFS(СВЦЭМ!$D$39:$D$782,СВЦЭМ!$A$39:$A$782,$A140,СВЦЭМ!$B$39:$B$782,B$119)+'СЕТ СН'!$H$14+СВЦЭМ!$D$10+'СЕТ СН'!$H$6-'СЕТ СН'!$H$26</f>
        <v>1990.19408832</v>
      </c>
      <c r="C140" s="36">
        <f>SUMIFS(СВЦЭМ!$D$39:$D$782,СВЦЭМ!$A$39:$A$782,$A140,СВЦЭМ!$B$39:$B$782,C$119)+'СЕТ СН'!$H$14+СВЦЭМ!$D$10+'СЕТ СН'!$H$6-'СЕТ СН'!$H$26</f>
        <v>2099.2064016899999</v>
      </c>
      <c r="D140" s="36">
        <f>SUMIFS(СВЦЭМ!$D$39:$D$782,СВЦЭМ!$A$39:$A$782,$A140,СВЦЭМ!$B$39:$B$782,D$119)+'СЕТ СН'!$H$14+СВЦЭМ!$D$10+'СЕТ СН'!$H$6-'СЕТ СН'!$H$26</f>
        <v>2110.4143251</v>
      </c>
      <c r="E140" s="36">
        <f>SUMIFS(СВЦЭМ!$D$39:$D$782,СВЦЭМ!$A$39:$A$782,$A140,СВЦЭМ!$B$39:$B$782,E$119)+'СЕТ СН'!$H$14+СВЦЭМ!$D$10+'СЕТ СН'!$H$6-'СЕТ СН'!$H$26</f>
        <v>2168.6665941000001</v>
      </c>
      <c r="F140" s="36">
        <f>SUMIFS(СВЦЭМ!$D$39:$D$782,СВЦЭМ!$A$39:$A$782,$A140,СВЦЭМ!$B$39:$B$782,F$119)+'СЕТ СН'!$H$14+СВЦЭМ!$D$10+'СЕТ СН'!$H$6-'СЕТ СН'!$H$26</f>
        <v>2162.0658493300002</v>
      </c>
      <c r="G140" s="36">
        <f>SUMIFS(СВЦЭМ!$D$39:$D$782,СВЦЭМ!$A$39:$A$782,$A140,СВЦЭМ!$B$39:$B$782,G$119)+'СЕТ СН'!$H$14+СВЦЭМ!$D$10+'СЕТ СН'!$H$6-'СЕТ СН'!$H$26</f>
        <v>2120.5220247400002</v>
      </c>
      <c r="H140" s="36">
        <f>SUMIFS(СВЦЭМ!$D$39:$D$782,СВЦЭМ!$A$39:$A$782,$A140,СВЦЭМ!$B$39:$B$782,H$119)+'СЕТ СН'!$H$14+СВЦЭМ!$D$10+'СЕТ СН'!$H$6-'СЕТ СН'!$H$26</f>
        <v>2027.6772258899998</v>
      </c>
      <c r="I140" s="36">
        <f>SUMIFS(СВЦЭМ!$D$39:$D$782,СВЦЭМ!$A$39:$A$782,$A140,СВЦЭМ!$B$39:$B$782,I$119)+'СЕТ СН'!$H$14+СВЦЭМ!$D$10+'СЕТ СН'!$H$6-'СЕТ СН'!$H$26</f>
        <v>1988.5285738799998</v>
      </c>
      <c r="J140" s="36">
        <f>SUMIFS(СВЦЭМ!$D$39:$D$782,СВЦЭМ!$A$39:$A$782,$A140,СВЦЭМ!$B$39:$B$782,J$119)+'СЕТ СН'!$H$14+СВЦЭМ!$D$10+'СЕТ СН'!$H$6-'СЕТ СН'!$H$26</f>
        <v>1984.04616016</v>
      </c>
      <c r="K140" s="36">
        <f>SUMIFS(СВЦЭМ!$D$39:$D$782,СВЦЭМ!$A$39:$A$782,$A140,СВЦЭМ!$B$39:$B$782,K$119)+'СЕТ СН'!$H$14+СВЦЭМ!$D$10+'СЕТ СН'!$H$6-'СЕТ СН'!$H$26</f>
        <v>1990.2928492199999</v>
      </c>
      <c r="L140" s="36">
        <f>SUMIFS(СВЦЭМ!$D$39:$D$782,СВЦЭМ!$A$39:$A$782,$A140,СВЦЭМ!$B$39:$B$782,L$119)+'СЕТ СН'!$H$14+СВЦЭМ!$D$10+'СЕТ СН'!$H$6-'СЕТ СН'!$H$26</f>
        <v>1961.2894791699998</v>
      </c>
      <c r="M140" s="36">
        <f>SUMIFS(СВЦЭМ!$D$39:$D$782,СВЦЭМ!$A$39:$A$782,$A140,СВЦЭМ!$B$39:$B$782,M$119)+'СЕТ СН'!$H$14+СВЦЭМ!$D$10+'СЕТ СН'!$H$6-'СЕТ СН'!$H$26</f>
        <v>1962.0755786899999</v>
      </c>
      <c r="N140" s="36">
        <f>SUMIFS(СВЦЭМ!$D$39:$D$782,СВЦЭМ!$A$39:$A$782,$A140,СВЦЭМ!$B$39:$B$782,N$119)+'СЕТ СН'!$H$14+СВЦЭМ!$D$10+'СЕТ СН'!$H$6-'СЕТ СН'!$H$26</f>
        <v>1935.18828108</v>
      </c>
      <c r="O140" s="36">
        <f>SUMIFS(СВЦЭМ!$D$39:$D$782,СВЦЭМ!$A$39:$A$782,$A140,СВЦЭМ!$B$39:$B$782,O$119)+'СЕТ СН'!$H$14+СВЦЭМ!$D$10+'СЕТ СН'!$H$6-'СЕТ СН'!$H$26</f>
        <v>1943.3048516699998</v>
      </c>
      <c r="P140" s="36">
        <f>SUMIFS(СВЦЭМ!$D$39:$D$782,СВЦЭМ!$A$39:$A$782,$A140,СВЦЭМ!$B$39:$B$782,P$119)+'СЕТ СН'!$H$14+СВЦЭМ!$D$10+'СЕТ СН'!$H$6-'СЕТ СН'!$H$26</f>
        <v>1942.1681296199999</v>
      </c>
      <c r="Q140" s="36">
        <f>SUMIFS(СВЦЭМ!$D$39:$D$782,СВЦЭМ!$A$39:$A$782,$A140,СВЦЭМ!$B$39:$B$782,Q$119)+'СЕТ СН'!$H$14+СВЦЭМ!$D$10+'СЕТ СН'!$H$6-'СЕТ СН'!$H$26</f>
        <v>1950.3892660899999</v>
      </c>
      <c r="R140" s="36">
        <f>SUMIFS(СВЦЭМ!$D$39:$D$782,СВЦЭМ!$A$39:$A$782,$A140,СВЦЭМ!$B$39:$B$782,R$119)+'СЕТ СН'!$H$14+СВЦЭМ!$D$10+'СЕТ СН'!$H$6-'СЕТ СН'!$H$26</f>
        <v>1949.9026082599999</v>
      </c>
      <c r="S140" s="36">
        <f>SUMIFS(СВЦЭМ!$D$39:$D$782,СВЦЭМ!$A$39:$A$782,$A140,СВЦЭМ!$B$39:$B$782,S$119)+'СЕТ СН'!$H$14+СВЦЭМ!$D$10+'СЕТ СН'!$H$6-'СЕТ СН'!$H$26</f>
        <v>1956.17519576</v>
      </c>
      <c r="T140" s="36">
        <f>SUMIFS(СВЦЭМ!$D$39:$D$782,СВЦЭМ!$A$39:$A$782,$A140,СВЦЭМ!$B$39:$B$782,T$119)+'СЕТ СН'!$H$14+СВЦЭМ!$D$10+'СЕТ СН'!$H$6-'СЕТ СН'!$H$26</f>
        <v>1952.74028591</v>
      </c>
      <c r="U140" s="36">
        <f>SUMIFS(СВЦЭМ!$D$39:$D$782,СВЦЭМ!$A$39:$A$782,$A140,СВЦЭМ!$B$39:$B$782,U$119)+'СЕТ СН'!$H$14+СВЦЭМ!$D$10+'СЕТ СН'!$H$6-'СЕТ СН'!$H$26</f>
        <v>1958.84332868</v>
      </c>
      <c r="V140" s="36">
        <f>SUMIFS(СВЦЭМ!$D$39:$D$782,СВЦЭМ!$A$39:$A$782,$A140,СВЦЭМ!$B$39:$B$782,V$119)+'СЕТ СН'!$H$14+СВЦЭМ!$D$10+'СЕТ СН'!$H$6-'СЕТ СН'!$H$26</f>
        <v>1937.2145869399999</v>
      </c>
      <c r="W140" s="36">
        <f>SUMIFS(СВЦЭМ!$D$39:$D$782,СВЦЭМ!$A$39:$A$782,$A140,СВЦЭМ!$B$39:$B$782,W$119)+'СЕТ СН'!$H$14+СВЦЭМ!$D$10+'СЕТ СН'!$H$6-'СЕТ СН'!$H$26</f>
        <v>1904.53248603</v>
      </c>
      <c r="X140" s="36">
        <f>SUMIFS(СВЦЭМ!$D$39:$D$782,СВЦЭМ!$A$39:$A$782,$A140,СВЦЭМ!$B$39:$B$782,X$119)+'СЕТ СН'!$H$14+СВЦЭМ!$D$10+'СЕТ СН'!$H$6-'СЕТ СН'!$H$26</f>
        <v>1947.02964909</v>
      </c>
      <c r="Y140" s="36">
        <f>SUMIFS(СВЦЭМ!$D$39:$D$782,СВЦЭМ!$A$39:$A$782,$A140,СВЦЭМ!$B$39:$B$782,Y$119)+'СЕТ СН'!$H$14+СВЦЭМ!$D$10+'СЕТ СН'!$H$6-'СЕТ СН'!$H$26</f>
        <v>1942.9136465899999</v>
      </c>
    </row>
    <row r="141" spans="1:25" ht="15.75" x14ac:dyDescent="0.2">
      <c r="A141" s="35">
        <f t="shared" si="3"/>
        <v>45434</v>
      </c>
      <c r="B141" s="36">
        <f>SUMIFS(СВЦЭМ!$D$39:$D$782,СВЦЭМ!$A$39:$A$782,$A141,СВЦЭМ!$B$39:$B$782,B$119)+'СЕТ СН'!$H$14+СВЦЭМ!$D$10+'СЕТ СН'!$H$6-'СЕТ СН'!$H$26</f>
        <v>1993.2555315899999</v>
      </c>
      <c r="C141" s="36">
        <f>SUMIFS(СВЦЭМ!$D$39:$D$782,СВЦЭМ!$A$39:$A$782,$A141,СВЦЭМ!$B$39:$B$782,C$119)+'СЕТ СН'!$H$14+СВЦЭМ!$D$10+'СЕТ СН'!$H$6-'СЕТ СН'!$H$26</f>
        <v>2069.3885514500003</v>
      </c>
      <c r="D141" s="36">
        <f>SUMIFS(СВЦЭМ!$D$39:$D$782,СВЦЭМ!$A$39:$A$782,$A141,СВЦЭМ!$B$39:$B$782,D$119)+'СЕТ СН'!$H$14+СВЦЭМ!$D$10+'СЕТ СН'!$H$6-'СЕТ СН'!$H$26</f>
        <v>2108.6127796199999</v>
      </c>
      <c r="E141" s="36">
        <f>SUMIFS(СВЦЭМ!$D$39:$D$782,СВЦЭМ!$A$39:$A$782,$A141,СВЦЭМ!$B$39:$B$782,E$119)+'СЕТ СН'!$H$14+СВЦЭМ!$D$10+'СЕТ СН'!$H$6-'СЕТ СН'!$H$26</f>
        <v>2127.7715173699999</v>
      </c>
      <c r="F141" s="36">
        <f>SUMIFS(СВЦЭМ!$D$39:$D$782,СВЦЭМ!$A$39:$A$782,$A141,СВЦЭМ!$B$39:$B$782,F$119)+'СЕТ СН'!$H$14+СВЦЭМ!$D$10+'СЕТ СН'!$H$6-'СЕТ СН'!$H$26</f>
        <v>2126.3173002899998</v>
      </c>
      <c r="G141" s="36">
        <f>SUMIFS(СВЦЭМ!$D$39:$D$782,СВЦЭМ!$A$39:$A$782,$A141,СВЦЭМ!$B$39:$B$782,G$119)+'СЕТ СН'!$H$14+СВЦЭМ!$D$10+'СЕТ СН'!$H$6-'СЕТ СН'!$H$26</f>
        <v>2131.19526455</v>
      </c>
      <c r="H141" s="36">
        <f>SUMIFS(СВЦЭМ!$D$39:$D$782,СВЦЭМ!$A$39:$A$782,$A141,СВЦЭМ!$B$39:$B$782,H$119)+'СЕТ СН'!$H$14+СВЦЭМ!$D$10+'СЕТ СН'!$H$6-'СЕТ СН'!$H$26</f>
        <v>2056.23257199</v>
      </c>
      <c r="I141" s="36">
        <f>SUMIFS(СВЦЭМ!$D$39:$D$782,СВЦЭМ!$A$39:$A$782,$A141,СВЦЭМ!$B$39:$B$782,I$119)+'СЕТ СН'!$H$14+СВЦЭМ!$D$10+'СЕТ СН'!$H$6-'СЕТ СН'!$H$26</f>
        <v>2002.29263014</v>
      </c>
      <c r="J141" s="36">
        <f>SUMIFS(СВЦЭМ!$D$39:$D$782,СВЦЭМ!$A$39:$A$782,$A141,СВЦЭМ!$B$39:$B$782,J$119)+'СЕТ СН'!$H$14+СВЦЭМ!$D$10+'СЕТ СН'!$H$6-'СЕТ СН'!$H$26</f>
        <v>2010.3776636099999</v>
      </c>
      <c r="K141" s="36">
        <f>SUMIFS(СВЦЭМ!$D$39:$D$782,СВЦЭМ!$A$39:$A$782,$A141,СВЦЭМ!$B$39:$B$782,K$119)+'СЕТ СН'!$H$14+СВЦЭМ!$D$10+'СЕТ СН'!$H$6-'СЕТ СН'!$H$26</f>
        <v>1980.1871378799999</v>
      </c>
      <c r="L141" s="36">
        <f>SUMIFS(СВЦЭМ!$D$39:$D$782,СВЦЭМ!$A$39:$A$782,$A141,СВЦЭМ!$B$39:$B$782,L$119)+'СЕТ СН'!$H$14+СВЦЭМ!$D$10+'СЕТ СН'!$H$6-'СЕТ СН'!$H$26</f>
        <v>1949.8409611899999</v>
      </c>
      <c r="M141" s="36">
        <f>SUMIFS(СВЦЭМ!$D$39:$D$782,СВЦЭМ!$A$39:$A$782,$A141,СВЦЭМ!$B$39:$B$782,M$119)+'СЕТ СН'!$H$14+СВЦЭМ!$D$10+'СЕТ СН'!$H$6-'СЕТ СН'!$H$26</f>
        <v>1975.70756074</v>
      </c>
      <c r="N141" s="36">
        <f>SUMIFS(СВЦЭМ!$D$39:$D$782,СВЦЭМ!$A$39:$A$782,$A141,СВЦЭМ!$B$39:$B$782,N$119)+'СЕТ СН'!$H$14+СВЦЭМ!$D$10+'СЕТ СН'!$H$6-'СЕТ СН'!$H$26</f>
        <v>1993.5207538499999</v>
      </c>
      <c r="O141" s="36">
        <f>SUMIFS(СВЦЭМ!$D$39:$D$782,СВЦЭМ!$A$39:$A$782,$A141,СВЦЭМ!$B$39:$B$782,O$119)+'СЕТ СН'!$H$14+СВЦЭМ!$D$10+'СЕТ СН'!$H$6-'СЕТ СН'!$H$26</f>
        <v>2002.2898940799998</v>
      </c>
      <c r="P141" s="36">
        <f>SUMIFS(СВЦЭМ!$D$39:$D$782,СВЦЭМ!$A$39:$A$782,$A141,СВЦЭМ!$B$39:$B$782,P$119)+'СЕТ СН'!$H$14+СВЦЭМ!$D$10+'СЕТ СН'!$H$6-'СЕТ СН'!$H$26</f>
        <v>2009.93195952</v>
      </c>
      <c r="Q141" s="36">
        <f>SUMIFS(СВЦЭМ!$D$39:$D$782,СВЦЭМ!$A$39:$A$782,$A141,СВЦЭМ!$B$39:$B$782,Q$119)+'СЕТ СН'!$H$14+СВЦЭМ!$D$10+'СЕТ СН'!$H$6-'СЕТ СН'!$H$26</f>
        <v>2026.1688962799999</v>
      </c>
      <c r="R141" s="36">
        <f>SUMIFS(СВЦЭМ!$D$39:$D$782,СВЦЭМ!$A$39:$A$782,$A141,СВЦЭМ!$B$39:$B$782,R$119)+'СЕТ СН'!$H$14+СВЦЭМ!$D$10+'СЕТ СН'!$H$6-'СЕТ СН'!$H$26</f>
        <v>2029.3186582599999</v>
      </c>
      <c r="S141" s="36">
        <f>SUMIFS(СВЦЭМ!$D$39:$D$782,СВЦЭМ!$A$39:$A$782,$A141,СВЦЭМ!$B$39:$B$782,S$119)+'СЕТ СН'!$H$14+СВЦЭМ!$D$10+'СЕТ СН'!$H$6-'СЕТ СН'!$H$26</f>
        <v>2033.9821319799998</v>
      </c>
      <c r="T141" s="36">
        <f>SUMIFS(СВЦЭМ!$D$39:$D$782,СВЦЭМ!$A$39:$A$782,$A141,СВЦЭМ!$B$39:$B$782,T$119)+'СЕТ СН'!$H$14+СВЦЭМ!$D$10+'СЕТ СН'!$H$6-'СЕТ СН'!$H$26</f>
        <v>2011.31903564</v>
      </c>
      <c r="U141" s="36">
        <f>SUMIFS(СВЦЭМ!$D$39:$D$782,СВЦЭМ!$A$39:$A$782,$A141,СВЦЭМ!$B$39:$B$782,U$119)+'СЕТ СН'!$H$14+СВЦЭМ!$D$10+'СЕТ СН'!$H$6-'СЕТ СН'!$H$26</f>
        <v>2000.2658968399999</v>
      </c>
      <c r="V141" s="36">
        <f>SUMIFS(СВЦЭМ!$D$39:$D$782,СВЦЭМ!$A$39:$A$782,$A141,СВЦЭМ!$B$39:$B$782,V$119)+'СЕТ СН'!$H$14+СВЦЭМ!$D$10+'СЕТ СН'!$H$6-'СЕТ СН'!$H$26</f>
        <v>1944.7786966799999</v>
      </c>
      <c r="W141" s="36">
        <f>SUMIFS(СВЦЭМ!$D$39:$D$782,СВЦЭМ!$A$39:$A$782,$A141,СВЦЭМ!$B$39:$B$782,W$119)+'СЕТ СН'!$H$14+СВЦЭМ!$D$10+'СЕТ СН'!$H$6-'СЕТ СН'!$H$26</f>
        <v>1904.3783746399999</v>
      </c>
      <c r="X141" s="36">
        <f>SUMIFS(СВЦЭМ!$D$39:$D$782,СВЦЭМ!$A$39:$A$782,$A141,СВЦЭМ!$B$39:$B$782,X$119)+'СЕТ СН'!$H$14+СВЦЭМ!$D$10+'СЕТ СН'!$H$6-'СЕТ СН'!$H$26</f>
        <v>1934.5075909699999</v>
      </c>
      <c r="Y141" s="36">
        <f>SUMIFS(СВЦЭМ!$D$39:$D$782,СВЦЭМ!$A$39:$A$782,$A141,СВЦЭМ!$B$39:$B$782,Y$119)+'СЕТ СН'!$H$14+СВЦЭМ!$D$10+'СЕТ СН'!$H$6-'СЕТ СН'!$H$26</f>
        <v>1941.9095971099998</v>
      </c>
    </row>
    <row r="142" spans="1:25" ht="15.75" x14ac:dyDescent="0.2">
      <c r="A142" s="35">
        <f t="shared" si="3"/>
        <v>45435</v>
      </c>
      <c r="B142" s="36">
        <f>SUMIFS(СВЦЭМ!$D$39:$D$782,СВЦЭМ!$A$39:$A$782,$A142,СВЦЭМ!$B$39:$B$782,B$119)+'СЕТ СН'!$H$14+СВЦЭМ!$D$10+'СЕТ СН'!$H$6-'СЕТ СН'!$H$26</f>
        <v>1970.97877821</v>
      </c>
      <c r="C142" s="36">
        <f>SUMIFS(СВЦЭМ!$D$39:$D$782,СВЦЭМ!$A$39:$A$782,$A142,СВЦЭМ!$B$39:$B$782,C$119)+'СЕТ СН'!$H$14+СВЦЭМ!$D$10+'СЕТ СН'!$H$6-'СЕТ СН'!$H$26</f>
        <v>2044.6025639499999</v>
      </c>
      <c r="D142" s="36">
        <f>SUMIFS(СВЦЭМ!$D$39:$D$782,СВЦЭМ!$A$39:$A$782,$A142,СВЦЭМ!$B$39:$B$782,D$119)+'СЕТ СН'!$H$14+СВЦЭМ!$D$10+'СЕТ СН'!$H$6-'СЕТ СН'!$H$26</f>
        <v>2065.0334526299998</v>
      </c>
      <c r="E142" s="36">
        <f>SUMIFS(СВЦЭМ!$D$39:$D$782,СВЦЭМ!$A$39:$A$782,$A142,СВЦЭМ!$B$39:$B$782,E$119)+'СЕТ СН'!$H$14+СВЦЭМ!$D$10+'СЕТ СН'!$H$6-'СЕТ СН'!$H$26</f>
        <v>2052.8430093900001</v>
      </c>
      <c r="F142" s="36">
        <f>SUMIFS(СВЦЭМ!$D$39:$D$782,СВЦЭМ!$A$39:$A$782,$A142,СВЦЭМ!$B$39:$B$782,F$119)+'СЕТ СН'!$H$14+СВЦЭМ!$D$10+'СЕТ СН'!$H$6-'СЕТ СН'!$H$26</f>
        <v>2060.7879282200001</v>
      </c>
      <c r="G142" s="36">
        <f>SUMIFS(СВЦЭМ!$D$39:$D$782,СВЦЭМ!$A$39:$A$782,$A142,СВЦЭМ!$B$39:$B$782,G$119)+'СЕТ СН'!$H$14+СВЦЭМ!$D$10+'СЕТ СН'!$H$6-'СЕТ СН'!$H$26</f>
        <v>2051.7530400300002</v>
      </c>
      <c r="H142" s="36">
        <f>SUMIFS(СВЦЭМ!$D$39:$D$782,СВЦЭМ!$A$39:$A$782,$A142,СВЦЭМ!$B$39:$B$782,H$119)+'СЕТ СН'!$H$14+СВЦЭМ!$D$10+'СЕТ СН'!$H$6-'СЕТ СН'!$H$26</f>
        <v>2057.0761704900001</v>
      </c>
      <c r="I142" s="36">
        <f>SUMIFS(СВЦЭМ!$D$39:$D$782,СВЦЭМ!$A$39:$A$782,$A142,СВЦЭМ!$B$39:$B$782,I$119)+'СЕТ СН'!$H$14+СВЦЭМ!$D$10+'СЕТ СН'!$H$6-'СЕТ СН'!$H$26</f>
        <v>1989.87143659</v>
      </c>
      <c r="J142" s="36">
        <f>SUMIFS(СВЦЭМ!$D$39:$D$782,СВЦЭМ!$A$39:$A$782,$A142,СВЦЭМ!$B$39:$B$782,J$119)+'СЕТ СН'!$H$14+СВЦЭМ!$D$10+'СЕТ СН'!$H$6-'СЕТ СН'!$H$26</f>
        <v>1958.9997951299999</v>
      </c>
      <c r="K142" s="36">
        <f>SUMIFS(СВЦЭМ!$D$39:$D$782,СВЦЭМ!$A$39:$A$782,$A142,СВЦЭМ!$B$39:$B$782,K$119)+'СЕТ СН'!$H$14+СВЦЭМ!$D$10+'СЕТ СН'!$H$6-'СЕТ СН'!$H$26</f>
        <v>1944.8265805999999</v>
      </c>
      <c r="L142" s="36">
        <f>SUMIFS(СВЦЭМ!$D$39:$D$782,СВЦЭМ!$A$39:$A$782,$A142,СВЦЭМ!$B$39:$B$782,L$119)+'СЕТ СН'!$H$14+СВЦЭМ!$D$10+'СЕТ СН'!$H$6-'СЕТ СН'!$H$26</f>
        <v>1953.39904136</v>
      </c>
      <c r="M142" s="36">
        <f>SUMIFS(СВЦЭМ!$D$39:$D$782,СВЦЭМ!$A$39:$A$782,$A142,СВЦЭМ!$B$39:$B$782,M$119)+'СЕТ СН'!$H$14+СВЦЭМ!$D$10+'СЕТ СН'!$H$6-'СЕТ СН'!$H$26</f>
        <v>1952.29491188</v>
      </c>
      <c r="N142" s="36">
        <f>SUMIFS(СВЦЭМ!$D$39:$D$782,СВЦЭМ!$A$39:$A$782,$A142,СВЦЭМ!$B$39:$B$782,N$119)+'СЕТ СН'!$H$14+СВЦЭМ!$D$10+'СЕТ СН'!$H$6-'СЕТ СН'!$H$26</f>
        <v>1945.7284321299999</v>
      </c>
      <c r="O142" s="36">
        <f>SUMIFS(СВЦЭМ!$D$39:$D$782,СВЦЭМ!$A$39:$A$782,$A142,СВЦЭМ!$B$39:$B$782,O$119)+'СЕТ СН'!$H$14+СВЦЭМ!$D$10+'СЕТ СН'!$H$6-'СЕТ СН'!$H$26</f>
        <v>1952.2371365199999</v>
      </c>
      <c r="P142" s="36">
        <f>SUMIFS(СВЦЭМ!$D$39:$D$782,СВЦЭМ!$A$39:$A$782,$A142,СВЦЭМ!$B$39:$B$782,P$119)+'СЕТ СН'!$H$14+СВЦЭМ!$D$10+'СЕТ СН'!$H$6-'СЕТ СН'!$H$26</f>
        <v>1960.6022355999999</v>
      </c>
      <c r="Q142" s="36">
        <f>SUMIFS(СВЦЭМ!$D$39:$D$782,СВЦЭМ!$A$39:$A$782,$A142,СВЦЭМ!$B$39:$B$782,Q$119)+'СЕТ СН'!$H$14+СВЦЭМ!$D$10+'СЕТ СН'!$H$6-'СЕТ СН'!$H$26</f>
        <v>1980.83187116</v>
      </c>
      <c r="R142" s="36">
        <f>SUMIFS(СВЦЭМ!$D$39:$D$782,СВЦЭМ!$A$39:$A$782,$A142,СВЦЭМ!$B$39:$B$782,R$119)+'СЕТ СН'!$H$14+СВЦЭМ!$D$10+'СЕТ СН'!$H$6-'СЕТ СН'!$H$26</f>
        <v>1983.48597047</v>
      </c>
      <c r="S142" s="36">
        <f>SUMIFS(СВЦЭМ!$D$39:$D$782,СВЦЭМ!$A$39:$A$782,$A142,СВЦЭМ!$B$39:$B$782,S$119)+'СЕТ СН'!$H$14+СВЦЭМ!$D$10+'СЕТ СН'!$H$6-'СЕТ СН'!$H$26</f>
        <v>1971.05350817</v>
      </c>
      <c r="T142" s="36">
        <f>SUMIFS(СВЦЭМ!$D$39:$D$782,СВЦЭМ!$A$39:$A$782,$A142,СВЦЭМ!$B$39:$B$782,T$119)+'СЕТ СН'!$H$14+СВЦЭМ!$D$10+'СЕТ СН'!$H$6-'СЕТ СН'!$H$26</f>
        <v>1970.8951672599999</v>
      </c>
      <c r="U142" s="36">
        <f>SUMIFS(СВЦЭМ!$D$39:$D$782,СВЦЭМ!$A$39:$A$782,$A142,СВЦЭМ!$B$39:$B$782,U$119)+'СЕТ СН'!$H$14+СВЦЭМ!$D$10+'СЕТ СН'!$H$6-'СЕТ СН'!$H$26</f>
        <v>1985.4269549599999</v>
      </c>
      <c r="V142" s="36">
        <f>SUMIFS(СВЦЭМ!$D$39:$D$782,СВЦЭМ!$A$39:$A$782,$A142,СВЦЭМ!$B$39:$B$782,V$119)+'СЕТ СН'!$H$14+СВЦЭМ!$D$10+'СЕТ СН'!$H$6-'СЕТ СН'!$H$26</f>
        <v>1973.5514842299999</v>
      </c>
      <c r="W142" s="36">
        <f>SUMIFS(СВЦЭМ!$D$39:$D$782,СВЦЭМ!$A$39:$A$782,$A142,СВЦЭМ!$B$39:$B$782,W$119)+'СЕТ СН'!$H$14+СВЦЭМ!$D$10+'СЕТ СН'!$H$6-'СЕТ СН'!$H$26</f>
        <v>1948.0587705099999</v>
      </c>
      <c r="X142" s="36">
        <f>SUMIFS(СВЦЭМ!$D$39:$D$782,СВЦЭМ!$A$39:$A$782,$A142,СВЦЭМ!$B$39:$B$782,X$119)+'СЕТ СН'!$H$14+СВЦЭМ!$D$10+'СЕТ СН'!$H$6-'СЕТ СН'!$H$26</f>
        <v>1975.9243971999999</v>
      </c>
      <c r="Y142" s="36">
        <f>SUMIFS(СВЦЭМ!$D$39:$D$782,СВЦЭМ!$A$39:$A$782,$A142,СВЦЭМ!$B$39:$B$782,Y$119)+'СЕТ СН'!$H$14+СВЦЭМ!$D$10+'СЕТ СН'!$H$6-'СЕТ СН'!$H$26</f>
        <v>2037.1237365099998</v>
      </c>
    </row>
    <row r="143" spans="1:25" ht="15.75" x14ac:dyDescent="0.2">
      <c r="A143" s="35">
        <f t="shared" si="3"/>
        <v>45436</v>
      </c>
      <c r="B143" s="36">
        <f>SUMIFS(СВЦЭМ!$D$39:$D$782,СВЦЭМ!$A$39:$A$782,$A143,СВЦЭМ!$B$39:$B$782,B$119)+'СЕТ СН'!$H$14+СВЦЭМ!$D$10+'СЕТ СН'!$H$6-'СЕТ СН'!$H$26</f>
        <v>1959.2826754499999</v>
      </c>
      <c r="C143" s="36">
        <f>SUMIFS(СВЦЭМ!$D$39:$D$782,СВЦЭМ!$A$39:$A$782,$A143,СВЦЭМ!$B$39:$B$782,C$119)+'СЕТ СН'!$H$14+СВЦЭМ!$D$10+'СЕТ СН'!$H$6-'СЕТ СН'!$H$26</f>
        <v>2041.5019037699999</v>
      </c>
      <c r="D143" s="36">
        <f>SUMIFS(СВЦЭМ!$D$39:$D$782,СВЦЭМ!$A$39:$A$782,$A143,СВЦЭМ!$B$39:$B$782,D$119)+'СЕТ СН'!$H$14+СВЦЭМ!$D$10+'СЕТ СН'!$H$6-'СЕТ СН'!$H$26</f>
        <v>2059.7244503100001</v>
      </c>
      <c r="E143" s="36">
        <f>SUMIFS(СВЦЭМ!$D$39:$D$782,СВЦЭМ!$A$39:$A$782,$A143,СВЦЭМ!$B$39:$B$782,E$119)+'СЕТ СН'!$H$14+СВЦЭМ!$D$10+'СЕТ СН'!$H$6-'СЕТ СН'!$H$26</f>
        <v>2125.4029681400002</v>
      </c>
      <c r="F143" s="36">
        <f>SUMIFS(СВЦЭМ!$D$39:$D$782,СВЦЭМ!$A$39:$A$782,$A143,СВЦЭМ!$B$39:$B$782,F$119)+'СЕТ СН'!$H$14+СВЦЭМ!$D$10+'СЕТ СН'!$H$6-'СЕТ СН'!$H$26</f>
        <v>2112.1994019399999</v>
      </c>
      <c r="G143" s="36">
        <f>SUMIFS(СВЦЭМ!$D$39:$D$782,СВЦЭМ!$A$39:$A$782,$A143,СВЦЭМ!$B$39:$B$782,G$119)+'СЕТ СН'!$H$14+СВЦЭМ!$D$10+'СЕТ СН'!$H$6-'СЕТ СН'!$H$26</f>
        <v>2073.6769076400001</v>
      </c>
      <c r="H143" s="36">
        <f>SUMIFS(СВЦЭМ!$D$39:$D$782,СВЦЭМ!$A$39:$A$782,$A143,СВЦЭМ!$B$39:$B$782,H$119)+'СЕТ СН'!$H$14+СВЦЭМ!$D$10+'СЕТ СН'!$H$6-'СЕТ СН'!$H$26</f>
        <v>1955.2787670799999</v>
      </c>
      <c r="I143" s="36">
        <f>SUMIFS(СВЦЭМ!$D$39:$D$782,СВЦЭМ!$A$39:$A$782,$A143,СВЦЭМ!$B$39:$B$782,I$119)+'СЕТ СН'!$H$14+СВЦЭМ!$D$10+'СЕТ СН'!$H$6-'СЕТ СН'!$H$26</f>
        <v>1867.85028605</v>
      </c>
      <c r="J143" s="36">
        <f>SUMIFS(СВЦЭМ!$D$39:$D$782,СВЦЭМ!$A$39:$A$782,$A143,СВЦЭМ!$B$39:$B$782,J$119)+'СЕТ СН'!$H$14+СВЦЭМ!$D$10+'СЕТ СН'!$H$6-'СЕТ СН'!$H$26</f>
        <v>1830.87825675</v>
      </c>
      <c r="K143" s="36">
        <f>SUMIFS(СВЦЭМ!$D$39:$D$782,СВЦЭМ!$A$39:$A$782,$A143,СВЦЭМ!$B$39:$B$782,K$119)+'СЕТ СН'!$H$14+СВЦЭМ!$D$10+'СЕТ СН'!$H$6-'СЕТ СН'!$H$26</f>
        <v>1806.6449916499998</v>
      </c>
      <c r="L143" s="36">
        <f>SUMIFS(СВЦЭМ!$D$39:$D$782,СВЦЭМ!$A$39:$A$782,$A143,СВЦЭМ!$B$39:$B$782,L$119)+'СЕТ СН'!$H$14+СВЦЭМ!$D$10+'СЕТ СН'!$H$6-'СЕТ СН'!$H$26</f>
        <v>1788.3476055399999</v>
      </c>
      <c r="M143" s="36">
        <f>SUMIFS(СВЦЭМ!$D$39:$D$782,СВЦЭМ!$A$39:$A$782,$A143,СВЦЭМ!$B$39:$B$782,M$119)+'СЕТ СН'!$H$14+СВЦЭМ!$D$10+'СЕТ СН'!$H$6-'СЕТ СН'!$H$26</f>
        <v>1788.24668991</v>
      </c>
      <c r="N143" s="36">
        <f>SUMIFS(СВЦЭМ!$D$39:$D$782,СВЦЭМ!$A$39:$A$782,$A143,СВЦЭМ!$B$39:$B$782,N$119)+'СЕТ СН'!$H$14+СВЦЭМ!$D$10+'СЕТ СН'!$H$6-'СЕТ СН'!$H$26</f>
        <v>1797.57830208</v>
      </c>
      <c r="O143" s="36">
        <f>SUMIFS(СВЦЭМ!$D$39:$D$782,СВЦЭМ!$A$39:$A$782,$A143,СВЦЭМ!$B$39:$B$782,O$119)+'СЕТ СН'!$H$14+СВЦЭМ!$D$10+'СЕТ СН'!$H$6-'СЕТ СН'!$H$26</f>
        <v>1803.0301953799999</v>
      </c>
      <c r="P143" s="36">
        <f>SUMIFS(СВЦЭМ!$D$39:$D$782,СВЦЭМ!$A$39:$A$782,$A143,СВЦЭМ!$B$39:$B$782,P$119)+'СЕТ СН'!$H$14+СВЦЭМ!$D$10+'СЕТ СН'!$H$6-'СЕТ СН'!$H$26</f>
        <v>1811.1430235999999</v>
      </c>
      <c r="Q143" s="36">
        <f>SUMIFS(СВЦЭМ!$D$39:$D$782,СВЦЭМ!$A$39:$A$782,$A143,СВЦЭМ!$B$39:$B$782,Q$119)+'СЕТ СН'!$H$14+СВЦЭМ!$D$10+'СЕТ СН'!$H$6-'СЕТ СН'!$H$26</f>
        <v>1828.7644037499999</v>
      </c>
      <c r="R143" s="36">
        <f>SUMIFS(СВЦЭМ!$D$39:$D$782,СВЦЭМ!$A$39:$A$782,$A143,СВЦЭМ!$B$39:$B$782,R$119)+'СЕТ СН'!$H$14+СВЦЭМ!$D$10+'СЕТ СН'!$H$6-'СЕТ СН'!$H$26</f>
        <v>1848.72263071</v>
      </c>
      <c r="S143" s="36">
        <f>SUMIFS(СВЦЭМ!$D$39:$D$782,СВЦЭМ!$A$39:$A$782,$A143,СВЦЭМ!$B$39:$B$782,S$119)+'СЕТ СН'!$H$14+СВЦЭМ!$D$10+'СЕТ СН'!$H$6-'СЕТ СН'!$H$26</f>
        <v>1843.13041965</v>
      </c>
      <c r="T143" s="36">
        <f>SUMIFS(СВЦЭМ!$D$39:$D$782,СВЦЭМ!$A$39:$A$782,$A143,СВЦЭМ!$B$39:$B$782,T$119)+'СЕТ СН'!$H$14+СВЦЭМ!$D$10+'СЕТ СН'!$H$6-'СЕТ СН'!$H$26</f>
        <v>1823.8980605199999</v>
      </c>
      <c r="U143" s="36">
        <f>SUMIFS(СВЦЭМ!$D$39:$D$782,СВЦЭМ!$A$39:$A$782,$A143,СВЦЭМ!$B$39:$B$782,U$119)+'СЕТ СН'!$H$14+СВЦЭМ!$D$10+'СЕТ СН'!$H$6-'СЕТ СН'!$H$26</f>
        <v>1809.8162698399999</v>
      </c>
      <c r="V143" s="36">
        <f>SUMIFS(СВЦЭМ!$D$39:$D$782,СВЦЭМ!$A$39:$A$782,$A143,СВЦЭМ!$B$39:$B$782,V$119)+'СЕТ СН'!$H$14+СВЦЭМ!$D$10+'СЕТ СН'!$H$6-'СЕТ СН'!$H$26</f>
        <v>1794.48721839</v>
      </c>
      <c r="W143" s="36">
        <f>SUMIFS(СВЦЭМ!$D$39:$D$782,СВЦЭМ!$A$39:$A$782,$A143,СВЦЭМ!$B$39:$B$782,W$119)+'СЕТ СН'!$H$14+СВЦЭМ!$D$10+'СЕТ СН'!$H$6-'СЕТ СН'!$H$26</f>
        <v>1774.5458853499999</v>
      </c>
      <c r="X143" s="36">
        <f>SUMIFS(СВЦЭМ!$D$39:$D$782,СВЦЭМ!$A$39:$A$782,$A143,СВЦЭМ!$B$39:$B$782,X$119)+'СЕТ СН'!$H$14+СВЦЭМ!$D$10+'СЕТ СН'!$H$6-'СЕТ СН'!$H$26</f>
        <v>1793.8976788499999</v>
      </c>
      <c r="Y143" s="36">
        <f>SUMIFS(СВЦЭМ!$D$39:$D$782,СВЦЭМ!$A$39:$A$782,$A143,СВЦЭМ!$B$39:$B$782,Y$119)+'СЕТ СН'!$H$14+СВЦЭМ!$D$10+'СЕТ СН'!$H$6-'СЕТ СН'!$H$26</f>
        <v>1886.3118304299999</v>
      </c>
    </row>
    <row r="144" spans="1:25" ht="15.75" x14ac:dyDescent="0.2">
      <c r="A144" s="35">
        <f t="shared" si="3"/>
        <v>45437</v>
      </c>
      <c r="B144" s="36">
        <f>SUMIFS(СВЦЭМ!$D$39:$D$782,СВЦЭМ!$A$39:$A$782,$A144,СВЦЭМ!$B$39:$B$782,B$119)+'СЕТ СН'!$H$14+СВЦЭМ!$D$10+'СЕТ СН'!$H$6-'СЕТ СН'!$H$26</f>
        <v>1869.4607924899999</v>
      </c>
      <c r="C144" s="36">
        <f>SUMIFS(СВЦЭМ!$D$39:$D$782,СВЦЭМ!$A$39:$A$782,$A144,СВЦЭМ!$B$39:$B$782,C$119)+'СЕТ СН'!$H$14+СВЦЭМ!$D$10+'СЕТ СН'!$H$6-'СЕТ СН'!$H$26</f>
        <v>1938.8909689699999</v>
      </c>
      <c r="D144" s="36">
        <f>SUMIFS(СВЦЭМ!$D$39:$D$782,СВЦЭМ!$A$39:$A$782,$A144,СВЦЭМ!$B$39:$B$782,D$119)+'СЕТ СН'!$H$14+СВЦЭМ!$D$10+'СЕТ СН'!$H$6-'СЕТ СН'!$H$26</f>
        <v>2056.3014822300001</v>
      </c>
      <c r="E144" s="36">
        <f>SUMIFS(СВЦЭМ!$D$39:$D$782,СВЦЭМ!$A$39:$A$782,$A144,СВЦЭМ!$B$39:$B$782,E$119)+'СЕТ СН'!$H$14+СВЦЭМ!$D$10+'СЕТ СН'!$H$6-'СЕТ СН'!$H$26</f>
        <v>2062.1518117099999</v>
      </c>
      <c r="F144" s="36">
        <f>SUMIFS(СВЦЭМ!$D$39:$D$782,СВЦЭМ!$A$39:$A$782,$A144,СВЦЭМ!$B$39:$B$782,F$119)+'СЕТ СН'!$H$14+СВЦЭМ!$D$10+'СЕТ СН'!$H$6-'СЕТ СН'!$H$26</f>
        <v>2052.3507172899999</v>
      </c>
      <c r="G144" s="36">
        <f>SUMIFS(СВЦЭМ!$D$39:$D$782,СВЦЭМ!$A$39:$A$782,$A144,СВЦЭМ!$B$39:$B$782,G$119)+'СЕТ СН'!$H$14+СВЦЭМ!$D$10+'СЕТ СН'!$H$6-'СЕТ СН'!$H$26</f>
        <v>2067.4861283200003</v>
      </c>
      <c r="H144" s="36">
        <f>SUMIFS(СВЦЭМ!$D$39:$D$782,СВЦЭМ!$A$39:$A$782,$A144,СВЦЭМ!$B$39:$B$782,H$119)+'СЕТ СН'!$H$14+СВЦЭМ!$D$10+'СЕТ СН'!$H$6-'СЕТ СН'!$H$26</f>
        <v>2015.96582932</v>
      </c>
      <c r="I144" s="36">
        <f>SUMIFS(СВЦЭМ!$D$39:$D$782,СВЦЭМ!$A$39:$A$782,$A144,СВЦЭМ!$B$39:$B$782,I$119)+'СЕТ СН'!$H$14+СВЦЭМ!$D$10+'СЕТ СН'!$H$6-'СЕТ СН'!$H$26</f>
        <v>1934.66788389</v>
      </c>
      <c r="J144" s="36">
        <f>SUMIFS(СВЦЭМ!$D$39:$D$782,СВЦЭМ!$A$39:$A$782,$A144,СВЦЭМ!$B$39:$B$782,J$119)+'СЕТ СН'!$H$14+СВЦЭМ!$D$10+'СЕТ СН'!$H$6-'СЕТ СН'!$H$26</f>
        <v>1830.1610208699999</v>
      </c>
      <c r="K144" s="36">
        <f>SUMIFS(СВЦЭМ!$D$39:$D$782,СВЦЭМ!$A$39:$A$782,$A144,СВЦЭМ!$B$39:$B$782,K$119)+'СЕТ СН'!$H$14+СВЦЭМ!$D$10+'СЕТ СН'!$H$6-'СЕТ СН'!$H$26</f>
        <v>1778.6079343699998</v>
      </c>
      <c r="L144" s="36">
        <f>SUMIFS(СВЦЭМ!$D$39:$D$782,СВЦЭМ!$A$39:$A$782,$A144,СВЦЭМ!$B$39:$B$782,L$119)+'СЕТ СН'!$H$14+СВЦЭМ!$D$10+'СЕТ СН'!$H$6-'СЕТ СН'!$H$26</f>
        <v>1770.8739982299999</v>
      </c>
      <c r="M144" s="36">
        <f>SUMIFS(СВЦЭМ!$D$39:$D$782,СВЦЭМ!$A$39:$A$782,$A144,СВЦЭМ!$B$39:$B$782,M$119)+'СЕТ СН'!$H$14+СВЦЭМ!$D$10+'СЕТ СН'!$H$6-'СЕТ СН'!$H$26</f>
        <v>1763.50955993</v>
      </c>
      <c r="N144" s="36">
        <f>SUMIFS(СВЦЭМ!$D$39:$D$782,СВЦЭМ!$A$39:$A$782,$A144,СВЦЭМ!$B$39:$B$782,N$119)+'СЕТ СН'!$H$14+СВЦЭМ!$D$10+'СЕТ СН'!$H$6-'СЕТ СН'!$H$26</f>
        <v>1758.54463418</v>
      </c>
      <c r="O144" s="36">
        <f>SUMIFS(СВЦЭМ!$D$39:$D$782,СВЦЭМ!$A$39:$A$782,$A144,СВЦЭМ!$B$39:$B$782,O$119)+'СЕТ СН'!$H$14+СВЦЭМ!$D$10+'СЕТ СН'!$H$6-'СЕТ СН'!$H$26</f>
        <v>1772.1935073699999</v>
      </c>
      <c r="P144" s="36">
        <f>SUMIFS(СВЦЭМ!$D$39:$D$782,СВЦЭМ!$A$39:$A$782,$A144,СВЦЭМ!$B$39:$B$782,P$119)+'СЕТ СН'!$H$14+СВЦЭМ!$D$10+'СЕТ СН'!$H$6-'СЕТ СН'!$H$26</f>
        <v>1782.6761057699998</v>
      </c>
      <c r="Q144" s="36">
        <f>SUMIFS(СВЦЭМ!$D$39:$D$782,СВЦЭМ!$A$39:$A$782,$A144,СВЦЭМ!$B$39:$B$782,Q$119)+'СЕТ СН'!$H$14+СВЦЭМ!$D$10+'СЕТ СН'!$H$6-'СЕТ СН'!$H$26</f>
        <v>1801.4276895099999</v>
      </c>
      <c r="R144" s="36">
        <f>SUMIFS(СВЦЭМ!$D$39:$D$782,СВЦЭМ!$A$39:$A$782,$A144,СВЦЭМ!$B$39:$B$782,R$119)+'СЕТ СН'!$H$14+СВЦЭМ!$D$10+'СЕТ СН'!$H$6-'СЕТ СН'!$H$26</f>
        <v>1816.36941237</v>
      </c>
      <c r="S144" s="36">
        <f>SUMIFS(СВЦЭМ!$D$39:$D$782,СВЦЭМ!$A$39:$A$782,$A144,СВЦЭМ!$B$39:$B$782,S$119)+'СЕТ СН'!$H$14+СВЦЭМ!$D$10+'СЕТ СН'!$H$6-'СЕТ СН'!$H$26</f>
        <v>1802.6945670499999</v>
      </c>
      <c r="T144" s="36">
        <f>SUMIFS(СВЦЭМ!$D$39:$D$782,СВЦЭМ!$A$39:$A$782,$A144,СВЦЭМ!$B$39:$B$782,T$119)+'СЕТ СН'!$H$14+СВЦЭМ!$D$10+'СЕТ СН'!$H$6-'СЕТ СН'!$H$26</f>
        <v>1780.73521396</v>
      </c>
      <c r="U144" s="36">
        <f>SUMIFS(СВЦЭМ!$D$39:$D$782,СВЦЭМ!$A$39:$A$782,$A144,СВЦЭМ!$B$39:$B$782,U$119)+'СЕТ СН'!$H$14+СВЦЭМ!$D$10+'СЕТ СН'!$H$6-'СЕТ СН'!$H$26</f>
        <v>1792.7858166799999</v>
      </c>
      <c r="V144" s="36">
        <f>SUMIFS(СВЦЭМ!$D$39:$D$782,СВЦЭМ!$A$39:$A$782,$A144,СВЦЭМ!$B$39:$B$782,V$119)+'СЕТ СН'!$H$14+СВЦЭМ!$D$10+'СЕТ СН'!$H$6-'СЕТ СН'!$H$26</f>
        <v>1794.2984703299999</v>
      </c>
      <c r="W144" s="36">
        <f>SUMIFS(СВЦЭМ!$D$39:$D$782,СВЦЭМ!$A$39:$A$782,$A144,СВЦЭМ!$B$39:$B$782,W$119)+'СЕТ СН'!$H$14+СВЦЭМ!$D$10+'СЕТ СН'!$H$6-'СЕТ СН'!$H$26</f>
        <v>1784.04394961</v>
      </c>
      <c r="X144" s="36">
        <f>SUMIFS(СВЦЭМ!$D$39:$D$782,СВЦЭМ!$A$39:$A$782,$A144,СВЦЭМ!$B$39:$B$782,X$119)+'СЕТ СН'!$H$14+СВЦЭМ!$D$10+'СЕТ СН'!$H$6-'СЕТ СН'!$H$26</f>
        <v>1781.8382504699998</v>
      </c>
      <c r="Y144" s="36">
        <f>SUMIFS(СВЦЭМ!$D$39:$D$782,СВЦЭМ!$A$39:$A$782,$A144,СВЦЭМ!$B$39:$B$782,Y$119)+'СЕТ СН'!$H$14+СВЦЭМ!$D$10+'СЕТ СН'!$H$6-'СЕТ СН'!$H$26</f>
        <v>1828.51182163</v>
      </c>
    </row>
    <row r="145" spans="1:27" ht="15.75" x14ac:dyDescent="0.2">
      <c r="A145" s="35">
        <f t="shared" si="3"/>
        <v>45438</v>
      </c>
      <c r="B145" s="36">
        <f>SUMIFS(СВЦЭМ!$D$39:$D$782,СВЦЭМ!$A$39:$A$782,$A145,СВЦЭМ!$B$39:$B$782,B$119)+'СЕТ СН'!$H$14+СВЦЭМ!$D$10+'СЕТ СН'!$H$6-'СЕТ СН'!$H$26</f>
        <v>1953.97881076</v>
      </c>
      <c r="C145" s="36">
        <f>SUMIFS(СВЦЭМ!$D$39:$D$782,СВЦЭМ!$A$39:$A$782,$A145,СВЦЭМ!$B$39:$B$782,C$119)+'СЕТ СН'!$H$14+СВЦЭМ!$D$10+'СЕТ СН'!$H$6-'СЕТ СН'!$H$26</f>
        <v>2015.9074671199999</v>
      </c>
      <c r="D145" s="36">
        <f>SUMIFS(СВЦЭМ!$D$39:$D$782,СВЦЭМ!$A$39:$A$782,$A145,СВЦЭМ!$B$39:$B$782,D$119)+'СЕТ СН'!$H$14+СВЦЭМ!$D$10+'СЕТ СН'!$H$6-'СЕТ СН'!$H$26</f>
        <v>2063.8975113400002</v>
      </c>
      <c r="E145" s="36">
        <f>SUMIFS(СВЦЭМ!$D$39:$D$782,СВЦЭМ!$A$39:$A$782,$A145,СВЦЭМ!$B$39:$B$782,E$119)+'СЕТ СН'!$H$14+СВЦЭМ!$D$10+'СЕТ СН'!$H$6-'СЕТ СН'!$H$26</f>
        <v>2057.1982699099999</v>
      </c>
      <c r="F145" s="36">
        <f>SUMIFS(СВЦЭМ!$D$39:$D$782,СВЦЭМ!$A$39:$A$782,$A145,СВЦЭМ!$B$39:$B$782,F$119)+'СЕТ СН'!$H$14+СВЦЭМ!$D$10+'СЕТ СН'!$H$6-'СЕТ СН'!$H$26</f>
        <v>2029.6849750199999</v>
      </c>
      <c r="G145" s="36">
        <f>SUMIFS(СВЦЭМ!$D$39:$D$782,СВЦЭМ!$A$39:$A$782,$A145,СВЦЭМ!$B$39:$B$782,G$119)+'СЕТ СН'!$H$14+СВЦЭМ!$D$10+'СЕТ СН'!$H$6-'СЕТ СН'!$H$26</f>
        <v>2036.93576633</v>
      </c>
      <c r="H145" s="36">
        <f>SUMIFS(СВЦЭМ!$D$39:$D$782,СВЦЭМ!$A$39:$A$782,$A145,СВЦЭМ!$B$39:$B$782,H$119)+'СЕТ СН'!$H$14+СВЦЭМ!$D$10+'СЕТ СН'!$H$6-'СЕТ СН'!$H$26</f>
        <v>2030.6665146099999</v>
      </c>
      <c r="I145" s="36">
        <f>SUMIFS(СВЦЭМ!$D$39:$D$782,СВЦЭМ!$A$39:$A$782,$A145,СВЦЭМ!$B$39:$B$782,I$119)+'СЕТ СН'!$H$14+СВЦЭМ!$D$10+'СЕТ СН'!$H$6-'СЕТ СН'!$H$26</f>
        <v>2006.8844205999999</v>
      </c>
      <c r="J145" s="36">
        <f>SUMIFS(СВЦЭМ!$D$39:$D$782,СВЦЭМ!$A$39:$A$782,$A145,СВЦЭМ!$B$39:$B$782,J$119)+'СЕТ СН'!$H$14+СВЦЭМ!$D$10+'СЕТ СН'!$H$6-'СЕТ СН'!$H$26</f>
        <v>1931.17257789</v>
      </c>
      <c r="K145" s="36">
        <f>SUMIFS(СВЦЭМ!$D$39:$D$782,СВЦЭМ!$A$39:$A$782,$A145,СВЦЭМ!$B$39:$B$782,K$119)+'СЕТ СН'!$H$14+СВЦЭМ!$D$10+'СЕТ СН'!$H$6-'СЕТ СН'!$H$26</f>
        <v>1857.8040343299999</v>
      </c>
      <c r="L145" s="36">
        <f>SUMIFS(СВЦЭМ!$D$39:$D$782,СВЦЭМ!$A$39:$A$782,$A145,СВЦЭМ!$B$39:$B$782,L$119)+'СЕТ СН'!$H$14+СВЦЭМ!$D$10+'СЕТ СН'!$H$6-'СЕТ СН'!$H$26</f>
        <v>1835.49291571</v>
      </c>
      <c r="M145" s="36">
        <f>SUMIFS(СВЦЭМ!$D$39:$D$782,СВЦЭМ!$A$39:$A$782,$A145,СВЦЭМ!$B$39:$B$782,M$119)+'СЕТ СН'!$H$14+СВЦЭМ!$D$10+'СЕТ СН'!$H$6-'СЕТ СН'!$H$26</f>
        <v>1829.51006407</v>
      </c>
      <c r="N145" s="36">
        <f>SUMIFS(СВЦЭМ!$D$39:$D$782,СВЦЭМ!$A$39:$A$782,$A145,СВЦЭМ!$B$39:$B$782,N$119)+'СЕТ СН'!$H$14+СВЦЭМ!$D$10+'СЕТ СН'!$H$6-'СЕТ СН'!$H$26</f>
        <v>1839.1742715799999</v>
      </c>
      <c r="O145" s="36">
        <f>SUMIFS(СВЦЭМ!$D$39:$D$782,СВЦЭМ!$A$39:$A$782,$A145,СВЦЭМ!$B$39:$B$782,O$119)+'СЕТ СН'!$H$14+СВЦЭМ!$D$10+'СЕТ СН'!$H$6-'СЕТ СН'!$H$26</f>
        <v>1860.47004025</v>
      </c>
      <c r="P145" s="36">
        <f>SUMIFS(СВЦЭМ!$D$39:$D$782,СВЦЭМ!$A$39:$A$782,$A145,СВЦЭМ!$B$39:$B$782,P$119)+'СЕТ СН'!$H$14+СВЦЭМ!$D$10+'СЕТ СН'!$H$6-'СЕТ СН'!$H$26</f>
        <v>1867.4985314199998</v>
      </c>
      <c r="Q145" s="36">
        <f>SUMIFS(СВЦЭМ!$D$39:$D$782,СВЦЭМ!$A$39:$A$782,$A145,СВЦЭМ!$B$39:$B$782,Q$119)+'СЕТ СН'!$H$14+СВЦЭМ!$D$10+'СЕТ СН'!$H$6-'СЕТ СН'!$H$26</f>
        <v>1882.96089542</v>
      </c>
      <c r="R145" s="36">
        <f>SUMIFS(СВЦЭМ!$D$39:$D$782,СВЦЭМ!$A$39:$A$782,$A145,СВЦЭМ!$B$39:$B$782,R$119)+'СЕТ СН'!$H$14+СВЦЭМ!$D$10+'СЕТ СН'!$H$6-'СЕТ СН'!$H$26</f>
        <v>1885.68218895</v>
      </c>
      <c r="S145" s="36">
        <f>SUMIFS(СВЦЭМ!$D$39:$D$782,СВЦЭМ!$A$39:$A$782,$A145,СВЦЭМ!$B$39:$B$782,S$119)+'СЕТ СН'!$H$14+СВЦЭМ!$D$10+'СЕТ СН'!$H$6-'СЕТ СН'!$H$26</f>
        <v>1867.0107590499999</v>
      </c>
      <c r="T145" s="36">
        <f>SUMIFS(СВЦЭМ!$D$39:$D$782,СВЦЭМ!$A$39:$A$782,$A145,СВЦЭМ!$B$39:$B$782,T$119)+'СЕТ СН'!$H$14+СВЦЭМ!$D$10+'СЕТ СН'!$H$6-'СЕТ СН'!$H$26</f>
        <v>1836.5356193</v>
      </c>
      <c r="U145" s="36">
        <f>SUMIFS(СВЦЭМ!$D$39:$D$782,СВЦЭМ!$A$39:$A$782,$A145,СВЦЭМ!$B$39:$B$782,U$119)+'СЕТ СН'!$H$14+СВЦЭМ!$D$10+'СЕТ СН'!$H$6-'СЕТ СН'!$H$26</f>
        <v>1832.0193810599999</v>
      </c>
      <c r="V145" s="36">
        <f>SUMIFS(СВЦЭМ!$D$39:$D$782,СВЦЭМ!$A$39:$A$782,$A145,СВЦЭМ!$B$39:$B$782,V$119)+'СЕТ СН'!$H$14+СВЦЭМ!$D$10+'СЕТ СН'!$H$6-'СЕТ СН'!$H$26</f>
        <v>1839.5794523699999</v>
      </c>
      <c r="W145" s="36">
        <f>SUMIFS(СВЦЭМ!$D$39:$D$782,СВЦЭМ!$A$39:$A$782,$A145,СВЦЭМ!$B$39:$B$782,W$119)+'СЕТ СН'!$H$14+СВЦЭМ!$D$10+'СЕТ СН'!$H$6-'СЕТ СН'!$H$26</f>
        <v>1816.5547371799998</v>
      </c>
      <c r="X145" s="36">
        <f>SUMIFS(СВЦЭМ!$D$39:$D$782,СВЦЭМ!$A$39:$A$782,$A145,СВЦЭМ!$B$39:$B$782,X$119)+'СЕТ СН'!$H$14+СВЦЭМ!$D$10+'СЕТ СН'!$H$6-'СЕТ СН'!$H$26</f>
        <v>1819.00658279</v>
      </c>
      <c r="Y145" s="36">
        <f>SUMIFS(СВЦЭМ!$D$39:$D$782,СВЦЭМ!$A$39:$A$782,$A145,СВЦЭМ!$B$39:$B$782,Y$119)+'СЕТ СН'!$H$14+СВЦЭМ!$D$10+'СЕТ СН'!$H$6-'СЕТ СН'!$H$26</f>
        <v>1848.2799007399999</v>
      </c>
    </row>
    <row r="146" spans="1:27" ht="15.75" x14ac:dyDescent="0.2">
      <c r="A146" s="35">
        <f t="shared" si="3"/>
        <v>45439</v>
      </c>
      <c r="B146" s="36">
        <f>SUMIFS(СВЦЭМ!$D$39:$D$782,СВЦЭМ!$A$39:$A$782,$A146,СВЦЭМ!$B$39:$B$782,B$119)+'СЕТ СН'!$H$14+СВЦЭМ!$D$10+'СЕТ СН'!$H$6-'СЕТ СН'!$H$26</f>
        <v>1952.79963632</v>
      </c>
      <c r="C146" s="36">
        <f>SUMIFS(СВЦЭМ!$D$39:$D$782,СВЦЭМ!$A$39:$A$782,$A146,СВЦЭМ!$B$39:$B$782,C$119)+'СЕТ СН'!$H$14+СВЦЭМ!$D$10+'СЕТ СН'!$H$6-'СЕТ СН'!$H$26</f>
        <v>2033.3861188999999</v>
      </c>
      <c r="D146" s="36">
        <f>SUMIFS(СВЦЭМ!$D$39:$D$782,СВЦЭМ!$A$39:$A$782,$A146,СВЦЭМ!$B$39:$B$782,D$119)+'СЕТ СН'!$H$14+СВЦЭМ!$D$10+'СЕТ СН'!$H$6-'СЕТ СН'!$H$26</f>
        <v>2097.4502469200002</v>
      </c>
      <c r="E146" s="36">
        <f>SUMIFS(СВЦЭМ!$D$39:$D$782,СВЦЭМ!$A$39:$A$782,$A146,СВЦЭМ!$B$39:$B$782,E$119)+'СЕТ СН'!$H$14+СВЦЭМ!$D$10+'СЕТ СН'!$H$6-'СЕТ СН'!$H$26</f>
        <v>2083.31085102</v>
      </c>
      <c r="F146" s="36">
        <f>SUMIFS(СВЦЭМ!$D$39:$D$782,СВЦЭМ!$A$39:$A$782,$A146,СВЦЭМ!$B$39:$B$782,F$119)+'СЕТ СН'!$H$14+СВЦЭМ!$D$10+'СЕТ СН'!$H$6-'СЕТ СН'!$H$26</f>
        <v>2086.08011192</v>
      </c>
      <c r="G146" s="36">
        <f>SUMIFS(СВЦЭМ!$D$39:$D$782,СВЦЭМ!$A$39:$A$782,$A146,СВЦЭМ!$B$39:$B$782,G$119)+'СЕТ СН'!$H$14+СВЦЭМ!$D$10+'СЕТ СН'!$H$6-'СЕТ СН'!$H$26</f>
        <v>2060.60285264</v>
      </c>
      <c r="H146" s="36">
        <f>SUMIFS(СВЦЭМ!$D$39:$D$782,СВЦЭМ!$A$39:$A$782,$A146,СВЦЭМ!$B$39:$B$782,H$119)+'СЕТ СН'!$H$14+СВЦЭМ!$D$10+'СЕТ СН'!$H$6-'СЕТ СН'!$H$26</f>
        <v>2008.7084836199999</v>
      </c>
      <c r="I146" s="36">
        <f>SUMIFS(СВЦЭМ!$D$39:$D$782,СВЦЭМ!$A$39:$A$782,$A146,СВЦЭМ!$B$39:$B$782,I$119)+'СЕТ СН'!$H$14+СВЦЭМ!$D$10+'СЕТ СН'!$H$6-'СЕТ СН'!$H$26</f>
        <v>1932.4997108599998</v>
      </c>
      <c r="J146" s="36">
        <f>SUMIFS(СВЦЭМ!$D$39:$D$782,СВЦЭМ!$A$39:$A$782,$A146,СВЦЭМ!$B$39:$B$782,J$119)+'СЕТ СН'!$H$14+СВЦЭМ!$D$10+'СЕТ СН'!$H$6-'СЕТ СН'!$H$26</f>
        <v>1898.9150070399999</v>
      </c>
      <c r="K146" s="36">
        <f>SUMIFS(СВЦЭМ!$D$39:$D$782,СВЦЭМ!$A$39:$A$782,$A146,СВЦЭМ!$B$39:$B$782,K$119)+'СЕТ СН'!$H$14+СВЦЭМ!$D$10+'СЕТ СН'!$H$6-'СЕТ СН'!$H$26</f>
        <v>1857.6857669399999</v>
      </c>
      <c r="L146" s="36">
        <f>SUMIFS(СВЦЭМ!$D$39:$D$782,СВЦЭМ!$A$39:$A$782,$A146,СВЦЭМ!$B$39:$B$782,L$119)+'СЕТ СН'!$H$14+СВЦЭМ!$D$10+'СЕТ СН'!$H$6-'СЕТ СН'!$H$26</f>
        <v>1792.16591092</v>
      </c>
      <c r="M146" s="36">
        <f>SUMIFS(СВЦЭМ!$D$39:$D$782,СВЦЭМ!$A$39:$A$782,$A146,СВЦЭМ!$B$39:$B$782,M$119)+'СЕТ СН'!$H$14+СВЦЭМ!$D$10+'СЕТ СН'!$H$6-'СЕТ СН'!$H$26</f>
        <v>1798.3549178999999</v>
      </c>
      <c r="N146" s="36">
        <f>SUMIFS(СВЦЭМ!$D$39:$D$782,СВЦЭМ!$A$39:$A$782,$A146,СВЦЭМ!$B$39:$B$782,N$119)+'СЕТ СН'!$H$14+СВЦЭМ!$D$10+'СЕТ СН'!$H$6-'СЕТ СН'!$H$26</f>
        <v>1854.6901516099999</v>
      </c>
      <c r="O146" s="36">
        <f>SUMIFS(СВЦЭМ!$D$39:$D$782,СВЦЭМ!$A$39:$A$782,$A146,СВЦЭМ!$B$39:$B$782,O$119)+'СЕТ СН'!$H$14+СВЦЭМ!$D$10+'СЕТ СН'!$H$6-'СЕТ СН'!$H$26</f>
        <v>1830.1070568299999</v>
      </c>
      <c r="P146" s="36">
        <f>SUMIFS(СВЦЭМ!$D$39:$D$782,СВЦЭМ!$A$39:$A$782,$A146,СВЦЭМ!$B$39:$B$782,P$119)+'СЕТ СН'!$H$14+СВЦЭМ!$D$10+'СЕТ СН'!$H$6-'СЕТ СН'!$H$26</f>
        <v>1837.5269101899999</v>
      </c>
      <c r="Q146" s="36">
        <f>SUMIFS(СВЦЭМ!$D$39:$D$782,СВЦЭМ!$A$39:$A$782,$A146,СВЦЭМ!$B$39:$B$782,Q$119)+'СЕТ СН'!$H$14+СВЦЭМ!$D$10+'СЕТ СН'!$H$6-'СЕТ СН'!$H$26</f>
        <v>1860.52605761</v>
      </c>
      <c r="R146" s="36">
        <f>SUMIFS(СВЦЭМ!$D$39:$D$782,СВЦЭМ!$A$39:$A$782,$A146,СВЦЭМ!$B$39:$B$782,R$119)+'СЕТ СН'!$H$14+СВЦЭМ!$D$10+'СЕТ СН'!$H$6-'СЕТ СН'!$H$26</f>
        <v>1863.1268460199999</v>
      </c>
      <c r="S146" s="36">
        <f>SUMIFS(СВЦЭМ!$D$39:$D$782,СВЦЭМ!$A$39:$A$782,$A146,СВЦЭМ!$B$39:$B$782,S$119)+'СЕТ СН'!$H$14+СВЦЭМ!$D$10+'СЕТ СН'!$H$6-'СЕТ СН'!$H$26</f>
        <v>1883.27848948</v>
      </c>
      <c r="T146" s="36">
        <f>SUMIFS(СВЦЭМ!$D$39:$D$782,СВЦЭМ!$A$39:$A$782,$A146,СВЦЭМ!$B$39:$B$782,T$119)+'СЕТ СН'!$H$14+СВЦЭМ!$D$10+'СЕТ СН'!$H$6-'СЕТ СН'!$H$26</f>
        <v>1882.4302555299998</v>
      </c>
      <c r="U146" s="36">
        <f>SUMIFS(СВЦЭМ!$D$39:$D$782,СВЦЭМ!$A$39:$A$782,$A146,СВЦЭМ!$B$39:$B$782,U$119)+'СЕТ СН'!$H$14+СВЦЭМ!$D$10+'СЕТ СН'!$H$6-'СЕТ СН'!$H$26</f>
        <v>1873.48446691</v>
      </c>
      <c r="V146" s="36">
        <f>SUMIFS(СВЦЭМ!$D$39:$D$782,СВЦЭМ!$A$39:$A$782,$A146,СВЦЭМ!$B$39:$B$782,V$119)+'СЕТ СН'!$H$14+СВЦЭМ!$D$10+'СЕТ СН'!$H$6-'СЕТ СН'!$H$26</f>
        <v>1838.90047738</v>
      </c>
      <c r="W146" s="36">
        <f>SUMIFS(СВЦЭМ!$D$39:$D$782,СВЦЭМ!$A$39:$A$782,$A146,СВЦЭМ!$B$39:$B$782,W$119)+'СЕТ СН'!$H$14+СВЦЭМ!$D$10+'СЕТ СН'!$H$6-'СЕТ СН'!$H$26</f>
        <v>1799.57351098</v>
      </c>
      <c r="X146" s="36">
        <f>SUMIFS(СВЦЭМ!$D$39:$D$782,СВЦЭМ!$A$39:$A$782,$A146,СВЦЭМ!$B$39:$B$782,X$119)+'СЕТ СН'!$H$14+СВЦЭМ!$D$10+'СЕТ СН'!$H$6-'СЕТ СН'!$H$26</f>
        <v>1845.8346917699998</v>
      </c>
      <c r="Y146" s="36">
        <f>SUMIFS(СВЦЭМ!$D$39:$D$782,СВЦЭМ!$A$39:$A$782,$A146,СВЦЭМ!$B$39:$B$782,Y$119)+'СЕТ СН'!$H$14+СВЦЭМ!$D$10+'СЕТ СН'!$H$6-'СЕТ СН'!$H$26</f>
        <v>1877.0245754799998</v>
      </c>
    </row>
    <row r="147" spans="1:27" ht="15.75" x14ac:dyDescent="0.2">
      <c r="A147" s="35">
        <f t="shared" si="3"/>
        <v>45440</v>
      </c>
      <c r="B147" s="36">
        <f>SUMIFS(СВЦЭМ!$D$39:$D$782,СВЦЭМ!$A$39:$A$782,$A147,СВЦЭМ!$B$39:$B$782,B$119)+'СЕТ СН'!$H$14+СВЦЭМ!$D$10+'СЕТ СН'!$H$6-'СЕТ СН'!$H$26</f>
        <v>1950.6234104499999</v>
      </c>
      <c r="C147" s="36">
        <f>SUMIFS(СВЦЭМ!$D$39:$D$782,СВЦЭМ!$A$39:$A$782,$A147,СВЦЭМ!$B$39:$B$782,C$119)+'СЕТ СН'!$H$14+СВЦЭМ!$D$10+'СЕТ СН'!$H$6-'СЕТ СН'!$H$26</f>
        <v>2007.46500975</v>
      </c>
      <c r="D147" s="36">
        <f>SUMIFS(СВЦЭМ!$D$39:$D$782,СВЦЭМ!$A$39:$A$782,$A147,СВЦЭМ!$B$39:$B$782,D$119)+'СЕТ СН'!$H$14+СВЦЭМ!$D$10+'СЕТ СН'!$H$6-'СЕТ СН'!$H$26</f>
        <v>2073.9838823200002</v>
      </c>
      <c r="E147" s="36">
        <f>SUMIFS(СВЦЭМ!$D$39:$D$782,СВЦЭМ!$A$39:$A$782,$A147,СВЦЭМ!$B$39:$B$782,E$119)+'СЕТ СН'!$H$14+СВЦЭМ!$D$10+'СЕТ СН'!$H$6-'СЕТ СН'!$H$26</f>
        <v>2073.9843792900001</v>
      </c>
      <c r="F147" s="36">
        <f>SUMIFS(СВЦЭМ!$D$39:$D$782,СВЦЭМ!$A$39:$A$782,$A147,СВЦЭМ!$B$39:$B$782,F$119)+'СЕТ СН'!$H$14+СВЦЭМ!$D$10+'СЕТ СН'!$H$6-'СЕТ СН'!$H$26</f>
        <v>2073.6948443199999</v>
      </c>
      <c r="G147" s="36">
        <f>SUMIFS(СВЦЭМ!$D$39:$D$782,СВЦЭМ!$A$39:$A$782,$A147,СВЦЭМ!$B$39:$B$782,G$119)+'СЕТ СН'!$H$14+СВЦЭМ!$D$10+'СЕТ СН'!$H$6-'СЕТ СН'!$H$26</f>
        <v>2059.1956995199998</v>
      </c>
      <c r="H147" s="36">
        <f>SUMIFS(СВЦЭМ!$D$39:$D$782,СВЦЭМ!$A$39:$A$782,$A147,СВЦЭМ!$B$39:$B$782,H$119)+'СЕТ СН'!$H$14+СВЦЭМ!$D$10+'СЕТ СН'!$H$6-'СЕТ СН'!$H$26</f>
        <v>1976.0102089299999</v>
      </c>
      <c r="I147" s="36">
        <f>SUMIFS(СВЦЭМ!$D$39:$D$782,СВЦЭМ!$A$39:$A$782,$A147,СВЦЭМ!$B$39:$B$782,I$119)+'СЕТ СН'!$H$14+СВЦЭМ!$D$10+'СЕТ СН'!$H$6-'СЕТ СН'!$H$26</f>
        <v>1891.12660682</v>
      </c>
      <c r="J147" s="36">
        <f>SUMIFS(СВЦЭМ!$D$39:$D$782,СВЦЭМ!$A$39:$A$782,$A147,СВЦЭМ!$B$39:$B$782,J$119)+'СЕТ СН'!$H$14+СВЦЭМ!$D$10+'СЕТ СН'!$H$6-'СЕТ СН'!$H$26</f>
        <v>1859.4132962599999</v>
      </c>
      <c r="K147" s="36">
        <f>SUMIFS(СВЦЭМ!$D$39:$D$782,СВЦЭМ!$A$39:$A$782,$A147,СВЦЭМ!$B$39:$B$782,K$119)+'СЕТ СН'!$H$14+СВЦЭМ!$D$10+'СЕТ СН'!$H$6-'СЕТ СН'!$H$26</f>
        <v>1849.70510562</v>
      </c>
      <c r="L147" s="36">
        <f>SUMIFS(СВЦЭМ!$D$39:$D$782,СВЦЭМ!$A$39:$A$782,$A147,СВЦЭМ!$B$39:$B$782,L$119)+'СЕТ СН'!$H$14+СВЦЭМ!$D$10+'СЕТ СН'!$H$6-'СЕТ СН'!$H$26</f>
        <v>1799.29241983</v>
      </c>
      <c r="M147" s="36">
        <f>SUMIFS(СВЦЭМ!$D$39:$D$782,СВЦЭМ!$A$39:$A$782,$A147,СВЦЭМ!$B$39:$B$782,M$119)+'СЕТ СН'!$H$14+СВЦЭМ!$D$10+'СЕТ СН'!$H$6-'СЕТ СН'!$H$26</f>
        <v>1814.1412649399999</v>
      </c>
      <c r="N147" s="36">
        <f>SUMIFS(СВЦЭМ!$D$39:$D$782,СВЦЭМ!$A$39:$A$782,$A147,СВЦЭМ!$B$39:$B$782,N$119)+'СЕТ СН'!$H$14+СВЦЭМ!$D$10+'СЕТ СН'!$H$6-'СЕТ СН'!$H$26</f>
        <v>1817.8339189999999</v>
      </c>
      <c r="O147" s="36">
        <f>SUMIFS(СВЦЭМ!$D$39:$D$782,СВЦЭМ!$A$39:$A$782,$A147,СВЦЭМ!$B$39:$B$782,O$119)+'СЕТ СН'!$H$14+СВЦЭМ!$D$10+'СЕТ СН'!$H$6-'СЕТ СН'!$H$26</f>
        <v>1823.79000916</v>
      </c>
      <c r="P147" s="36">
        <f>SUMIFS(СВЦЭМ!$D$39:$D$782,СВЦЭМ!$A$39:$A$782,$A147,СВЦЭМ!$B$39:$B$782,P$119)+'СЕТ СН'!$H$14+СВЦЭМ!$D$10+'СЕТ СН'!$H$6-'СЕТ СН'!$H$26</f>
        <v>1910.73237662</v>
      </c>
      <c r="Q147" s="36">
        <f>SUMIFS(СВЦЭМ!$D$39:$D$782,СВЦЭМ!$A$39:$A$782,$A147,СВЦЭМ!$B$39:$B$782,Q$119)+'СЕТ СН'!$H$14+СВЦЭМ!$D$10+'СЕТ СН'!$H$6-'СЕТ СН'!$H$26</f>
        <v>1919.29433662</v>
      </c>
      <c r="R147" s="36">
        <f>SUMIFS(СВЦЭМ!$D$39:$D$782,СВЦЭМ!$A$39:$A$782,$A147,СВЦЭМ!$B$39:$B$782,R$119)+'СЕТ СН'!$H$14+СВЦЭМ!$D$10+'СЕТ СН'!$H$6-'СЕТ СН'!$H$26</f>
        <v>1943.07471031</v>
      </c>
      <c r="S147" s="36">
        <f>SUMIFS(СВЦЭМ!$D$39:$D$782,СВЦЭМ!$A$39:$A$782,$A147,СВЦЭМ!$B$39:$B$782,S$119)+'СЕТ СН'!$H$14+СВЦЭМ!$D$10+'СЕТ СН'!$H$6-'СЕТ СН'!$H$26</f>
        <v>1916.7593521399999</v>
      </c>
      <c r="T147" s="36">
        <f>SUMIFS(СВЦЭМ!$D$39:$D$782,СВЦЭМ!$A$39:$A$782,$A147,СВЦЭМ!$B$39:$B$782,T$119)+'СЕТ СН'!$H$14+СВЦЭМ!$D$10+'СЕТ СН'!$H$6-'СЕТ СН'!$H$26</f>
        <v>1929.59165257</v>
      </c>
      <c r="U147" s="36">
        <f>SUMIFS(СВЦЭМ!$D$39:$D$782,СВЦЭМ!$A$39:$A$782,$A147,СВЦЭМ!$B$39:$B$782,U$119)+'СЕТ СН'!$H$14+СВЦЭМ!$D$10+'СЕТ СН'!$H$6-'СЕТ СН'!$H$26</f>
        <v>1873.3112353899999</v>
      </c>
      <c r="V147" s="36">
        <f>SUMIFS(СВЦЭМ!$D$39:$D$782,СВЦЭМ!$A$39:$A$782,$A147,СВЦЭМ!$B$39:$B$782,V$119)+'СЕТ СН'!$H$14+СВЦЭМ!$D$10+'СЕТ СН'!$H$6-'СЕТ СН'!$H$26</f>
        <v>1849.53424412</v>
      </c>
      <c r="W147" s="36">
        <f>SUMIFS(СВЦЭМ!$D$39:$D$782,СВЦЭМ!$A$39:$A$782,$A147,СВЦЭМ!$B$39:$B$782,W$119)+'СЕТ СН'!$H$14+СВЦЭМ!$D$10+'СЕТ СН'!$H$6-'СЕТ СН'!$H$26</f>
        <v>1811.9824298999999</v>
      </c>
      <c r="X147" s="36">
        <f>SUMIFS(СВЦЭМ!$D$39:$D$782,СВЦЭМ!$A$39:$A$782,$A147,СВЦЭМ!$B$39:$B$782,X$119)+'СЕТ СН'!$H$14+СВЦЭМ!$D$10+'СЕТ СН'!$H$6-'СЕТ СН'!$H$26</f>
        <v>1841.36765371</v>
      </c>
      <c r="Y147" s="36">
        <f>SUMIFS(СВЦЭМ!$D$39:$D$782,СВЦЭМ!$A$39:$A$782,$A147,СВЦЭМ!$B$39:$B$782,Y$119)+'СЕТ СН'!$H$14+СВЦЭМ!$D$10+'СЕТ СН'!$H$6-'СЕТ СН'!$H$26</f>
        <v>1852.01794584</v>
      </c>
    </row>
    <row r="148" spans="1:27" ht="15.75" x14ac:dyDescent="0.2">
      <c r="A148" s="35">
        <f t="shared" si="3"/>
        <v>45441</v>
      </c>
      <c r="B148" s="36">
        <f>SUMIFS(СВЦЭМ!$D$39:$D$782,СВЦЭМ!$A$39:$A$782,$A148,СВЦЭМ!$B$39:$B$782,B$119)+'СЕТ СН'!$H$14+СВЦЭМ!$D$10+'СЕТ СН'!$H$6-'СЕТ СН'!$H$26</f>
        <v>2024.82589104</v>
      </c>
      <c r="C148" s="36">
        <f>SUMIFS(СВЦЭМ!$D$39:$D$782,СВЦЭМ!$A$39:$A$782,$A148,СВЦЭМ!$B$39:$B$782,C$119)+'СЕТ СН'!$H$14+СВЦЭМ!$D$10+'СЕТ СН'!$H$6-'СЕТ СН'!$H$26</f>
        <v>2075.00085038</v>
      </c>
      <c r="D148" s="36">
        <f>SUMIFS(СВЦЭМ!$D$39:$D$782,СВЦЭМ!$A$39:$A$782,$A148,СВЦЭМ!$B$39:$B$782,D$119)+'СЕТ СН'!$H$14+СВЦЭМ!$D$10+'СЕТ СН'!$H$6-'СЕТ СН'!$H$26</f>
        <v>2150.5842443800002</v>
      </c>
      <c r="E148" s="36">
        <f>SUMIFS(СВЦЭМ!$D$39:$D$782,СВЦЭМ!$A$39:$A$782,$A148,СВЦЭМ!$B$39:$B$782,E$119)+'СЕТ СН'!$H$14+СВЦЭМ!$D$10+'СЕТ СН'!$H$6-'СЕТ СН'!$H$26</f>
        <v>2153.6428060500002</v>
      </c>
      <c r="F148" s="36">
        <f>SUMIFS(СВЦЭМ!$D$39:$D$782,СВЦЭМ!$A$39:$A$782,$A148,СВЦЭМ!$B$39:$B$782,F$119)+'СЕТ СН'!$H$14+СВЦЭМ!$D$10+'СЕТ СН'!$H$6-'СЕТ СН'!$H$26</f>
        <v>2156.7057200499999</v>
      </c>
      <c r="G148" s="36">
        <f>SUMIFS(СВЦЭМ!$D$39:$D$782,СВЦЭМ!$A$39:$A$782,$A148,СВЦЭМ!$B$39:$B$782,G$119)+'СЕТ СН'!$H$14+СВЦЭМ!$D$10+'СЕТ СН'!$H$6-'СЕТ СН'!$H$26</f>
        <v>2148.1070935299999</v>
      </c>
      <c r="H148" s="36">
        <f>SUMIFS(СВЦЭМ!$D$39:$D$782,СВЦЭМ!$A$39:$A$782,$A148,СВЦЭМ!$B$39:$B$782,H$119)+'СЕТ СН'!$H$14+СВЦЭМ!$D$10+'СЕТ СН'!$H$6-'СЕТ СН'!$H$26</f>
        <v>2069.8950712800001</v>
      </c>
      <c r="I148" s="36">
        <f>SUMIFS(СВЦЭМ!$D$39:$D$782,СВЦЭМ!$A$39:$A$782,$A148,СВЦЭМ!$B$39:$B$782,I$119)+'СЕТ СН'!$H$14+СВЦЭМ!$D$10+'СЕТ СН'!$H$6-'СЕТ СН'!$H$26</f>
        <v>1986.50500225</v>
      </c>
      <c r="J148" s="36">
        <f>SUMIFS(СВЦЭМ!$D$39:$D$782,СВЦЭМ!$A$39:$A$782,$A148,СВЦЭМ!$B$39:$B$782,J$119)+'СЕТ СН'!$H$14+СВЦЭМ!$D$10+'СЕТ СН'!$H$6-'СЕТ СН'!$H$26</f>
        <v>1894.9099387699998</v>
      </c>
      <c r="K148" s="36">
        <f>SUMIFS(СВЦЭМ!$D$39:$D$782,СВЦЭМ!$A$39:$A$782,$A148,СВЦЭМ!$B$39:$B$782,K$119)+'СЕТ СН'!$H$14+СВЦЭМ!$D$10+'СЕТ СН'!$H$6-'СЕТ СН'!$H$26</f>
        <v>1875.3098758399999</v>
      </c>
      <c r="L148" s="36">
        <f>SUMIFS(СВЦЭМ!$D$39:$D$782,СВЦЭМ!$A$39:$A$782,$A148,СВЦЭМ!$B$39:$B$782,L$119)+'СЕТ СН'!$H$14+СВЦЭМ!$D$10+'СЕТ СН'!$H$6-'СЕТ СН'!$H$26</f>
        <v>1837.44605269</v>
      </c>
      <c r="M148" s="36">
        <f>SUMIFS(СВЦЭМ!$D$39:$D$782,СВЦЭМ!$A$39:$A$782,$A148,СВЦЭМ!$B$39:$B$782,M$119)+'СЕТ СН'!$H$14+СВЦЭМ!$D$10+'СЕТ СН'!$H$6-'СЕТ СН'!$H$26</f>
        <v>1852.96190589</v>
      </c>
      <c r="N148" s="36">
        <f>SUMIFS(СВЦЭМ!$D$39:$D$782,СВЦЭМ!$A$39:$A$782,$A148,СВЦЭМ!$B$39:$B$782,N$119)+'СЕТ СН'!$H$14+СВЦЭМ!$D$10+'СЕТ СН'!$H$6-'СЕТ СН'!$H$26</f>
        <v>1875.8255414999999</v>
      </c>
      <c r="O148" s="36">
        <f>SUMIFS(СВЦЭМ!$D$39:$D$782,СВЦЭМ!$A$39:$A$782,$A148,СВЦЭМ!$B$39:$B$782,O$119)+'СЕТ СН'!$H$14+СВЦЭМ!$D$10+'СЕТ СН'!$H$6-'СЕТ СН'!$H$26</f>
        <v>1863.1796339599998</v>
      </c>
      <c r="P148" s="36">
        <f>SUMIFS(СВЦЭМ!$D$39:$D$782,СВЦЭМ!$A$39:$A$782,$A148,СВЦЭМ!$B$39:$B$782,P$119)+'СЕТ СН'!$H$14+СВЦЭМ!$D$10+'СЕТ СН'!$H$6-'СЕТ СН'!$H$26</f>
        <v>1868.8298701699998</v>
      </c>
      <c r="Q148" s="36">
        <f>SUMIFS(СВЦЭМ!$D$39:$D$782,СВЦЭМ!$A$39:$A$782,$A148,СВЦЭМ!$B$39:$B$782,Q$119)+'СЕТ СН'!$H$14+СВЦЭМ!$D$10+'СЕТ СН'!$H$6-'СЕТ СН'!$H$26</f>
        <v>1874.5423263599998</v>
      </c>
      <c r="R148" s="36">
        <f>SUMIFS(СВЦЭМ!$D$39:$D$782,СВЦЭМ!$A$39:$A$782,$A148,СВЦЭМ!$B$39:$B$782,R$119)+'СЕТ СН'!$H$14+СВЦЭМ!$D$10+'СЕТ СН'!$H$6-'СЕТ СН'!$H$26</f>
        <v>1874.5126317899999</v>
      </c>
      <c r="S148" s="36">
        <f>SUMIFS(СВЦЭМ!$D$39:$D$782,СВЦЭМ!$A$39:$A$782,$A148,СВЦЭМ!$B$39:$B$782,S$119)+'СЕТ СН'!$H$14+СВЦЭМ!$D$10+'СЕТ СН'!$H$6-'СЕТ СН'!$H$26</f>
        <v>1873.3610485099998</v>
      </c>
      <c r="T148" s="36">
        <f>SUMIFS(СВЦЭМ!$D$39:$D$782,СВЦЭМ!$A$39:$A$782,$A148,СВЦЭМ!$B$39:$B$782,T$119)+'СЕТ СН'!$H$14+СВЦЭМ!$D$10+'СЕТ СН'!$H$6-'СЕТ СН'!$H$26</f>
        <v>1866.54865617</v>
      </c>
      <c r="U148" s="36">
        <f>SUMIFS(СВЦЭМ!$D$39:$D$782,СВЦЭМ!$A$39:$A$782,$A148,СВЦЭМ!$B$39:$B$782,U$119)+'СЕТ СН'!$H$14+СВЦЭМ!$D$10+'СЕТ СН'!$H$6-'СЕТ СН'!$H$26</f>
        <v>1856.3424361699999</v>
      </c>
      <c r="V148" s="36">
        <f>SUMIFS(СВЦЭМ!$D$39:$D$782,СВЦЭМ!$A$39:$A$782,$A148,СВЦЭМ!$B$39:$B$782,V$119)+'СЕТ СН'!$H$14+СВЦЭМ!$D$10+'СЕТ СН'!$H$6-'СЕТ СН'!$H$26</f>
        <v>1863.2360591299998</v>
      </c>
      <c r="W148" s="36">
        <f>SUMIFS(СВЦЭМ!$D$39:$D$782,СВЦЭМ!$A$39:$A$782,$A148,СВЦЭМ!$B$39:$B$782,W$119)+'СЕТ СН'!$H$14+СВЦЭМ!$D$10+'СЕТ СН'!$H$6-'СЕТ СН'!$H$26</f>
        <v>1849.2384022199999</v>
      </c>
      <c r="X148" s="36">
        <f>SUMIFS(СВЦЭМ!$D$39:$D$782,СВЦЭМ!$A$39:$A$782,$A148,СВЦЭМ!$B$39:$B$782,X$119)+'СЕТ СН'!$H$14+СВЦЭМ!$D$10+'СЕТ СН'!$H$6-'СЕТ СН'!$H$26</f>
        <v>1881.7312254599999</v>
      </c>
      <c r="Y148" s="36">
        <f>SUMIFS(СВЦЭМ!$D$39:$D$782,СВЦЭМ!$A$39:$A$782,$A148,СВЦЭМ!$B$39:$B$782,Y$119)+'СЕТ СН'!$H$14+СВЦЭМ!$D$10+'СЕТ СН'!$H$6-'СЕТ СН'!$H$26</f>
        <v>1936.1057747499999</v>
      </c>
    </row>
    <row r="149" spans="1:27" ht="15.75" x14ac:dyDescent="0.2">
      <c r="A149" s="35">
        <f t="shared" si="3"/>
        <v>45442</v>
      </c>
      <c r="B149" s="36">
        <f>SUMIFS(СВЦЭМ!$D$39:$D$782,СВЦЭМ!$A$39:$A$782,$A149,СВЦЭМ!$B$39:$B$782,B$119)+'СЕТ СН'!$H$14+СВЦЭМ!$D$10+'СЕТ СН'!$H$6-'СЕТ СН'!$H$26</f>
        <v>1899.6135290299999</v>
      </c>
      <c r="C149" s="36">
        <f>SUMIFS(СВЦЭМ!$D$39:$D$782,СВЦЭМ!$A$39:$A$782,$A149,СВЦЭМ!$B$39:$B$782,C$119)+'СЕТ СН'!$H$14+СВЦЭМ!$D$10+'СЕТ СН'!$H$6-'СЕТ СН'!$H$26</f>
        <v>1978.21439893</v>
      </c>
      <c r="D149" s="36">
        <f>SUMIFS(СВЦЭМ!$D$39:$D$782,СВЦЭМ!$A$39:$A$782,$A149,СВЦЭМ!$B$39:$B$782,D$119)+'СЕТ СН'!$H$14+СВЦЭМ!$D$10+'СЕТ СН'!$H$6-'СЕТ СН'!$H$26</f>
        <v>2040.1903572399999</v>
      </c>
      <c r="E149" s="36">
        <f>SUMIFS(СВЦЭМ!$D$39:$D$782,СВЦЭМ!$A$39:$A$782,$A149,СВЦЭМ!$B$39:$B$782,E$119)+'СЕТ СН'!$H$14+СВЦЭМ!$D$10+'СЕТ СН'!$H$6-'СЕТ СН'!$H$26</f>
        <v>2041.3560508099999</v>
      </c>
      <c r="F149" s="36">
        <f>SUMIFS(СВЦЭМ!$D$39:$D$782,СВЦЭМ!$A$39:$A$782,$A149,СВЦЭМ!$B$39:$B$782,F$119)+'СЕТ СН'!$H$14+СВЦЭМ!$D$10+'СЕТ СН'!$H$6-'СЕТ СН'!$H$26</f>
        <v>2045.26449007</v>
      </c>
      <c r="G149" s="36">
        <f>SUMIFS(СВЦЭМ!$D$39:$D$782,СВЦЭМ!$A$39:$A$782,$A149,СВЦЭМ!$B$39:$B$782,G$119)+'СЕТ СН'!$H$14+СВЦЭМ!$D$10+'СЕТ СН'!$H$6-'СЕТ СН'!$H$26</f>
        <v>2048.6613943500001</v>
      </c>
      <c r="H149" s="36">
        <f>SUMIFS(СВЦЭМ!$D$39:$D$782,СВЦЭМ!$A$39:$A$782,$A149,СВЦЭМ!$B$39:$B$782,H$119)+'СЕТ СН'!$H$14+СВЦЭМ!$D$10+'СЕТ СН'!$H$6-'СЕТ СН'!$H$26</f>
        <v>1990.9964632699998</v>
      </c>
      <c r="I149" s="36">
        <f>SUMIFS(СВЦЭМ!$D$39:$D$782,СВЦЭМ!$A$39:$A$782,$A149,СВЦЭМ!$B$39:$B$782,I$119)+'СЕТ СН'!$H$14+СВЦЭМ!$D$10+'СЕТ СН'!$H$6-'СЕТ СН'!$H$26</f>
        <v>1936.3277613399998</v>
      </c>
      <c r="J149" s="36">
        <f>SUMIFS(СВЦЭМ!$D$39:$D$782,СВЦЭМ!$A$39:$A$782,$A149,СВЦЭМ!$B$39:$B$782,J$119)+'СЕТ СН'!$H$14+СВЦЭМ!$D$10+'СЕТ СН'!$H$6-'СЕТ СН'!$H$26</f>
        <v>1847.3414533999999</v>
      </c>
      <c r="K149" s="36">
        <f>SUMIFS(СВЦЭМ!$D$39:$D$782,СВЦЭМ!$A$39:$A$782,$A149,СВЦЭМ!$B$39:$B$782,K$119)+'СЕТ СН'!$H$14+СВЦЭМ!$D$10+'СЕТ СН'!$H$6-'СЕТ СН'!$H$26</f>
        <v>1813.9430568399998</v>
      </c>
      <c r="L149" s="36">
        <f>SUMIFS(СВЦЭМ!$D$39:$D$782,СВЦЭМ!$A$39:$A$782,$A149,СВЦЭМ!$B$39:$B$782,L$119)+'СЕТ СН'!$H$14+СВЦЭМ!$D$10+'СЕТ СН'!$H$6-'СЕТ СН'!$H$26</f>
        <v>1803.6337105799998</v>
      </c>
      <c r="M149" s="36">
        <f>SUMIFS(СВЦЭМ!$D$39:$D$782,СВЦЭМ!$A$39:$A$782,$A149,СВЦЭМ!$B$39:$B$782,M$119)+'СЕТ СН'!$H$14+СВЦЭМ!$D$10+'СЕТ СН'!$H$6-'СЕТ СН'!$H$26</f>
        <v>1805.31693688</v>
      </c>
      <c r="N149" s="36">
        <f>SUMIFS(СВЦЭМ!$D$39:$D$782,СВЦЭМ!$A$39:$A$782,$A149,СВЦЭМ!$B$39:$B$782,N$119)+'СЕТ СН'!$H$14+СВЦЭМ!$D$10+'СЕТ СН'!$H$6-'СЕТ СН'!$H$26</f>
        <v>1828.9493182399999</v>
      </c>
      <c r="O149" s="36">
        <f>SUMIFS(СВЦЭМ!$D$39:$D$782,СВЦЭМ!$A$39:$A$782,$A149,СВЦЭМ!$B$39:$B$782,O$119)+'СЕТ СН'!$H$14+СВЦЭМ!$D$10+'СЕТ СН'!$H$6-'СЕТ СН'!$H$26</f>
        <v>1841.4874420899998</v>
      </c>
      <c r="P149" s="36">
        <f>SUMIFS(СВЦЭМ!$D$39:$D$782,СВЦЭМ!$A$39:$A$782,$A149,СВЦЭМ!$B$39:$B$782,P$119)+'СЕТ СН'!$H$14+СВЦЭМ!$D$10+'СЕТ СН'!$H$6-'СЕТ СН'!$H$26</f>
        <v>1849.6564343</v>
      </c>
      <c r="Q149" s="36">
        <f>SUMIFS(СВЦЭМ!$D$39:$D$782,СВЦЭМ!$A$39:$A$782,$A149,СВЦЭМ!$B$39:$B$782,Q$119)+'СЕТ СН'!$H$14+СВЦЭМ!$D$10+'СЕТ СН'!$H$6-'СЕТ СН'!$H$26</f>
        <v>1862.2426579599999</v>
      </c>
      <c r="R149" s="36">
        <f>SUMIFS(СВЦЭМ!$D$39:$D$782,СВЦЭМ!$A$39:$A$782,$A149,СВЦЭМ!$B$39:$B$782,R$119)+'СЕТ СН'!$H$14+СВЦЭМ!$D$10+'СЕТ СН'!$H$6-'СЕТ СН'!$H$26</f>
        <v>1861.04390147</v>
      </c>
      <c r="S149" s="36">
        <f>SUMIFS(СВЦЭМ!$D$39:$D$782,СВЦЭМ!$A$39:$A$782,$A149,СВЦЭМ!$B$39:$B$782,S$119)+'СЕТ СН'!$H$14+СВЦЭМ!$D$10+'СЕТ СН'!$H$6-'СЕТ СН'!$H$26</f>
        <v>1840.9963825499999</v>
      </c>
      <c r="T149" s="36">
        <f>SUMIFS(СВЦЭМ!$D$39:$D$782,СВЦЭМ!$A$39:$A$782,$A149,СВЦЭМ!$B$39:$B$782,T$119)+'СЕТ СН'!$H$14+СВЦЭМ!$D$10+'СЕТ СН'!$H$6-'СЕТ СН'!$H$26</f>
        <v>1817.9977598599999</v>
      </c>
      <c r="U149" s="36">
        <f>SUMIFS(СВЦЭМ!$D$39:$D$782,СВЦЭМ!$A$39:$A$782,$A149,СВЦЭМ!$B$39:$B$782,U$119)+'СЕТ СН'!$H$14+СВЦЭМ!$D$10+'СЕТ СН'!$H$6-'СЕТ СН'!$H$26</f>
        <v>1817.95677269</v>
      </c>
      <c r="V149" s="36">
        <f>SUMIFS(СВЦЭМ!$D$39:$D$782,СВЦЭМ!$A$39:$A$782,$A149,СВЦЭМ!$B$39:$B$782,V$119)+'СЕТ СН'!$H$14+СВЦЭМ!$D$10+'СЕТ СН'!$H$6-'СЕТ СН'!$H$26</f>
        <v>1830.50818882</v>
      </c>
      <c r="W149" s="36">
        <f>SUMIFS(СВЦЭМ!$D$39:$D$782,СВЦЭМ!$A$39:$A$782,$A149,СВЦЭМ!$B$39:$B$782,W$119)+'СЕТ СН'!$H$14+СВЦЭМ!$D$10+'СЕТ СН'!$H$6-'СЕТ СН'!$H$26</f>
        <v>1799.2150841099999</v>
      </c>
      <c r="X149" s="36">
        <f>SUMIFS(СВЦЭМ!$D$39:$D$782,СВЦЭМ!$A$39:$A$782,$A149,СВЦЭМ!$B$39:$B$782,X$119)+'СЕТ СН'!$H$14+СВЦЭМ!$D$10+'СЕТ СН'!$H$6-'СЕТ СН'!$H$26</f>
        <v>1834.0125216499998</v>
      </c>
      <c r="Y149" s="36">
        <f>SUMIFS(СВЦЭМ!$D$39:$D$782,СВЦЭМ!$A$39:$A$782,$A149,СВЦЭМ!$B$39:$B$782,Y$119)+'СЕТ СН'!$H$14+СВЦЭМ!$D$10+'СЕТ СН'!$H$6-'СЕТ СН'!$H$26</f>
        <v>1911.5437097299998</v>
      </c>
    </row>
    <row r="150" spans="1:27" ht="15.75" x14ac:dyDescent="0.2">
      <c r="A150" s="35">
        <f t="shared" si="3"/>
        <v>45443</v>
      </c>
      <c r="B150" s="36">
        <f>SUMIFS(СВЦЭМ!$D$39:$D$782,СВЦЭМ!$A$39:$A$782,$A150,СВЦЭМ!$B$39:$B$782,B$119)+'СЕТ СН'!$H$14+СВЦЭМ!$D$10+'СЕТ СН'!$H$6-'СЕТ СН'!$H$26</f>
        <v>1900.4751282699999</v>
      </c>
      <c r="C150" s="36">
        <f>SUMIFS(СВЦЭМ!$D$39:$D$782,СВЦЭМ!$A$39:$A$782,$A150,СВЦЭМ!$B$39:$B$782,C$119)+'СЕТ СН'!$H$14+СВЦЭМ!$D$10+'СЕТ СН'!$H$6-'СЕТ СН'!$H$26</f>
        <v>1972.41334732</v>
      </c>
      <c r="D150" s="36">
        <f>SUMIFS(СВЦЭМ!$D$39:$D$782,СВЦЭМ!$A$39:$A$782,$A150,СВЦЭМ!$B$39:$B$782,D$119)+'СЕТ СН'!$H$14+СВЦЭМ!$D$10+'СЕТ СН'!$H$6-'СЕТ СН'!$H$26</f>
        <v>2008.4886245399998</v>
      </c>
      <c r="E150" s="36">
        <f>SUMIFS(СВЦЭМ!$D$39:$D$782,СВЦЭМ!$A$39:$A$782,$A150,СВЦЭМ!$B$39:$B$782,E$119)+'СЕТ СН'!$H$14+СВЦЭМ!$D$10+'СЕТ СН'!$H$6-'СЕТ СН'!$H$26</f>
        <v>2046.5092777299999</v>
      </c>
      <c r="F150" s="36">
        <f>SUMIFS(СВЦЭМ!$D$39:$D$782,СВЦЭМ!$A$39:$A$782,$A150,СВЦЭМ!$B$39:$B$782,F$119)+'СЕТ СН'!$H$14+СВЦЭМ!$D$10+'СЕТ СН'!$H$6-'СЕТ СН'!$H$26</f>
        <v>2068.5717727300002</v>
      </c>
      <c r="G150" s="36">
        <f>SUMIFS(СВЦЭМ!$D$39:$D$782,СВЦЭМ!$A$39:$A$782,$A150,СВЦЭМ!$B$39:$B$782,G$119)+'СЕТ СН'!$H$14+СВЦЭМ!$D$10+'СЕТ СН'!$H$6-'СЕТ СН'!$H$26</f>
        <v>2048.7635379500002</v>
      </c>
      <c r="H150" s="36">
        <f>SUMIFS(СВЦЭМ!$D$39:$D$782,СВЦЭМ!$A$39:$A$782,$A150,СВЦЭМ!$B$39:$B$782,H$119)+'СЕТ СН'!$H$14+СВЦЭМ!$D$10+'СЕТ СН'!$H$6-'СЕТ СН'!$H$26</f>
        <v>1969.7681685999999</v>
      </c>
      <c r="I150" s="36">
        <f>SUMIFS(СВЦЭМ!$D$39:$D$782,СВЦЭМ!$A$39:$A$782,$A150,СВЦЭМ!$B$39:$B$782,I$119)+'СЕТ СН'!$H$14+СВЦЭМ!$D$10+'СЕТ СН'!$H$6-'СЕТ СН'!$H$26</f>
        <v>1950.3029644199999</v>
      </c>
      <c r="J150" s="36">
        <f>SUMIFS(СВЦЭМ!$D$39:$D$782,СВЦЭМ!$A$39:$A$782,$A150,СВЦЭМ!$B$39:$B$782,J$119)+'СЕТ СН'!$H$14+СВЦЭМ!$D$10+'СЕТ СН'!$H$6-'СЕТ СН'!$H$26</f>
        <v>1892.7098078899999</v>
      </c>
      <c r="K150" s="36">
        <f>SUMIFS(СВЦЭМ!$D$39:$D$782,СВЦЭМ!$A$39:$A$782,$A150,СВЦЭМ!$B$39:$B$782,K$119)+'СЕТ СН'!$H$14+СВЦЭМ!$D$10+'СЕТ СН'!$H$6-'СЕТ СН'!$H$26</f>
        <v>1897.18234646</v>
      </c>
      <c r="L150" s="36">
        <f>SUMIFS(СВЦЭМ!$D$39:$D$782,СВЦЭМ!$A$39:$A$782,$A150,СВЦЭМ!$B$39:$B$782,L$119)+'СЕТ СН'!$H$14+СВЦЭМ!$D$10+'СЕТ СН'!$H$6-'СЕТ СН'!$H$26</f>
        <v>1870.3049235199999</v>
      </c>
      <c r="M150" s="36">
        <f>SUMIFS(СВЦЭМ!$D$39:$D$782,СВЦЭМ!$A$39:$A$782,$A150,СВЦЭМ!$B$39:$B$782,M$119)+'СЕТ СН'!$H$14+СВЦЭМ!$D$10+'СЕТ СН'!$H$6-'СЕТ СН'!$H$26</f>
        <v>1865.9400703699998</v>
      </c>
      <c r="N150" s="36">
        <f>SUMIFS(СВЦЭМ!$D$39:$D$782,СВЦЭМ!$A$39:$A$782,$A150,СВЦЭМ!$B$39:$B$782,N$119)+'СЕТ СН'!$H$14+СВЦЭМ!$D$10+'СЕТ СН'!$H$6-'СЕТ СН'!$H$26</f>
        <v>1885.1894098399998</v>
      </c>
      <c r="O150" s="36">
        <f>SUMIFS(СВЦЭМ!$D$39:$D$782,СВЦЭМ!$A$39:$A$782,$A150,СВЦЭМ!$B$39:$B$782,O$119)+'СЕТ СН'!$H$14+СВЦЭМ!$D$10+'СЕТ СН'!$H$6-'СЕТ СН'!$H$26</f>
        <v>1872.5054919699999</v>
      </c>
      <c r="P150" s="36">
        <f>SUMIFS(СВЦЭМ!$D$39:$D$782,СВЦЭМ!$A$39:$A$782,$A150,СВЦЭМ!$B$39:$B$782,P$119)+'СЕТ СН'!$H$14+СВЦЭМ!$D$10+'СЕТ СН'!$H$6-'СЕТ СН'!$H$26</f>
        <v>1876.1313525199998</v>
      </c>
      <c r="Q150" s="36">
        <f>SUMIFS(СВЦЭМ!$D$39:$D$782,СВЦЭМ!$A$39:$A$782,$A150,СВЦЭМ!$B$39:$B$782,Q$119)+'СЕТ СН'!$H$14+СВЦЭМ!$D$10+'СЕТ СН'!$H$6-'СЕТ СН'!$H$26</f>
        <v>1891.9863016699999</v>
      </c>
      <c r="R150" s="36">
        <f>SUMIFS(СВЦЭМ!$D$39:$D$782,СВЦЭМ!$A$39:$A$782,$A150,СВЦЭМ!$B$39:$B$782,R$119)+'СЕТ СН'!$H$14+СВЦЭМ!$D$10+'СЕТ СН'!$H$6-'СЕТ СН'!$H$26</f>
        <v>1892.47546747</v>
      </c>
      <c r="S150" s="36">
        <f>SUMIFS(СВЦЭМ!$D$39:$D$782,СВЦЭМ!$A$39:$A$782,$A150,СВЦЭМ!$B$39:$B$782,S$119)+'СЕТ СН'!$H$14+СВЦЭМ!$D$10+'СЕТ СН'!$H$6-'СЕТ СН'!$H$26</f>
        <v>1870.5690556099999</v>
      </c>
      <c r="T150" s="36">
        <f>SUMIFS(СВЦЭМ!$D$39:$D$782,СВЦЭМ!$A$39:$A$782,$A150,СВЦЭМ!$B$39:$B$782,T$119)+'СЕТ СН'!$H$14+СВЦЭМ!$D$10+'СЕТ СН'!$H$6-'СЕТ СН'!$H$26</f>
        <v>1828.8690352899998</v>
      </c>
      <c r="U150" s="36">
        <f>SUMIFS(СВЦЭМ!$D$39:$D$782,СВЦЭМ!$A$39:$A$782,$A150,СВЦЭМ!$B$39:$B$782,U$119)+'СЕТ СН'!$H$14+СВЦЭМ!$D$10+'СЕТ СН'!$H$6-'СЕТ СН'!$H$26</f>
        <v>1824.3854881499999</v>
      </c>
      <c r="V150" s="36">
        <f>SUMIFS(СВЦЭМ!$D$39:$D$782,СВЦЭМ!$A$39:$A$782,$A150,СВЦЭМ!$B$39:$B$782,V$119)+'СЕТ СН'!$H$14+СВЦЭМ!$D$10+'СЕТ СН'!$H$6-'СЕТ СН'!$H$26</f>
        <v>1835.4757428999999</v>
      </c>
      <c r="W150" s="36">
        <f>SUMIFS(СВЦЭМ!$D$39:$D$782,СВЦЭМ!$A$39:$A$782,$A150,СВЦЭМ!$B$39:$B$782,W$119)+'СЕТ СН'!$H$14+СВЦЭМ!$D$10+'СЕТ СН'!$H$6-'СЕТ СН'!$H$26</f>
        <v>1813.4181890999998</v>
      </c>
      <c r="X150" s="36">
        <f>SUMIFS(СВЦЭМ!$D$39:$D$782,СВЦЭМ!$A$39:$A$782,$A150,СВЦЭМ!$B$39:$B$782,X$119)+'СЕТ СН'!$H$14+СВЦЭМ!$D$10+'СЕТ СН'!$H$6-'СЕТ СН'!$H$26</f>
        <v>1843.8910470599999</v>
      </c>
      <c r="Y150" s="36">
        <f>SUMIFS(СВЦЭМ!$D$39:$D$782,СВЦЭМ!$A$39:$A$782,$A150,СВЦЭМ!$B$39:$B$782,Y$119)+'СЕТ СН'!$H$14+СВЦЭМ!$D$10+'СЕТ СН'!$H$6-'СЕТ СН'!$H$26</f>
        <v>1853.26884789</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37"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38"/>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9"/>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01.05.2024</v>
      </c>
      <c r="B156" s="36">
        <f>SUMIFS(СВЦЭМ!$D$39:$D$782,СВЦЭМ!$A$39:$A$782,$A156,СВЦЭМ!$B$39:$B$782,B$155)+'СЕТ СН'!$I$14+СВЦЭМ!$D$10+'СЕТ СН'!$I$6-'СЕТ СН'!$I$26</f>
        <v>2419.9066388199999</v>
      </c>
      <c r="C156" s="36">
        <f>SUMIFS(СВЦЭМ!$D$39:$D$782,СВЦЭМ!$A$39:$A$782,$A156,СВЦЭМ!$B$39:$B$782,C$155)+'СЕТ СН'!$I$14+СВЦЭМ!$D$10+'СЕТ СН'!$I$6-'СЕТ СН'!$I$26</f>
        <v>2465.0160095800002</v>
      </c>
      <c r="D156" s="36">
        <f>SUMIFS(СВЦЭМ!$D$39:$D$782,СВЦЭМ!$A$39:$A$782,$A156,СВЦЭМ!$B$39:$B$782,D$155)+'СЕТ СН'!$I$14+СВЦЭМ!$D$10+'СЕТ СН'!$I$6-'СЕТ СН'!$I$26</f>
        <v>2485.4289099100001</v>
      </c>
      <c r="E156" s="36">
        <f>SUMIFS(СВЦЭМ!$D$39:$D$782,СВЦЭМ!$A$39:$A$782,$A156,СВЦЭМ!$B$39:$B$782,E$155)+'СЕТ СН'!$I$14+СВЦЭМ!$D$10+'СЕТ СН'!$I$6-'СЕТ СН'!$I$26</f>
        <v>2494.4797933700002</v>
      </c>
      <c r="F156" s="36">
        <f>SUMIFS(СВЦЭМ!$D$39:$D$782,СВЦЭМ!$A$39:$A$782,$A156,СВЦЭМ!$B$39:$B$782,F$155)+'СЕТ СН'!$I$14+СВЦЭМ!$D$10+'СЕТ СН'!$I$6-'СЕТ СН'!$I$26</f>
        <v>2489.9938400800002</v>
      </c>
      <c r="G156" s="36">
        <f>SUMIFS(СВЦЭМ!$D$39:$D$782,СВЦЭМ!$A$39:$A$782,$A156,СВЦЭМ!$B$39:$B$782,G$155)+'СЕТ СН'!$I$14+СВЦЭМ!$D$10+'СЕТ СН'!$I$6-'СЕТ СН'!$I$26</f>
        <v>2478.7210723099997</v>
      </c>
      <c r="H156" s="36">
        <f>SUMIFS(СВЦЭМ!$D$39:$D$782,СВЦЭМ!$A$39:$A$782,$A156,СВЦЭМ!$B$39:$B$782,H$155)+'СЕТ СН'!$I$14+СВЦЭМ!$D$10+'СЕТ СН'!$I$6-'СЕТ СН'!$I$26</f>
        <v>2471.6852621500002</v>
      </c>
      <c r="I156" s="36">
        <f>SUMIFS(СВЦЭМ!$D$39:$D$782,СВЦЭМ!$A$39:$A$782,$A156,СВЦЭМ!$B$39:$B$782,I$155)+'СЕТ СН'!$I$14+СВЦЭМ!$D$10+'СЕТ СН'!$I$6-'СЕТ СН'!$I$26</f>
        <v>2434.1874166500002</v>
      </c>
      <c r="J156" s="36">
        <f>SUMIFS(СВЦЭМ!$D$39:$D$782,СВЦЭМ!$A$39:$A$782,$A156,СВЦЭМ!$B$39:$B$782,J$155)+'СЕТ СН'!$I$14+СВЦЭМ!$D$10+'СЕТ СН'!$I$6-'СЕТ СН'!$I$26</f>
        <v>2335.3182603400001</v>
      </c>
      <c r="K156" s="36">
        <f>SUMIFS(СВЦЭМ!$D$39:$D$782,СВЦЭМ!$A$39:$A$782,$A156,СВЦЭМ!$B$39:$B$782,K$155)+'СЕТ СН'!$I$14+СВЦЭМ!$D$10+'СЕТ СН'!$I$6-'СЕТ СН'!$I$26</f>
        <v>2264.0809302400003</v>
      </c>
      <c r="L156" s="36">
        <f>SUMIFS(СВЦЭМ!$D$39:$D$782,СВЦЭМ!$A$39:$A$782,$A156,СВЦЭМ!$B$39:$B$782,L$155)+'СЕТ СН'!$I$14+СВЦЭМ!$D$10+'СЕТ СН'!$I$6-'СЕТ СН'!$I$26</f>
        <v>2257.13414586</v>
      </c>
      <c r="M156" s="36">
        <f>SUMIFS(СВЦЭМ!$D$39:$D$782,СВЦЭМ!$A$39:$A$782,$A156,СВЦЭМ!$B$39:$B$782,M$155)+'СЕТ СН'!$I$14+СВЦЭМ!$D$10+'СЕТ СН'!$I$6-'СЕТ СН'!$I$26</f>
        <v>2261.7774209899999</v>
      </c>
      <c r="N156" s="36">
        <f>SUMIFS(СВЦЭМ!$D$39:$D$782,СВЦЭМ!$A$39:$A$782,$A156,СВЦЭМ!$B$39:$B$782,N$155)+'СЕТ СН'!$I$14+СВЦЭМ!$D$10+'СЕТ СН'!$I$6-'СЕТ СН'!$I$26</f>
        <v>2313.7627692200003</v>
      </c>
      <c r="O156" s="36">
        <f>SUMIFS(СВЦЭМ!$D$39:$D$782,СВЦЭМ!$A$39:$A$782,$A156,СВЦЭМ!$B$39:$B$782,O$155)+'СЕТ СН'!$I$14+СВЦЭМ!$D$10+'СЕТ СН'!$I$6-'СЕТ СН'!$I$26</f>
        <v>2336.5096798300001</v>
      </c>
      <c r="P156" s="36">
        <f>SUMIFS(СВЦЭМ!$D$39:$D$782,СВЦЭМ!$A$39:$A$782,$A156,СВЦЭМ!$B$39:$B$782,P$155)+'СЕТ СН'!$I$14+СВЦЭМ!$D$10+'СЕТ СН'!$I$6-'СЕТ СН'!$I$26</f>
        <v>2356.3288528200001</v>
      </c>
      <c r="Q156" s="36">
        <f>SUMIFS(СВЦЭМ!$D$39:$D$782,СВЦЭМ!$A$39:$A$782,$A156,СВЦЭМ!$B$39:$B$782,Q$155)+'СЕТ СН'!$I$14+СВЦЭМ!$D$10+'СЕТ СН'!$I$6-'СЕТ СН'!$I$26</f>
        <v>2376.10223627</v>
      </c>
      <c r="R156" s="36">
        <f>SUMIFS(СВЦЭМ!$D$39:$D$782,СВЦЭМ!$A$39:$A$782,$A156,СВЦЭМ!$B$39:$B$782,R$155)+'СЕТ СН'!$I$14+СВЦЭМ!$D$10+'СЕТ СН'!$I$6-'СЕТ СН'!$I$26</f>
        <v>2378.3996948100003</v>
      </c>
      <c r="S156" s="36">
        <f>SUMIFS(СВЦЭМ!$D$39:$D$782,СВЦЭМ!$A$39:$A$782,$A156,СВЦЭМ!$B$39:$B$782,S$155)+'СЕТ СН'!$I$14+СВЦЭМ!$D$10+'СЕТ СН'!$I$6-'СЕТ СН'!$I$26</f>
        <v>2363.4672694600004</v>
      </c>
      <c r="T156" s="36">
        <f>SUMIFS(СВЦЭМ!$D$39:$D$782,СВЦЭМ!$A$39:$A$782,$A156,СВЦЭМ!$B$39:$B$782,T$155)+'СЕТ СН'!$I$14+СВЦЭМ!$D$10+'СЕТ СН'!$I$6-'СЕТ СН'!$I$26</f>
        <v>2286.1211893700001</v>
      </c>
      <c r="U156" s="36">
        <f>SUMIFS(СВЦЭМ!$D$39:$D$782,СВЦЭМ!$A$39:$A$782,$A156,СВЦЭМ!$B$39:$B$782,U$155)+'СЕТ СН'!$I$14+СВЦЭМ!$D$10+'СЕТ СН'!$I$6-'СЕТ СН'!$I$26</f>
        <v>2258.8408000099998</v>
      </c>
      <c r="V156" s="36">
        <f>SUMIFS(СВЦЭМ!$D$39:$D$782,СВЦЭМ!$A$39:$A$782,$A156,СВЦЭМ!$B$39:$B$782,V$155)+'СЕТ СН'!$I$14+СВЦЭМ!$D$10+'СЕТ СН'!$I$6-'СЕТ СН'!$I$26</f>
        <v>2248.81118259</v>
      </c>
      <c r="W156" s="36">
        <f>SUMIFS(СВЦЭМ!$D$39:$D$782,СВЦЭМ!$A$39:$A$782,$A156,СВЦЭМ!$B$39:$B$782,W$155)+'СЕТ СН'!$I$14+СВЦЭМ!$D$10+'СЕТ СН'!$I$6-'СЕТ СН'!$I$26</f>
        <v>2245.2411790200003</v>
      </c>
      <c r="X156" s="36">
        <f>SUMIFS(СВЦЭМ!$D$39:$D$782,СВЦЭМ!$A$39:$A$782,$A156,СВЦЭМ!$B$39:$B$782,X$155)+'СЕТ СН'!$I$14+СВЦЭМ!$D$10+'СЕТ СН'!$I$6-'СЕТ СН'!$I$26</f>
        <v>2248.9232056700002</v>
      </c>
      <c r="Y156" s="36">
        <f>SUMIFS(СВЦЭМ!$D$39:$D$782,СВЦЭМ!$A$39:$A$782,$A156,СВЦЭМ!$B$39:$B$782,Y$155)+'СЕТ СН'!$I$14+СВЦЭМ!$D$10+'СЕТ СН'!$I$6-'СЕТ СН'!$I$26</f>
        <v>2245.4141186900001</v>
      </c>
      <c r="AA156" s="45"/>
    </row>
    <row r="157" spans="1:27" ht="15.75" x14ac:dyDescent="0.2">
      <c r="A157" s="35">
        <f>A156+1</f>
        <v>45414</v>
      </c>
      <c r="B157" s="36">
        <f>SUMIFS(СВЦЭМ!$D$39:$D$782,СВЦЭМ!$A$39:$A$782,$A157,СВЦЭМ!$B$39:$B$782,B$155)+'СЕТ СН'!$I$14+СВЦЭМ!$D$10+'СЕТ СН'!$I$6-'СЕТ СН'!$I$26</f>
        <v>2283.7306690400001</v>
      </c>
      <c r="C157" s="36">
        <f>SUMIFS(СВЦЭМ!$D$39:$D$782,СВЦЭМ!$A$39:$A$782,$A157,СВЦЭМ!$B$39:$B$782,C$155)+'СЕТ СН'!$I$14+СВЦЭМ!$D$10+'СЕТ СН'!$I$6-'СЕТ СН'!$I$26</f>
        <v>2336.6430453299999</v>
      </c>
      <c r="D157" s="36">
        <f>SUMIFS(СВЦЭМ!$D$39:$D$782,СВЦЭМ!$A$39:$A$782,$A157,СВЦЭМ!$B$39:$B$782,D$155)+'СЕТ СН'!$I$14+СВЦЭМ!$D$10+'СЕТ СН'!$I$6-'СЕТ СН'!$I$26</f>
        <v>2362.11254594</v>
      </c>
      <c r="E157" s="36">
        <f>SUMIFS(СВЦЭМ!$D$39:$D$782,СВЦЭМ!$A$39:$A$782,$A157,СВЦЭМ!$B$39:$B$782,E$155)+'СЕТ СН'!$I$14+СВЦЭМ!$D$10+'СЕТ СН'!$I$6-'СЕТ СН'!$I$26</f>
        <v>2372.9516712700001</v>
      </c>
      <c r="F157" s="36">
        <f>SUMIFS(СВЦЭМ!$D$39:$D$782,СВЦЭМ!$A$39:$A$782,$A157,СВЦЭМ!$B$39:$B$782,F$155)+'СЕТ СН'!$I$14+СВЦЭМ!$D$10+'СЕТ СН'!$I$6-'СЕТ СН'!$I$26</f>
        <v>2369.75880504</v>
      </c>
      <c r="G157" s="36">
        <f>SUMIFS(СВЦЭМ!$D$39:$D$782,СВЦЭМ!$A$39:$A$782,$A157,СВЦЭМ!$B$39:$B$782,G$155)+'СЕТ СН'!$I$14+СВЦЭМ!$D$10+'СЕТ СН'!$I$6-'СЕТ СН'!$I$26</f>
        <v>2352.5618783899999</v>
      </c>
      <c r="H157" s="36">
        <f>SUMIFS(СВЦЭМ!$D$39:$D$782,СВЦЭМ!$A$39:$A$782,$A157,СВЦЭМ!$B$39:$B$782,H$155)+'СЕТ СН'!$I$14+СВЦЭМ!$D$10+'СЕТ СН'!$I$6-'СЕТ СН'!$I$26</f>
        <v>2297.8012184999998</v>
      </c>
      <c r="I157" s="36">
        <f>SUMIFS(СВЦЭМ!$D$39:$D$782,СВЦЭМ!$A$39:$A$782,$A157,СВЦЭМ!$B$39:$B$782,I$155)+'СЕТ СН'!$I$14+СВЦЭМ!$D$10+'СЕТ СН'!$I$6-'СЕТ СН'!$I$26</f>
        <v>2223.1130532500001</v>
      </c>
      <c r="J157" s="36">
        <f>SUMIFS(СВЦЭМ!$D$39:$D$782,СВЦЭМ!$A$39:$A$782,$A157,СВЦЭМ!$B$39:$B$782,J$155)+'СЕТ СН'!$I$14+СВЦЭМ!$D$10+'СЕТ СН'!$I$6-'СЕТ СН'!$I$26</f>
        <v>2170.1444876099999</v>
      </c>
      <c r="K157" s="36">
        <f>SUMIFS(СВЦЭМ!$D$39:$D$782,СВЦЭМ!$A$39:$A$782,$A157,СВЦЭМ!$B$39:$B$782,K$155)+'СЕТ СН'!$I$14+СВЦЭМ!$D$10+'СЕТ СН'!$I$6-'СЕТ СН'!$I$26</f>
        <v>2142.80997359</v>
      </c>
      <c r="L157" s="36">
        <f>SUMIFS(СВЦЭМ!$D$39:$D$782,СВЦЭМ!$A$39:$A$782,$A157,СВЦЭМ!$B$39:$B$782,L$155)+'СЕТ СН'!$I$14+СВЦЭМ!$D$10+'СЕТ СН'!$I$6-'СЕТ СН'!$I$26</f>
        <v>2148.5510066300003</v>
      </c>
      <c r="M157" s="36">
        <f>SUMIFS(СВЦЭМ!$D$39:$D$782,СВЦЭМ!$A$39:$A$782,$A157,СВЦЭМ!$B$39:$B$782,M$155)+'СЕТ СН'!$I$14+СВЦЭМ!$D$10+'СЕТ СН'!$I$6-'СЕТ СН'!$I$26</f>
        <v>2168.3510647600001</v>
      </c>
      <c r="N157" s="36">
        <f>SUMIFS(СВЦЭМ!$D$39:$D$782,СВЦЭМ!$A$39:$A$782,$A157,СВЦЭМ!$B$39:$B$782,N$155)+'СЕТ СН'!$I$14+СВЦЭМ!$D$10+'СЕТ СН'!$I$6-'СЕТ СН'!$I$26</f>
        <v>2190.83980406</v>
      </c>
      <c r="O157" s="36">
        <f>SUMIFS(СВЦЭМ!$D$39:$D$782,СВЦЭМ!$A$39:$A$782,$A157,СВЦЭМ!$B$39:$B$782,O$155)+'СЕТ СН'!$I$14+СВЦЭМ!$D$10+'СЕТ СН'!$I$6-'СЕТ СН'!$I$26</f>
        <v>2189.34703141</v>
      </c>
      <c r="P157" s="36">
        <f>SUMIFS(СВЦЭМ!$D$39:$D$782,СВЦЭМ!$A$39:$A$782,$A157,СВЦЭМ!$B$39:$B$782,P$155)+'СЕТ СН'!$I$14+СВЦЭМ!$D$10+'СЕТ СН'!$I$6-'СЕТ СН'!$I$26</f>
        <v>2201.6756092699998</v>
      </c>
      <c r="Q157" s="36">
        <f>SUMIFS(СВЦЭМ!$D$39:$D$782,СВЦЭМ!$A$39:$A$782,$A157,СВЦЭМ!$B$39:$B$782,Q$155)+'СЕТ СН'!$I$14+СВЦЭМ!$D$10+'СЕТ СН'!$I$6-'СЕТ СН'!$I$26</f>
        <v>2222.3421946899998</v>
      </c>
      <c r="R157" s="36">
        <f>SUMIFS(СВЦЭМ!$D$39:$D$782,СВЦЭМ!$A$39:$A$782,$A157,СВЦЭМ!$B$39:$B$782,R$155)+'СЕТ СН'!$I$14+СВЦЭМ!$D$10+'СЕТ СН'!$I$6-'СЕТ СН'!$I$26</f>
        <v>2226.17283004</v>
      </c>
      <c r="S157" s="36">
        <f>SUMIFS(СВЦЭМ!$D$39:$D$782,СВЦЭМ!$A$39:$A$782,$A157,СВЦЭМ!$B$39:$B$782,S$155)+'СЕТ СН'!$I$14+СВЦЭМ!$D$10+'СЕТ СН'!$I$6-'СЕТ СН'!$I$26</f>
        <v>2225.9839556300003</v>
      </c>
      <c r="T157" s="36">
        <f>SUMIFS(СВЦЭМ!$D$39:$D$782,СВЦЭМ!$A$39:$A$782,$A157,СВЦЭМ!$B$39:$B$782,T$155)+'СЕТ СН'!$I$14+СВЦЭМ!$D$10+'СЕТ СН'!$I$6-'СЕТ СН'!$I$26</f>
        <v>2198.58438204</v>
      </c>
      <c r="U157" s="36">
        <f>SUMIFS(СВЦЭМ!$D$39:$D$782,СВЦЭМ!$A$39:$A$782,$A157,СВЦЭМ!$B$39:$B$782,U$155)+'СЕТ СН'!$I$14+СВЦЭМ!$D$10+'СЕТ СН'!$I$6-'СЕТ СН'!$I$26</f>
        <v>2169.2335304799999</v>
      </c>
      <c r="V157" s="36">
        <f>SUMIFS(СВЦЭМ!$D$39:$D$782,СВЦЭМ!$A$39:$A$782,$A157,СВЦЭМ!$B$39:$B$782,V$155)+'СЕТ СН'!$I$14+СВЦЭМ!$D$10+'СЕТ СН'!$I$6-'СЕТ СН'!$I$26</f>
        <v>2120.1886661099998</v>
      </c>
      <c r="W157" s="36">
        <f>SUMIFS(СВЦЭМ!$D$39:$D$782,СВЦЭМ!$A$39:$A$782,$A157,СВЦЭМ!$B$39:$B$782,W$155)+'СЕТ СН'!$I$14+СВЦЭМ!$D$10+'СЕТ СН'!$I$6-'СЕТ СН'!$I$26</f>
        <v>2116.3586921599999</v>
      </c>
      <c r="X157" s="36">
        <f>SUMIFS(СВЦЭМ!$D$39:$D$782,СВЦЭМ!$A$39:$A$782,$A157,СВЦЭМ!$B$39:$B$782,X$155)+'СЕТ СН'!$I$14+СВЦЭМ!$D$10+'СЕТ СН'!$I$6-'СЕТ СН'!$I$26</f>
        <v>2170.6463395600003</v>
      </c>
      <c r="Y157" s="36">
        <f>SUMIFS(СВЦЭМ!$D$39:$D$782,СВЦЭМ!$A$39:$A$782,$A157,СВЦЭМ!$B$39:$B$782,Y$155)+'СЕТ СН'!$I$14+СВЦЭМ!$D$10+'СЕТ СН'!$I$6-'СЕТ СН'!$I$26</f>
        <v>2311.2688307600001</v>
      </c>
    </row>
    <row r="158" spans="1:27" ht="15.75" x14ac:dyDescent="0.2">
      <c r="A158" s="35">
        <f t="shared" ref="A158:A186" si="4">A157+1</f>
        <v>45415</v>
      </c>
      <c r="B158" s="36">
        <f>SUMIFS(СВЦЭМ!$D$39:$D$782,СВЦЭМ!$A$39:$A$782,$A158,СВЦЭМ!$B$39:$B$782,B$155)+'СЕТ СН'!$I$14+СВЦЭМ!$D$10+'СЕТ СН'!$I$6-'СЕТ СН'!$I$26</f>
        <v>2402.57606248</v>
      </c>
      <c r="C158" s="36">
        <f>SUMIFS(СВЦЭМ!$D$39:$D$782,СВЦЭМ!$A$39:$A$782,$A158,СВЦЭМ!$B$39:$B$782,C$155)+'СЕТ СН'!$I$14+СВЦЭМ!$D$10+'СЕТ СН'!$I$6-'СЕТ СН'!$I$26</f>
        <v>2448.78141615</v>
      </c>
      <c r="D158" s="36">
        <f>SUMIFS(СВЦЭМ!$D$39:$D$782,СВЦЭМ!$A$39:$A$782,$A158,СВЦЭМ!$B$39:$B$782,D$155)+'СЕТ СН'!$I$14+СВЦЭМ!$D$10+'СЕТ СН'!$I$6-'СЕТ СН'!$I$26</f>
        <v>2475.4579771899998</v>
      </c>
      <c r="E158" s="36">
        <f>SUMIFS(СВЦЭМ!$D$39:$D$782,СВЦЭМ!$A$39:$A$782,$A158,СВЦЭМ!$B$39:$B$782,E$155)+'СЕТ СН'!$I$14+СВЦЭМ!$D$10+'СЕТ СН'!$I$6-'СЕТ СН'!$I$26</f>
        <v>2496.3315752400003</v>
      </c>
      <c r="F158" s="36">
        <f>SUMIFS(СВЦЭМ!$D$39:$D$782,СВЦЭМ!$A$39:$A$782,$A158,СВЦЭМ!$B$39:$B$782,F$155)+'СЕТ СН'!$I$14+СВЦЭМ!$D$10+'СЕТ СН'!$I$6-'СЕТ СН'!$I$26</f>
        <v>2490.3115787699999</v>
      </c>
      <c r="G158" s="36">
        <f>SUMIFS(СВЦЭМ!$D$39:$D$782,СВЦЭМ!$A$39:$A$782,$A158,СВЦЭМ!$B$39:$B$782,G$155)+'СЕТ СН'!$I$14+СВЦЭМ!$D$10+'СЕТ СН'!$I$6-'СЕТ СН'!$I$26</f>
        <v>2478.6098443600004</v>
      </c>
      <c r="H158" s="36">
        <f>SUMIFS(СВЦЭМ!$D$39:$D$782,СВЦЭМ!$A$39:$A$782,$A158,СВЦЭМ!$B$39:$B$782,H$155)+'СЕТ СН'!$I$14+СВЦЭМ!$D$10+'СЕТ СН'!$I$6-'СЕТ СН'!$I$26</f>
        <v>2405.3505395100001</v>
      </c>
      <c r="I158" s="36">
        <f>SUMIFS(СВЦЭМ!$D$39:$D$782,СВЦЭМ!$A$39:$A$782,$A158,СВЦЭМ!$B$39:$B$782,I$155)+'СЕТ СН'!$I$14+СВЦЭМ!$D$10+'СЕТ СН'!$I$6-'СЕТ СН'!$I$26</f>
        <v>2316.4156104900003</v>
      </c>
      <c r="J158" s="36">
        <f>SUMIFS(СВЦЭМ!$D$39:$D$782,СВЦЭМ!$A$39:$A$782,$A158,СВЦЭМ!$B$39:$B$782,J$155)+'СЕТ СН'!$I$14+СВЦЭМ!$D$10+'СЕТ СН'!$I$6-'СЕТ СН'!$I$26</f>
        <v>2263.3837885600001</v>
      </c>
      <c r="K158" s="36">
        <f>SUMIFS(СВЦЭМ!$D$39:$D$782,СВЦЭМ!$A$39:$A$782,$A158,СВЦЭМ!$B$39:$B$782,K$155)+'СЕТ СН'!$I$14+СВЦЭМ!$D$10+'СЕТ СН'!$I$6-'СЕТ СН'!$I$26</f>
        <v>2248.29067227</v>
      </c>
      <c r="L158" s="36">
        <f>SUMIFS(СВЦЭМ!$D$39:$D$782,СВЦЭМ!$A$39:$A$782,$A158,СВЦЭМ!$B$39:$B$782,L$155)+'СЕТ СН'!$I$14+СВЦЭМ!$D$10+'СЕТ СН'!$I$6-'СЕТ СН'!$I$26</f>
        <v>2236.82701038</v>
      </c>
      <c r="M158" s="36">
        <f>SUMIFS(СВЦЭМ!$D$39:$D$782,СВЦЭМ!$A$39:$A$782,$A158,СВЦЭМ!$B$39:$B$782,M$155)+'СЕТ СН'!$I$14+СВЦЭМ!$D$10+'СЕТ СН'!$I$6-'СЕТ СН'!$I$26</f>
        <v>2248.1286485099999</v>
      </c>
      <c r="N158" s="36">
        <f>SUMIFS(СВЦЭМ!$D$39:$D$782,СВЦЭМ!$A$39:$A$782,$A158,СВЦЭМ!$B$39:$B$782,N$155)+'СЕТ СН'!$I$14+СВЦЭМ!$D$10+'СЕТ СН'!$I$6-'СЕТ СН'!$I$26</f>
        <v>2212.84332266</v>
      </c>
      <c r="O158" s="36">
        <f>SUMIFS(СВЦЭМ!$D$39:$D$782,СВЦЭМ!$A$39:$A$782,$A158,СВЦЭМ!$B$39:$B$782,O$155)+'СЕТ СН'!$I$14+СВЦЭМ!$D$10+'СЕТ СН'!$I$6-'СЕТ СН'!$I$26</f>
        <v>2211.8833313499999</v>
      </c>
      <c r="P158" s="36">
        <f>SUMIFS(СВЦЭМ!$D$39:$D$782,СВЦЭМ!$A$39:$A$782,$A158,СВЦЭМ!$B$39:$B$782,P$155)+'СЕТ СН'!$I$14+СВЦЭМ!$D$10+'СЕТ СН'!$I$6-'СЕТ СН'!$I$26</f>
        <v>2264.0779043299999</v>
      </c>
      <c r="Q158" s="36">
        <f>SUMIFS(СВЦЭМ!$D$39:$D$782,СВЦЭМ!$A$39:$A$782,$A158,СВЦЭМ!$B$39:$B$782,Q$155)+'СЕТ СН'!$I$14+СВЦЭМ!$D$10+'СЕТ СН'!$I$6-'СЕТ СН'!$I$26</f>
        <v>2283.6211090199999</v>
      </c>
      <c r="R158" s="36">
        <f>SUMIFS(СВЦЭМ!$D$39:$D$782,СВЦЭМ!$A$39:$A$782,$A158,СВЦЭМ!$B$39:$B$782,R$155)+'СЕТ СН'!$I$14+СВЦЭМ!$D$10+'СЕТ СН'!$I$6-'СЕТ СН'!$I$26</f>
        <v>2302.6264730600001</v>
      </c>
      <c r="S158" s="36">
        <f>SUMIFS(СВЦЭМ!$D$39:$D$782,СВЦЭМ!$A$39:$A$782,$A158,СВЦЭМ!$B$39:$B$782,S$155)+'СЕТ СН'!$I$14+СВЦЭМ!$D$10+'СЕТ СН'!$I$6-'СЕТ СН'!$I$26</f>
        <v>2283.1139107200001</v>
      </c>
      <c r="T158" s="36">
        <f>SUMIFS(СВЦЭМ!$D$39:$D$782,СВЦЭМ!$A$39:$A$782,$A158,СВЦЭМ!$B$39:$B$782,T$155)+'СЕТ СН'!$I$14+СВЦЭМ!$D$10+'СЕТ СН'!$I$6-'СЕТ СН'!$I$26</f>
        <v>2263.3206207200001</v>
      </c>
      <c r="U158" s="36">
        <f>SUMIFS(СВЦЭМ!$D$39:$D$782,СВЦЭМ!$A$39:$A$782,$A158,СВЦЭМ!$B$39:$B$782,U$155)+'СЕТ СН'!$I$14+СВЦЭМ!$D$10+'СЕТ СН'!$I$6-'СЕТ СН'!$I$26</f>
        <v>2249.3680268500002</v>
      </c>
      <c r="V158" s="36">
        <f>SUMIFS(СВЦЭМ!$D$39:$D$782,СВЦЭМ!$A$39:$A$782,$A158,СВЦЭМ!$B$39:$B$782,V$155)+'СЕТ СН'!$I$14+СВЦЭМ!$D$10+'СЕТ СН'!$I$6-'СЕТ СН'!$I$26</f>
        <v>2230.4339144300002</v>
      </c>
      <c r="W158" s="36">
        <f>SUMIFS(СВЦЭМ!$D$39:$D$782,СВЦЭМ!$A$39:$A$782,$A158,СВЦЭМ!$B$39:$B$782,W$155)+'СЕТ СН'!$I$14+СВЦЭМ!$D$10+'СЕТ СН'!$I$6-'СЕТ СН'!$I$26</f>
        <v>2215.33029678</v>
      </c>
      <c r="X158" s="36">
        <f>SUMIFS(СВЦЭМ!$D$39:$D$782,СВЦЭМ!$A$39:$A$782,$A158,СВЦЭМ!$B$39:$B$782,X$155)+'СЕТ СН'!$I$14+СВЦЭМ!$D$10+'СЕТ СН'!$I$6-'СЕТ СН'!$I$26</f>
        <v>2257.4000815899999</v>
      </c>
      <c r="Y158" s="36">
        <f>SUMIFS(СВЦЭМ!$D$39:$D$782,СВЦЭМ!$A$39:$A$782,$A158,СВЦЭМ!$B$39:$B$782,Y$155)+'СЕТ СН'!$I$14+СВЦЭМ!$D$10+'СЕТ СН'!$I$6-'СЕТ СН'!$I$26</f>
        <v>2333.4408953299999</v>
      </c>
    </row>
    <row r="159" spans="1:27" ht="15.75" x14ac:dyDescent="0.2">
      <c r="A159" s="35">
        <f t="shared" si="4"/>
        <v>45416</v>
      </c>
      <c r="B159" s="36">
        <f>SUMIFS(СВЦЭМ!$D$39:$D$782,СВЦЭМ!$A$39:$A$782,$A159,СВЦЭМ!$B$39:$B$782,B$155)+'СЕТ СН'!$I$14+СВЦЭМ!$D$10+'СЕТ СН'!$I$6-'СЕТ СН'!$I$26</f>
        <v>2330.83575096</v>
      </c>
      <c r="C159" s="36">
        <f>SUMIFS(СВЦЭМ!$D$39:$D$782,СВЦЭМ!$A$39:$A$782,$A159,СВЦЭМ!$B$39:$B$782,C$155)+'СЕТ СН'!$I$14+СВЦЭМ!$D$10+'СЕТ СН'!$I$6-'СЕТ СН'!$I$26</f>
        <v>2352.4127595700002</v>
      </c>
      <c r="D159" s="36">
        <f>SUMIFS(СВЦЭМ!$D$39:$D$782,СВЦЭМ!$A$39:$A$782,$A159,СВЦЭМ!$B$39:$B$782,D$155)+'СЕТ СН'!$I$14+СВЦЭМ!$D$10+'СЕТ СН'!$I$6-'СЕТ СН'!$I$26</f>
        <v>2388.3155099400001</v>
      </c>
      <c r="E159" s="36">
        <f>SUMIFS(СВЦЭМ!$D$39:$D$782,СВЦЭМ!$A$39:$A$782,$A159,СВЦЭМ!$B$39:$B$782,E$155)+'СЕТ СН'!$I$14+СВЦЭМ!$D$10+'СЕТ СН'!$I$6-'СЕТ СН'!$I$26</f>
        <v>2416.4245941500003</v>
      </c>
      <c r="F159" s="36">
        <f>SUMIFS(СВЦЭМ!$D$39:$D$782,СВЦЭМ!$A$39:$A$782,$A159,СВЦЭМ!$B$39:$B$782,F$155)+'СЕТ СН'!$I$14+СВЦЭМ!$D$10+'СЕТ СН'!$I$6-'СЕТ СН'!$I$26</f>
        <v>2441.97383777</v>
      </c>
      <c r="G159" s="36">
        <f>SUMIFS(СВЦЭМ!$D$39:$D$782,СВЦЭМ!$A$39:$A$782,$A159,СВЦЭМ!$B$39:$B$782,G$155)+'СЕТ СН'!$I$14+СВЦЭМ!$D$10+'СЕТ СН'!$I$6-'СЕТ СН'!$I$26</f>
        <v>2431.4323267700001</v>
      </c>
      <c r="H159" s="36">
        <f>SUMIFS(СВЦЭМ!$D$39:$D$782,СВЦЭМ!$A$39:$A$782,$A159,СВЦЭМ!$B$39:$B$782,H$155)+'СЕТ СН'!$I$14+СВЦЭМ!$D$10+'СЕТ СН'!$I$6-'СЕТ СН'!$I$26</f>
        <v>2311.4597678199998</v>
      </c>
      <c r="I159" s="36">
        <f>SUMIFS(СВЦЭМ!$D$39:$D$782,СВЦЭМ!$A$39:$A$782,$A159,СВЦЭМ!$B$39:$B$782,I$155)+'СЕТ СН'!$I$14+СВЦЭМ!$D$10+'СЕТ СН'!$I$6-'СЕТ СН'!$I$26</f>
        <v>2258.7352441100002</v>
      </c>
      <c r="J159" s="36">
        <f>SUMIFS(СВЦЭМ!$D$39:$D$782,СВЦЭМ!$A$39:$A$782,$A159,СВЦЭМ!$B$39:$B$782,J$155)+'СЕТ СН'!$I$14+СВЦЭМ!$D$10+'СЕТ СН'!$I$6-'СЕТ СН'!$I$26</f>
        <v>2184.79374547</v>
      </c>
      <c r="K159" s="36">
        <f>SUMIFS(СВЦЭМ!$D$39:$D$782,СВЦЭМ!$A$39:$A$782,$A159,СВЦЭМ!$B$39:$B$782,K$155)+'СЕТ СН'!$I$14+СВЦЭМ!$D$10+'СЕТ СН'!$I$6-'СЕТ СН'!$I$26</f>
        <v>2150.3510154000001</v>
      </c>
      <c r="L159" s="36">
        <f>SUMIFS(СВЦЭМ!$D$39:$D$782,СВЦЭМ!$A$39:$A$782,$A159,СВЦЭМ!$B$39:$B$782,L$155)+'СЕТ СН'!$I$14+СВЦЭМ!$D$10+'СЕТ СН'!$I$6-'СЕТ СН'!$I$26</f>
        <v>2092.50166605</v>
      </c>
      <c r="M159" s="36">
        <f>SUMIFS(СВЦЭМ!$D$39:$D$782,СВЦЭМ!$A$39:$A$782,$A159,СВЦЭМ!$B$39:$B$782,M$155)+'СЕТ СН'!$I$14+СВЦЭМ!$D$10+'СЕТ СН'!$I$6-'СЕТ СН'!$I$26</f>
        <v>2092.5504101900001</v>
      </c>
      <c r="N159" s="36">
        <f>SUMIFS(СВЦЭМ!$D$39:$D$782,СВЦЭМ!$A$39:$A$782,$A159,СВЦЭМ!$B$39:$B$782,N$155)+'СЕТ СН'!$I$14+СВЦЭМ!$D$10+'СЕТ СН'!$I$6-'СЕТ СН'!$I$26</f>
        <v>2109.5563701199999</v>
      </c>
      <c r="O159" s="36">
        <f>SUMIFS(СВЦЭМ!$D$39:$D$782,СВЦЭМ!$A$39:$A$782,$A159,СВЦЭМ!$B$39:$B$782,O$155)+'СЕТ СН'!$I$14+СВЦЭМ!$D$10+'СЕТ СН'!$I$6-'СЕТ СН'!$I$26</f>
        <v>2123.4108375400001</v>
      </c>
      <c r="P159" s="36">
        <f>SUMIFS(СВЦЭМ!$D$39:$D$782,СВЦЭМ!$A$39:$A$782,$A159,СВЦЭМ!$B$39:$B$782,P$155)+'СЕТ СН'!$I$14+СВЦЭМ!$D$10+'СЕТ СН'!$I$6-'СЕТ СН'!$I$26</f>
        <v>2139.4682841599997</v>
      </c>
      <c r="Q159" s="36">
        <f>SUMIFS(СВЦЭМ!$D$39:$D$782,СВЦЭМ!$A$39:$A$782,$A159,СВЦЭМ!$B$39:$B$782,Q$155)+'СЕТ СН'!$I$14+СВЦЭМ!$D$10+'СЕТ СН'!$I$6-'СЕТ СН'!$I$26</f>
        <v>2153.1373600100001</v>
      </c>
      <c r="R159" s="36">
        <f>SUMIFS(СВЦЭМ!$D$39:$D$782,СВЦЭМ!$A$39:$A$782,$A159,СВЦЭМ!$B$39:$B$782,R$155)+'СЕТ СН'!$I$14+СВЦЭМ!$D$10+'СЕТ СН'!$I$6-'СЕТ СН'!$I$26</f>
        <v>2162.4317208399998</v>
      </c>
      <c r="S159" s="36">
        <f>SUMIFS(СВЦЭМ!$D$39:$D$782,СВЦЭМ!$A$39:$A$782,$A159,СВЦЭМ!$B$39:$B$782,S$155)+'СЕТ СН'!$I$14+СВЦЭМ!$D$10+'СЕТ СН'!$I$6-'СЕТ СН'!$I$26</f>
        <v>2150.8552595700003</v>
      </c>
      <c r="T159" s="36">
        <f>SUMIFS(СВЦЭМ!$D$39:$D$782,СВЦЭМ!$A$39:$A$782,$A159,СВЦЭМ!$B$39:$B$782,T$155)+'СЕТ СН'!$I$14+СВЦЭМ!$D$10+'СЕТ СН'!$I$6-'СЕТ СН'!$I$26</f>
        <v>2127.3349881599997</v>
      </c>
      <c r="U159" s="36">
        <f>SUMIFS(СВЦЭМ!$D$39:$D$782,СВЦЭМ!$A$39:$A$782,$A159,СВЦЭМ!$B$39:$B$782,U$155)+'СЕТ СН'!$I$14+СВЦЭМ!$D$10+'СЕТ СН'!$I$6-'СЕТ СН'!$I$26</f>
        <v>2128.8607641400004</v>
      </c>
      <c r="V159" s="36">
        <f>SUMIFS(СВЦЭМ!$D$39:$D$782,СВЦЭМ!$A$39:$A$782,$A159,СВЦЭМ!$B$39:$B$782,V$155)+'СЕТ СН'!$I$14+СВЦЭМ!$D$10+'СЕТ СН'!$I$6-'СЕТ СН'!$I$26</f>
        <v>2160.3482928000003</v>
      </c>
      <c r="W159" s="36">
        <f>SUMIFS(СВЦЭМ!$D$39:$D$782,СВЦЭМ!$A$39:$A$782,$A159,СВЦЭМ!$B$39:$B$782,W$155)+'СЕТ СН'!$I$14+СВЦЭМ!$D$10+'СЕТ СН'!$I$6-'СЕТ СН'!$I$26</f>
        <v>2124.1761203900001</v>
      </c>
      <c r="X159" s="36">
        <f>SUMIFS(СВЦЭМ!$D$39:$D$782,СВЦЭМ!$A$39:$A$782,$A159,СВЦЭМ!$B$39:$B$782,X$155)+'СЕТ СН'!$I$14+СВЦЭМ!$D$10+'СЕТ СН'!$I$6-'СЕТ СН'!$I$26</f>
        <v>2170.8637882200001</v>
      </c>
      <c r="Y159" s="36">
        <f>SUMIFS(СВЦЭМ!$D$39:$D$782,СВЦЭМ!$A$39:$A$782,$A159,СВЦЭМ!$B$39:$B$782,Y$155)+'СЕТ СН'!$I$14+СВЦЭМ!$D$10+'СЕТ СН'!$I$6-'СЕТ СН'!$I$26</f>
        <v>2247.5540514700001</v>
      </c>
    </row>
    <row r="160" spans="1:27" ht="15.75" x14ac:dyDescent="0.2">
      <c r="A160" s="35">
        <f t="shared" si="4"/>
        <v>45417</v>
      </c>
      <c r="B160" s="36">
        <f>SUMIFS(СВЦЭМ!$D$39:$D$782,СВЦЭМ!$A$39:$A$782,$A160,СВЦЭМ!$B$39:$B$782,B$155)+'СЕТ СН'!$I$14+СВЦЭМ!$D$10+'СЕТ СН'!$I$6-'СЕТ СН'!$I$26</f>
        <v>2315.74677926</v>
      </c>
      <c r="C160" s="36">
        <f>SUMIFS(СВЦЭМ!$D$39:$D$782,СВЦЭМ!$A$39:$A$782,$A160,СВЦЭМ!$B$39:$B$782,C$155)+'СЕТ СН'!$I$14+СВЦЭМ!$D$10+'СЕТ СН'!$I$6-'СЕТ СН'!$I$26</f>
        <v>2377.4385746200001</v>
      </c>
      <c r="D160" s="36">
        <f>SUMIFS(СВЦЭМ!$D$39:$D$782,СВЦЭМ!$A$39:$A$782,$A160,СВЦЭМ!$B$39:$B$782,D$155)+'СЕТ СН'!$I$14+СВЦЭМ!$D$10+'СЕТ СН'!$I$6-'СЕТ СН'!$I$26</f>
        <v>2409.68088317</v>
      </c>
      <c r="E160" s="36">
        <f>SUMIFS(СВЦЭМ!$D$39:$D$782,СВЦЭМ!$A$39:$A$782,$A160,СВЦЭМ!$B$39:$B$782,E$155)+'СЕТ СН'!$I$14+СВЦЭМ!$D$10+'СЕТ СН'!$I$6-'СЕТ СН'!$I$26</f>
        <v>2432.8010273099999</v>
      </c>
      <c r="F160" s="36">
        <f>SUMIFS(СВЦЭМ!$D$39:$D$782,СВЦЭМ!$A$39:$A$782,$A160,СВЦЭМ!$B$39:$B$782,F$155)+'СЕТ СН'!$I$14+СВЦЭМ!$D$10+'СЕТ СН'!$I$6-'СЕТ СН'!$I$26</f>
        <v>2443.0850943800001</v>
      </c>
      <c r="G160" s="36">
        <f>SUMIFS(СВЦЭМ!$D$39:$D$782,СВЦЭМ!$A$39:$A$782,$A160,СВЦЭМ!$B$39:$B$782,G$155)+'СЕТ СН'!$I$14+СВЦЭМ!$D$10+'СЕТ СН'!$I$6-'СЕТ СН'!$I$26</f>
        <v>2423.00006592</v>
      </c>
      <c r="H160" s="36">
        <f>SUMIFS(СВЦЭМ!$D$39:$D$782,СВЦЭМ!$A$39:$A$782,$A160,СВЦЭМ!$B$39:$B$782,H$155)+'СЕТ СН'!$I$14+СВЦЭМ!$D$10+'СЕТ СН'!$I$6-'СЕТ СН'!$I$26</f>
        <v>2418.6233161800001</v>
      </c>
      <c r="I160" s="36">
        <f>SUMIFS(СВЦЭМ!$D$39:$D$782,СВЦЭМ!$A$39:$A$782,$A160,СВЦЭМ!$B$39:$B$782,I$155)+'СЕТ СН'!$I$14+СВЦЭМ!$D$10+'СЕТ СН'!$I$6-'СЕТ СН'!$I$26</f>
        <v>2377.7281979500003</v>
      </c>
      <c r="J160" s="36">
        <f>SUMIFS(СВЦЭМ!$D$39:$D$782,СВЦЭМ!$A$39:$A$782,$A160,СВЦЭМ!$B$39:$B$782,J$155)+'СЕТ СН'!$I$14+СВЦЭМ!$D$10+'СЕТ СН'!$I$6-'СЕТ СН'!$I$26</f>
        <v>2283.3215669000001</v>
      </c>
      <c r="K160" s="36">
        <f>SUMIFS(СВЦЭМ!$D$39:$D$782,СВЦЭМ!$A$39:$A$782,$A160,СВЦЭМ!$B$39:$B$782,K$155)+'СЕТ СН'!$I$14+СВЦЭМ!$D$10+'СЕТ СН'!$I$6-'СЕТ СН'!$I$26</f>
        <v>2225.0294539300003</v>
      </c>
      <c r="L160" s="36">
        <f>SUMIFS(СВЦЭМ!$D$39:$D$782,СВЦЭМ!$A$39:$A$782,$A160,СВЦЭМ!$B$39:$B$782,L$155)+'СЕТ СН'!$I$14+СВЦЭМ!$D$10+'СЕТ СН'!$I$6-'СЕТ СН'!$I$26</f>
        <v>2175.3374624400003</v>
      </c>
      <c r="M160" s="36">
        <f>SUMIFS(СВЦЭМ!$D$39:$D$782,СВЦЭМ!$A$39:$A$782,$A160,СВЦЭМ!$B$39:$B$782,M$155)+'СЕТ СН'!$I$14+СВЦЭМ!$D$10+'СЕТ СН'!$I$6-'СЕТ СН'!$I$26</f>
        <v>2166.3759982299998</v>
      </c>
      <c r="N160" s="36">
        <f>SUMIFS(СВЦЭМ!$D$39:$D$782,СВЦЭМ!$A$39:$A$782,$A160,СВЦЭМ!$B$39:$B$782,N$155)+'СЕТ СН'!$I$14+СВЦЭМ!$D$10+'СЕТ СН'!$I$6-'СЕТ СН'!$I$26</f>
        <v>2174.8601759600001</v>
      </c>
      <c r="O160" s="36">
        <f>SUMIFS(СВЦЭМ!$D$39:$D$782,СВЦЭМ!$A$39:$A$782,$A160,СВЦЭМ!$B$39:$B$782,O$155)+'СЕТ СН'!$I$14+СВЦЭМ!$D$10+'СЕТ СН'!$I$6-'СЕТ СН'!$I$26</f>
        <v>2207.12613255</v>
      </c>
      <c r="P160" s="36">
        <f>SUMIFS(СВЦЭМ!$D$39:$D$782,СВЦЭМ!$A$39:$A$782,$A160,СВЦЭМ!$B$39:$B$782,P$155)+'СЕТ СН'!$I$14+СВЦЭМ!$D$10+'СЕТ СН'!$I$6-'СЕТ СН'!$I$26</f>
        <v>2225.24119372</v>
      </c>
      <c r="Q160" s="36">
        <f>SUMIFS(СВЦЭМ!$D$39:$D$782,СВЦЭМ!$A$39:$A$782,$A160,СВЦЭМ!$B$39:$B$782,Q$155)+'СЕТ СН'!$I$14+СВЦЭМ!$D$10+'СЕТ СН'!$I$6-'СЕТ СН'!$I$26</f>
        <v>2245.8024979299998</v>
      </c>
      <c r="R160" s="36">
        <f>SUMIFS(СВЦЭМ!$D$39:$D$782,СВЦЭМ!$A$39:$A$782,$A160,СВЦЭМ!$B$39:$B$782,R$155)+'СЕТ СН'!$I$14+СВЦЭМ!$D$10+'СЕТ СН'!$I$6-'СЕТ СН'!$I$26</f>
        <v>2264.2006998400002</v>
      </c>
      <c r="S160" s="36">
        <f>SUMIFS(СВЦЭМ!$D$39:$D$782,СВЦЭМ!$A$39:$A$782,$A160,СВЦЭМ!$B$39:$B$782,S$155)+'СЕТ СН'!$I$14+СВЦЭМ!$D$10+'СЕТ СН'!$I$6-'СЕТ СН'!$I$26</f>
        <v>2247.98565173</v>
      </c>
      <c r="T160" s="36">
        <f>SUMIFS(СВЦЭМ!$D$39:$D$782,СВЦЭМ!$A$39:$A$782,$A160,СВЦЭМ!$B$39:$B$782,T$155)+'СЕТ СН'!$I$14+СВЦЭМ!$D$10+'СЕТ СН'!$I$6-'СЕТ СН'!$I$26</f>
        <v>2206.75464805</v>
      </c>
      <c r="U160" s="36">
        <f>SUMIFS(СВЦЭМ!$D$39:$D$782,СВЦЭМ!$A$39:$A$782,$A160,СВЦЭМ!$B$39:$B$782,U$155)+'СЕТ СН'!$I$14+СВЦЭМ!$D$10+'СЕТ СН'!$I$6-'СЕТ СН'!$I$26</f>
        <v>2199.3284253800002</v>
      </c>
      <c r="V160" s="36">
        <f>SUMIFS(СВЦЭМ!$D$39:$D$782,СВЦЭМ!$A$39:$A$782,$A160,СВЦЭМ!$B$39:$B$782,V$155)+'СЕТ СН'!$I$14+СВЦЭМ!$D$10+'СЕТ СН'!$I$6-'СЕТ СН'!$I$26</f>
        <v>2161.7791629200001</v>
      </c>
      <c r="W160" s="36">
        <f>SUMIFS(СВЦЭМ!$D$39:$D$782,СВЦЭМ!$A$39:$A$782,$A160,СВЦЭМ!$B$39:$B$782,W$155)+'СЕТ СН'!$I$14+СВЦЭМ!$D$10+'СЕТ СН'!$I$6-'СЕТ СН'!$I$26</f>
        <v>2126.4627071599998</v>
      </c>
      <c r="X160" s="36">
        <f>SUMIFS(СВЦЭМ!$D$39:$D$782,СВЦЭМ!$A$39:$A$782,$A160,СВЦЭМ!$B$39:$B$782,X$155)+'СЕТ СН'!$I$14+СВЦЭМ!$D$10+'СЕТ СН'!$I$6-'СЕТ СН'!$I$26</f>
        <v>2176.4673775400001</v>
      </c>
      <c r="Y160" s="36">
        <f>SUMIFS(СВЦЭМ!$D$39:$D$782,СВЦЭМ!$A$39:$A$782,$A160,СВЦЭМ!$B$39:$B$782,Y$155)+'СЕТ СН'!$I$14+СВЦЭМ!$D$10+'СЕТ СН'!$I$6-'СЕТ СН'!$I$26</f>
        <v>2243.39552112</v>
      </c>
    </row>
    <row r="161" spans="1:25" ht="15.75" x14ac:dyDescent="0.2">
      <c r="A161" s="35">
        <f t="shared" si="4"/>
        <v>45418</v>
      </c>
      <c r="B161" s="36">
        <f>SUMIFS(СВЦЭМ!$D$39:$D$782,СВЦЭМ!$A$39:$A$782,$A161,СВЦЭМ!$B$39:$B$782,B$155)+'СЕТ СН'!$I$14+СВЦЭМ!$D$10+'СЕТ СН'!$I$6-'СЕТ СН'!$I$26</f>
        <v>2274.7759339599997</v>
      </c>
      <c r="C161" s="36">
        <f>SUMIFS(СВЦЭМ!$D$39:$D$782,СВЦЭМ!$A$39:$A$782,$A161,СВЦЭМ!$B$39:$B$782,C$155)+'СЕТ СН'!$I$14+СВЦЭМ!$D$10+'СЕТ СН'!$I$6-'СЕТ СН'!$I$26</f>
        <v>2288.6246850400003</v>
      </c>
      <c r="D161" s="36">
        <f>SUMIFS(СВЦЭМ!$D$39:$D$782,СВЦЭМ!$A$39:$A$782,$A161,СВЦЭМ!$B$39:$B$782,D$155)+'СЕТ СН'!$I$14+СВЦЭМ!$D$10+'СЕТ СН'!$I$6-'СЕТ СН'!$I$26</f>
        <v>2350.5589558399997</v>
      </c>
      <c r="E161" s="36">
        <f>SUMIFS(СВЦЭМ!$D$39:$D$782,СВЦЭМ!$A$39:$A$782,$A161,СВЦЭМ!$B$39:$B$782,E$155)+'СЕТ СН'!$I$14+СВЦЭМ!$D$10+'СЕТ СН'!$I$6-'СЕТ СН'!$I$26</f>
        <v>2395.47152689</v>
      </c>
      <c r="F161" s="36">
        <f>SUMIFS(СВЦЭМ!$D$39:$D$782,СВЦЭМ!$A$39:$A$782,$A161,СВЦЭМ!$B$39:$B$782,F$155)+'СЕТ СН'!$I$14+СВЦЭМ!$D$10+'СЕТ СН'!$I$6-'СЕТ СН'!$I$26</f>
        <v>2386.1871881100001</v>
      </c>
      <c r="G161" s="36">
        <f>SUMIFS(СВЦЭМ!$D$39:$D$782,СВЦЭМ!$A$39:$A$782,$A161,СВЦЭМ!$B$39:$B$782,G$155)+'СЕТ СН'!$I$14+СВЦЭМ!$D$10+'СЕТ СН'!$I$6-'СЕТ СН'!$I$26</f>
        <v>2369.06636235</v>
      </c>
      <c r="H161" s="36">
        <f>SUMIFS(СВЦЭМ!$D$39:$D$782,СВЦЭМ!$A$39:$A$782,$A161,СВЦЭМ!$B$39:$B$782,H$155)+'СЕТ СН'!$I$14+СВЦЭМ!$D$10+'СЕТ СН'!$I$6-'СЕТ СН'!$I$26</f>
        <v>2339.8716227699997</v>
      </c>
      <c r="I161" s="36">
        <f>SUMIFS(СВЦЭМ!$D$39:$D$782,СВЦЭМ!$A$39:$A$782,$A161,СВЦЭМ!$B$39:$B$782,I$155)+'СЕТ СН'!$I$14+СВЦЭМ!$D$10+'СЕТ СН'!$I$6-'СЕТ СН'!$I$26</f>
        <v>2295.93853584</v>
      </c>
      <c r="J161" s="36">
        <f>SUMIFS(СВЦЭМ!$D$39:$D$782,СВЦЭМ!$A$39:$A$782,$A161,СВЦЭМ!$B$39:$B$782,J$155)+'СЕТ СН'!$I$14+СВЦЭМ!$D$10+'СЕТ СН'!$I$6-'СЕТ СН'!$I$26</f>
        <v>2267.97779098</v>
      </c>
      <c r="K161" s="36">
        <f>SUMIFS(СВЦЭМ!$D$39:$D$782,СВЦЭМ!$A$39:$A$782,$A161,СВЦЭМ!$B$39:$B$782,K$155)+'СЕТ СН'!$I$14+СВЦЭМ!$D$10+'СЕТ СН'!$I$6-'СЕТ СН'!$I$26</f>
        <v>2273.1155336800002</v>
      </c>
      <c r="L161" s="36">
        <f>SUMIFS(СВЦЭМ!$D$39:$D$782,СВЦЭМ!$A$39:$A$782,$A161,СВЦЭМ!$B$39:$B$782,L$155)+'СЕТ СН'!$I$14+СВЦЭМ!$D$10+'СЕТ СН'!$I$6-'СЕТ СН'!$I$26</f>
        <v>2239.9497769899999</v>
      </c>
      <c r="M161" s="36">
        <f>SUMIFS(СВЦЭМ!$D$39:$D$782,СВЦЭМ!$A$39:$A$782,$A161,СВЦЭМ!$B$39:$B$782,M$155)+'СЕТ СН'!$I$14+СВЦЭМ!$D$10+'СЕТ СН'!$I$6-'СЕТ СН'!$I$26</f>
        <v>2244.6611766599999</v>
      </c>
      <c r="N161" s="36">
        <f>SUMIFS(СВЦЭМ!$D$39:$D$782,СВЦЭМ!$A$39:$A$782,$A161,СВЦЭМ!$B$39:$B$782,N$155)+'СЕТ СН'!$I$14+СВЦЭМ!$D$10+'СЕТ СН'!$I$6-'СЕТ СН'!$I$26</f>
        <v>2250.0733839100003</v>
      </c>
      <c r="O161" s="36">
        <f>SUMIFS(СВЦЭМ!$D$39:$D$782,СВЦЭМ!$A$39:$A$782,$A161,СВЦЭМ!$B$39:$B$782,O$155)+'СЕТ СН'!$I$14+СВЦЭМ!$D$10+'СЕТ СН'!$I$6-'СЕТ СН'!$I$26</f>
        <v>2256.7239553099998</v>
      </c>
      <c r="P161" s="36">
        <f>SUMIFS(СВЦЭМ!$D$39:$D$782,СВЦЭМ!$A$39:$A$782,$A161,СВЦЭМ!$B$39:$B$782,P$155)+'СЕТ СН'!$I$14+СВЦЭМ!$D$10+'СЕТ СН'!$I$6-'СЕТ СН'!$I$26</f>
        <v>2264.90950337</v>
      </c>
      <c r="Q161" s="36">
        <f>SUMIFS(СВЦЭМ!$D$39:$D$782,СВЦЭМ!$A$39:$A$782,$A161,СВЦЭМ!$B$39:$B$782,Q$155)+'СЕТ СН'!$I$14+СВЦЭМ!$D$10+'СЕТ СН'!$I$6-'СЕТ СН'!$I$26</f>
        <v>2279.6213380099998</v>
      </c>
      <c r="R161" s="36">
        <f>SUMIFS(СВЦЭМ!$D$39:$D$782,СВЦЭМ!$A$39:$A$782,$A161,СВЦЭМ!$B$39:$B$782,R$155)+'СЕТ СН'!$I$14+СВЦЭМ!$D$10+'СЕТ СН'!$I$6-'СЕТ СН'!$I$26</f>
        <v>2281.6781943999999</v>
      </c>
      <c r="S161" s="36">
        <f>SUMIFS(СВЦЭМ!$D$39:$D$782,СВЦЭМ!$A$39:$A$782,$A161,СВЦЭМ!$B$39:$B$782,S$155)+'СЕТ СН'!$I$14+СВЦЭМ!$D$10+'СЕТ СН'!$I$6-'СЕТ СН'!$I$26</f>
        <v>2267.2274271400001</v>
      </c>
      <c r="T161" s="36">
        <f>SUMIFS(СВЦЭМ!$D$39:$D$782,СВЦЭМ!$A$39:$A$782,$A161,СВЦЭМ!$B$39:$B$782,T$155)+'СЕТ СН'!$I$14+СВЦЭМ!$D$10+'СЕТ СН'!$I$6-'СЕТ СН'!$I$26</f>
        <v>2247.9727808799998</v>
      </c>
      <c r="U161" s="36">
        <f>SUMIFS(СВЦЭМ!$D$39:$D$782,СВЦЭМ!$A$39:$A$782,$A161,СВЦЭМ!$B$39:$B$782,U$155)+'СЕТ СН'!$I$14+СВЦЭМ!$D$10+'СЕТ СН'!$I$6-'СЕТ СН'!$I$26</f>
        <v>2242.5725855199998</v>
      </c>
      <c r="V161" s="36">
        <f>SUMIFS(СВЦЭМ!$D$39:$D$782,СВЦЭМ!$A$39:$A$782,$A161,СВЦЭМ!$B$39:$B$782,V$155)+'СЕТ СН'!$I$14+СВЦЭМ!$D$10+'СЕТ СН'!$I$6-'СЕТ СН'!$I$26</f>
        <v>2229.4059273100002</v>
      </c>
      <c r="W161" s="36">
        <f>SUMIFS(СВЦЭМ!$D$39:$D$782,СВЦЭМ!$A$39:$A$782,$A161,СВЦЭМ!$B$39:$B$782,W$155)+'СЕТ СН'!$I$14+СВЦЭМ!$D$10+'СЕТ СН'!$I$6-'СЕТ СН'!$I$26</f>
        <v>2204.1392798300003</v>
      </c>
      <c r="X161" s="36">
        <f>SUMIFS(СВЦЭМ!$D$39:$D$782,СВЦЭМ!$A$39:$A$782,$A161,СВЦЭМ!$B$39:$B$782,X$155)+'СЕТ СН'!$I$14+СВЦЭМ!$D$10+'СЕТ СН'!$I$6-'СЕТ СН'!$I$26</f>
        <v>2250.95295132</v>
      </c>
      <c r="Y161" s="36">
        <f>SUMIFS(СВЦЭМ!$D$39:$D$782,СВЦЭМ!$A$39:$A$782,$A161,СВЦЭМ!$B$39:$B$782,Y$155)+'СЕТ СН'!$I$14+СВЦЭМ!$D$10+'СЕТ СН'!$I$6-'СЕТ СН'!$I$26</f>
        <v>2270.88176677</v>
      </c>
    </row>
    <row r="162" spans="1:25" ht="15.75" x14ac:dyDescent="0.2">
      <c r="A162" s="35">
        <f t="shared" si="4"/>
        <v>45419</v>
      </c>
      <c r="B162" s="36">
        <f>SUMIFS(СВЦЭМ!$D$39:$D$782,СВЦЭМ!$A$39:$A$782,$A162,СВЦЭМ!$B$39:$B$782,B$155)+'СЕТ СН'!$I$14+СВЦЭМ!$D$10+'СЕТ СН'!$I$6-'СЕТ СН'!$I$26</f>
        <v>2283.0742194200002</v>
      </c>
      <c r="C162" s="36">
        <f>SUMIFS(СВЦЭМ!$D$39:$D$782,СВЦЭМ!$A$39:$A$782,$A162,СВЦЭМ!$B$39:$B$782,C$155)+'СЕТ СН'!$I$14+СВЦЭМ!$D$10+'СЕТ СН'!$I$6-'СЕТ СН'!$I$26</f>
        <v>2372.37478599</v>
      </c>
      <c r="D162" s="36">
        <f>SUMIFS(СВЦЭМ!$D$39:$D$782,СВЦЭМ!$A$39:$A$782,$A162,СВЦЭМ!$B$39:$B$782,D$155)+'СЕТ СН'!$I$14+СВЦЭМ!$D$10+'СЕТ СН'!$I$6-'СЕТ СН'!$I$26</f>
        <v>2479.7221633600002</v>
      </c>
      <c r="E162" s="36">
        <f>SUMIFS(СВЦЭМ!$D$39:$D$782,СВЦЭМ!$A$39:$A$782,$A162,СВЦЭМ!$B$39:$B$782,E$155)+'СЕТ СН'!$I$14+СВЦЭМ!$D$10+'СЕТ СН'!$I$6-'СЕТ СН'!$I$26</f>
        <v>2499.7211131700001</v>
      </c>
      <c r="F162" s="36">
        <f>SUMIFS(СВЦЭМ!$D$39:$D$782,СВЦЭМ!$A$39:$A$782,$A162,СВЦЭМ!$B$39:$B$782,F$155)+'СЕТ СН'!$I$14+СВЦЭМ!$D$10+'СЕТ СН'!$I$6-'СЕТ СН'!$I$26</f>
        <v>2517.87516065</v>
      </c>
      <c r="G162" s="36">
        <f>SUMIFS(СВЦЭМ!$D$39:$D$782,СВЦЭМ!$A$39:$A$782,$A162,СВЦЭМ!$B$39:$B$782,G$155)+'СЕТ СН'!$I$14+СВЦЭМ!$D$10+'СЕТ СН'!$I$6-'СЕТ СН'!$I$26</f>
        <v>2477.2283417099998</v>
      </c>
      <c r="H162" s="36">
        <f>SUMIFS(СВЦЭМ!$D$39:$D$782,СВЦЭМ!$A$39:$A$782,$A162,СВЦЭМ!$B$39:$B$782,H$155)+'СЕТ СН'!$I$14+СВЦЭМ!$D$10+'СЕТ СН'!$I$6-'СЕТ СН'!$I$26</f>
        <v>2411.6105406500001</v>
      </c>
      <c r="I162" s="36">
        <f>SUMIFS(СВЦЭМ!$D$39:$D$782,СВЦЭМ!$A$39:$A$782,$A162,СВЦЭМ!$B$39:$B$782,I$155)+'СЕТ СН'!$I$14+СВЦЭМ!$D$10+'СЕТ СН'!$I$6-'СЕТ СН'!$I$26</f>
        <v>2329.2493060699999</v>
      </c>
      <c r="J162" s="36">
        <f>SUMIFS(СВЦЭМ!$D$39:$D$782,СВЦЭМ!$A$39:$A$782,$A162,СВЦЭМ!$B$39:$B$782,J$155)+'СЕТ СН'!$I$14+СВЦЭМ!$D$10+'СЕТ СН'!$I$6-'СЕТ СН'!$I$26</f>
        <v>2270.6638561099999</v>
      </c>
      <c r="K162" s="36">
        <f>SUMIFS(СВЦЭМ!$D$39:$D$782,СВЦЭМ!$A$39:$A$782,$A162,СВЦЭМ!$B$39:$B$782,K$155)+'СЕТ СН'!$I$14+СВЦЭМ!$D$10+'СЕТ СН'!$I$6-'СЕТ СН'!$I$26</f>
        <v>2261.3742010400001</v>
      </c>
      <c r="L162" s="36">
        <f>SUMIFS(СВЦЭМ!$D$39:$D$782,СВЦЭМ!$A$39:$A$782,$A162,СВЦЭМ!$B$39:$B$782,L$155)+'СЕТ СН'!$I$14+СВЦЭМ!$D$10+'СЕТ СН'!$I$6-'СЕТ СН'!$I$26</f>
        <v>2219.5179599499997</v>
      </c>
      <c r="M162" s="36">
        <f>SUMIFS(СВЦЭМ!$D$39:$D$782,СВЦЭМ!$A$39:$A$782,$A162,СВЦЭМ!$B$39:$B$782,M$155)+'СЕТ СН'!$I$14+СВЦЭМ!$D$10+'СЕТ СН'!$I$6-'СЕТ СН'!$I$26</f>
        <v>2231.96564038</v>
      </c>
      <c r="N162" s="36">
        <f>SUMIFS(СВЦЭМ!$D$39:$D$782,СВЦЭМ!$A$39:$A$782,$A162,СВЦЭМ!$B$39:$B$782,N$155)+'СЕТ СН'!$I$14+СВЦЭМ!$D$10+'СЕТ СН'!$I$6-'СЕТ СН'!$I$26</f>
        <v>2223.6589074900003</v>
      </c>
      <c r="O162" s="36">
        <f>SUMIFS(СВЦЭМ!$D$39:$D$782,СВЦЭМ!$A$39:$A$782,$A162,СВЦЭМ!$B$39:$B$782,O$155)+'СЕТ СН'!$I$14+СВЦЭМ!$D$10+'СЕТ СН'!$I$6-'СЕТ СН'!$I$26</f>
        <v>2242.6531090099998</v>
      </c>
      <c r="P162" s="36">
        <f>SUMIFS(СВЦЭМ!$D$39:$D$782,СВЦЭМ!$A$39:$A$782,$A162,СВЦЭМ!$B$39:$B$782,P$155)+'СЕТ СН'!$I$14+СВЦЭМ!$D$10+'СЕТ СН'!$I$6-'СЕТ СН'!$I$26</f>
        <v>2257.9587453000004</v>
      </c>
      <c r="Q162" s="36">
        <f>SUMIFS(СВЦЭМ!$D$39:$D$782,СВЦЭМ!$A$39:$A$782,$A162,СВЦЭМ!$B$39:$B$782,Q$155)+'СЕТ СН'!$I$14+СВЦЭМ!$D$10+'СЕТ СН'!$I$6-'СЕТ СН'!$I$26</f>
        <v>2292.0064180199997</v>
      </c>
      <c r="R162" s="36">
        <f>SUMIFS(СВЦЭМ!$D$39:$D$782,СВЦЭМ!$A$39:$A$782,$A162,СВЦЭМ!$B$39:$B$782,R$155)+'СЕТ СН'!$I$14+СВЦЭМ!$D$10+'СЕТ СН'!$I$6-'СЕТ СН'!$I$26</f>
        <v>2302.7207691900003</v>
      </c>
      <c r="S162" s="36">
        <f>SUMIFS(СВЦЭМ!$D$39:$D$782,СВЦЭМ!$A$39:$A$782,$A162,СВЦЭМ!$B$39:$B$782,S$155)+'СЕТ СН'!$I$14+СВЦЭМ!$D$10+'СЕТ СН'!$I$6-'СЕТ СН'!$I$26</f>
        <v>2272.69246161</v>
      </c>
      <c r="T162" s="36">
        <f>SUMIFS(СВЦЭМ!$D$39:$D$782,СВЦЭМ!$A$39:$A$782,$A162,СВЦЭМ!$B$39:$B$782,T$155)+'СЕТ СН'!$I$14+СВЦЭМ!$D$10+'СЕТ СН'!$I$6-'СЕТ СН'!$I$26</f>
        <v>2240.1148537199997</v>
      </c>
      <c r="U162" s="36">
        <f>SUMIFS(СВЦЭМ!$D$39:$D$782,СВЦЭМ!$A$39:$A$782,$A162,СВЦЭМ!$B$39:$B$782,U$155)+'СЕТ СН'!$I$14+СВЦЭМ!$D$10+'СЕТ СН'!$I$6-'СЕТ СН'!$I$26</f>
        <v>2240.4127724</v>
      </c>
      <c r="V162" s="36">
        <f>SUMIFS(СВЦЭМ!$D$39:$D$782,СВЦЭМ!$A$39:$A$782,$A162,СВЦЭМ!$B$39:$B$782,V$155)+'СЕТ СН'!$I$14+СВЦЭМ!$D$10+'СЕТ СН'!$I$6-'СЕТ СН'!$I$26</f>
        <v>2213.9963325899998</v>
      </c>
      <c r="W162" s="36">
        <f>SUMIFS(СВЦЭМ!$D$39:$D$782,СВЦЭМ!$A$39:$A$782,$A162,СВЦЭМ!$B$39:$B$782,W$155)+'СЕТ СН'!$I$14+СВЦЭМ!$D$10+'СЕТ СН'!$I$6-'СЕТ СН'!$I$26</f>
        <v>2185.1136274400001</v>
      </c>
      <c r="X162" s="36">
        <f>SUMIFS(СВЦЭМ!$D$39:$D$782,СВЦЭМ!$A$39:$A$782,$A162,СВЦЭМ!$B$39:$B$782,X$155)+'СЕТ СН'!$I$14+СВЦЭМ!$D$10+'СЕТ СН'!$I$6-'СЕТ СН'!$I$26</f>
        <v>2225.09217033</v>
      </c>
      <c r="Y162" s="36">
        <f>SUMIFS(СВЦЭМ!$D$39:$D$782,СВЦЭМ!$A$39:$A$782,$A162,СВЦЭМ!$B$39:$B$782,Y$155)+'СЕТ СН'!$I$14+СВЦЭМ!$D$10+'СЕТ СН'!$I$6-'СЕТ СН'!$I$26</f>
        <v>2259.17137404</v>
      </c>
    </row>
    <row r="163" spans="1:25" ht="15.75" x14ac:dyDescent="0.2">
      <c r="A163" s="35">
        <f t="shared" si="4"/>
        <v>45420</v>
      </c>
      <c r="B163" s="36">
        <f>SUMIFS(СВЦЭМ!$D$39:$D$782,СВЦЭМ!$A$39:$A$782,$A163,СВЦЭМ!$B$39:$B$782,B$155)+'СЕТ СН'!$I$14+СВЦЭМ!$D$10+'СЕТ СН'!$I$6-'СЕТ СН'!$I$26</f>
        <v>2252.8109274899998</v>
      </c>
      <c r="C163" s="36">
        <f>SUMIFS(СВЦЭМ!$D$39:$D$782,СВЦЭМ!$A$39:$A$782,$A163,СВЦЭМ!$B$39:$B$782,C$155)+'СЕТ СН'!$I$14+СВЦЭМ!$D$10+'СЕТ СН'!$I$6-'СЕТ СН'!$I$26</f>
        <v>2308.4122742099999</v>
      </c>
      <c r="D163" s="36">
        <f>SUMIFS(СВЦЭМ!$D$39:$D$782,СВЦЭМ!$A$39:$A$782,$A163,СВЦЭМ!$B$39:$B$782,D$155)+'СЕТ СН'!$I$14+СВЦЭМ!$D$10+'СЕТ СН'!$I$6-'СЕТ СН'!$I$26</f>
        <v>2352.3909133699999</v>
      </c>
      <c r="E163" s="36">
        <f>SUMIFS(СВЦЭМ!$D$39:$D$782,СВЦЭМ!$A$39:$A$782,$A163,СВЦЭМ!$B$39:$B$782,E$155)+'СЕТ СН'!$I$14+СВЦЭМ!$D$10+'СЕТ СН'!$I$6-'СЕТ СН'!$I$26</f>
        <v>2378.3775767500001</v>
      </c>
      <c r="F163" s="36">
        <f>SUMIFS(СВЦЭМ!$D$39:$D$782,СВЦЭМ!$A$39:$A$782,$A163,СВЦЭМ!$B$39:$B$782,F$155)+'СЕТ СН'!$I$14+СВЦЭМ!$D$10+'СЕТ СН'!$I$6-'СЕТ СН'!$I$26</f>
        <v>2393.5819362500001</v>
      </c>
      <c r="G163" s="36">
        <f>SUMIFS(СВЦЭМ!$D$39:$D$782,СВЦЭМ!$A$39:$A$782,$A163,СВЦЭМ!$B$39:$B$782,G$155)+'СЕТ СН'!$I$14+СВЦЭМ!$D$10+'СЕТ СН'!$I$6-'СЕТ СН'!$I$26</f>
        <v>2365.86341236</v>
      </c>
      <c r="H163" s="36">
        <f>SUMIFS(СВЦЭМ!$D$39:$D$782,СВЦЭМ!$A$39:$A$782,$A163,СВЦЭМ!$B$39:$B$782,H$155)+'СЕТ СН'!$I$14+СВЦЭМ!$D$10+'СЕТ СН'!$I$6-'СЕТ СН'!$I$26</f>
        <v>2302.5283328800001</v>
      </c>
      <c r="I163" s="36">
        <f>SUMIFS(СВЦЭМ!$D$39:$D$782,СВЦЭМ!$A$39:$A$782,$A163,СВЦЭМ!$B$39:$B$782,I$155)+'СЕТ СН'!$I$14+СВЦЭМ!$D$10+'СЕТ СН'!$I$6-'СЕТ СН'!$I$26</f>
        <v>2218.3836963000003</v>
      </c>
      <c r="J163" s="36">
        <f>SUMIFS(СВЦЭМ!$D$39:$D$782,СВЦЭМ!$A$39:$A$782,$A163,СВЦЭМ!$B$39:$B$782,J$155)+'СЕТ СН'!$I$14+СВЦЭМ!$D$10+'СЕТ СН'!$I$6-'СЕТ СН'!$I$26</f>
        <v>2156.65519034</v>
      </c>
      <c r="K163" s="36">
        <f>SUMIFS(СВЦЭМ!$D$39:$D$782,СВЦЭМ!$A$39:$A$782,$A163,СВЦЭМ!$B$39:$B$782,K$155)+'СЕТ СН'!$I$14+СВЦЭМ!$D$10+'СЕТ СН'!$I$6-'СЕТ СН'!$I$26</f>
        <v>2144.5145813500003</v>
      </c>
      <c r="L163" s="36">
        <f>SUMIFS(СВЦЭМ!$D$39:$D$782,СВЦЭМ!$A$39:$A$782,$A163,СВЦЭМ!$B$39:$B$782,L$155)+'СЕТ СН'!$I$14+СВЦЭМ!$D$10+'СЕТ СН'!$I$6-'СЕТ СН'!$I$26</f>
        <v>2126.05978873</v>
      </c>
      <c r="M163" s="36">
        <f>SUMIFS(СВЦЭМ!$D$39:$D$782,СВЦЭМ!$A$39:$A$782,$A163,СВЦЭМ!$B$39:$B$782,M$155)+'СЕТ СН'!$I$14+СВЦЭМ!$D$10+'СЕТ СН'!$I$6-'СЕТ СН'!$I$26</f>
        <v>2123.9219883800001</v>
      </c>
      <c r="N163" s="36">
        <f>SUMIFS(СВЦЭМ!$D$39:$D$782,СВЦЭМ!$A$39:$A$782,$A163,СВЦЭМ!$B$39:$B$782,N$155)+'СЕТ СН'!$I$14+СВЦЭМ!$D$10+'СЕТ СН'!$I$6-'СЕТ СН'!$I$26</f>
        <v>2127.8444216899998</v>
      </c>
      <c r="O163" s="36">
        <f>SUMIFS(СВЦЭМ!$D$39:$D$782,СВЦЭМ!$A$39:$A$782,$A163,СВЦЭМ!$B$39:$B$782,O$155)+'СЕТ СН'!$I$14+СВЦЭМ!$D$10+'СЕТ СН'!$I$6-'СЕТ СН'!$I$26</f>
        <v>2152.1115397000003</v>
      </c>
      <c r="P163" s="36">
        <f>SUMIFS(СВЦЭМ!$D$39:$D$782,СВЦЭМ!$A$39:$A$782,$A163,СВЦЭМ!$B$39:$B$782,P$155)+'СЕТ СН'!$I$14+СВЦЭМ!$D$10+'СЕТ СН'!$I$6-'СЕТ СН'!$I$26</f>
        <v>2165.8863754700001</v>
      </c>
      <c r="Q163" s="36">
        <f>SUMIFS(СВЦЭМ!$D$39:$D$782,СВЦЭМ!$A$39:$A$782,$A163,СВЦЭМ!$B$39:$B$782,Q$155)+'СЕТ СН'!$I$14+СВЦЭМ!$D$10+'СЕТ СН'!$I$6-'СЕТ СН'!$I$26</f>
        <v>2190.1542625500001</v>
      </c>
      <c r="R163" s="36">
        <f>SUMIFS(СВЦЭМ!$D$39:$D$782,СВЦЭМ!$A$39:$A$782,$A163,СВЦЭМ!$B$39:$B$782,R$155)+'СЕТ СН'!$I$14+СВЦЭМ!$D$10+'СЕТ СН'!$I$6-'СЕТ СН'!$I$26</f>
        <v>2193.4672447000003</v>
      </c>
      <c r="S163" s="36">
        <f>SUMIFS(СВЦЭМ!$D$39:$D$782,СВЦЭМ!$A$39:$A$782,$A163,СВЦЭМ!$B$39:$B$782,S$155)+'СЕТ СН'!$I$14+СВЦЭМ!$D$10+'СЕТ СН'!$I$6-'СЕТ СН'!$I$26</f>
        <v>2182.9748226800002</v>
      </c>
      <c r="T163" s="36">
        <f>SUMIFS(СВЦЭМ!$D$39:$D$782,СВЦЭМ!$A$39:$A$782,$A163,СВЦЭМ!$B$39:$B$782,T$155)+'СЕТ СН'!$I$14+СВЦЭМ!$D$10+'СЕТ СН'!$I$6-'СЕТ СН'!$I$26</f>
        <v>2167.91306816</v>
      </c>
      <c r="U163" s="36">
        <f>SUMIFS(СВЦЭМ!$D$39:$D$782,СВЦЭМ!$A$39:$A$782,$A163,СВЦЭМ!$B$39:$B$782,U$155)+'СЕТ СН'!$I$14+СВЦЭМ!$D$10+'СЕТ СН'!$I$6-'СЕТ СН'!$I$26</f>
        <v>2153.3637520399998</v>
      </c>
      <c r="V163" s="36">
        <f>SUMIFS(СВЦЭМ!$D$39:$D$782,СВЦЭМ!$A$39:$A$782,$A163,СВЦЭМ!$B$39:$B$782,V$155)+'СЕТ СН'!$I$14+СВЦЭМ!$D$10+'СЕТ СН'!$I$6-'СЕТ СН'!$I$26</f>
        <v>2132.13586536</v>
      </c>
      <c r="W163" s="36">
        <f>SUMIFS(СВЦЭМ!$D$39:$D$782,СВЦЭМ!$A$39:$A$782,$A163,СВЦЭМ!$B$39:$B$782,W$155)+'СЕТ СН'!$I$14+СВЦЭМ!$D$10+'СЕТ СН'!$I$6-'СЕТ СН'!$I$26</f>
        <v>2103.3090487199997</v>
      </c>
      <c r="X163" s="36">
        <f>SUMIFS(СВЦЭМ!$D$39:$D$782,СВЦЭМ!$A$39:$A$782,$A163,СВЦЭМ!$B$39:$B$782,X$155)+'СЕТ СН'!$I$14+СВЦЭМ!$D$10+'СЕТ СН'!$I$6-'СЕТ СН'!$I$26</f>
        <v>2108.4040007000003</v>
      </c>
      <c r="Y163" s="36">
        <f>SUMIFS(СВЦЭМ!$D$39:$D$782,СВЦЭМ!$A$39:$A$782,$A163,СВЦЭМ!$B$39:$B$782,Y$155)+'СЕТ СН'!$I$14+СВЦЭМ!$D$10+'СЕТ СН'!$I$6-'СЕТ СН'!$I$26</f>
        <v>2130.8420079300004</v>
      </c>
    </row>
    <row r="164" spans="1:25" ht="15.75" x14ac:dyDescent="0.2">
      <c r="A164" s="35">
        <f t="shared" si="4"/>
        <v>45421</v>
      </c>
      <c r="B164" s="36">
        <f>SUMIFS(СВЦЭМ!$D$39:$D$782,СВЦЭМ!$A$39:$A$782,$A164,СВЦЭМ!$B$39:$B$782,B$155)+'СЕТ СН'!$I$14+СВЦЭМ!$D$10+'СЕТ СН'!$I$6-'СЕТ СН'!$I$26</f>
        <v>2292.2905829700003</v>
      </c>
      <c r="C164" s="36">
        <f>SUMIFS(СВЦЭМ!$D$39:$D$782,СВЦЭМ!$A$39:$A$782,$A164,СВЦЭМ!$B$39:$B$782,C$155)+'СЕТ СН'!$I$14+СВЦЭМ!$D$10+'СЕТ СН'!$I$6-'СЕТ СН'!$I$26</f>
        <v>2352.2199552500001</v>
      </c>
      <c r="D164" s="36">
        <f>SUMIFS(СВЦЭМ!$D$39:$D$782,СВЦЭМ!$A$39:$A$782,$A164,СВЦЭМ!$B$39:$B$782,D$155)+'СЕТ СН'!$I$14+СВЦЭМ!$D$10+'СЕТ СН'!$I$6-'СЕТ СН'!$I$26</f>
        <v>2396.1724275799997</v>
      </c>
      <c r="E164" s="36">
        <f>SUMIFS(СВЦЭМ!$D$39:$D$782,СВЦЭМ!$A$39:$A$782,$A164,СВЦЭМ!$B$39:$B$782,E$155)+'СЕТ СН'!$I$14+СВЦЭМ!$D$10+'СЕТ СН'!$I$6-'СЕТ СН'!$I$26</f>
        <v>2425.47200673</v>
      </c>
      <c r="F164" s="36">
        <f>SUMIFS(СВЦЭМ!$D$39:$D$782,СВЦЭМ!$A$39:$A$782,$A164,СВЦЭМ!$B$39:$B$782,F$155)+'СЕТ СН'!$I$14+СВЦЭМ!$D$10+'СЕТ СН'!$I$6-'СЕТ СН'!$I$26</f>
        <v>2425.5399600700002</v>
      </c>
      <c r="G164" s="36">
        <f>SUMIFS(СВЦЭМ!$D$39:$D$782,СВЦЭМ!$A$39:$A$782,$A164,СВЦЭМ!$B$39:$B$782,G$155)+'СЕТ СН'!$I$14+СВЦЭМ!$D$10+'СЕТ СН'!$I$6-'СЕТ СН'!$I$26</f>
        <v>2409.6960821600001</v>
      </c>
      <c r="H164" s="36">
        <f>SUMIFS(СВЦЭМ!$D$39:$D$782,СВЦЭМ!$A$39:$A$782,$A164,СВЦЭМ!$B$39:$B$782,H$155)+'СЕТ СН'!$I$14+СВЦЭМ!$D$10+'СЕТ СН'!$I$6-'СЕТ СН'!$I$26</f>
        <v>2408.6417458400001</v>
      </c>
      <c r="I164" s="36">
        <f>SUMIFS(СВЦЭМ!$D$39:$D$782,СВЦЭМ!$A$39:$A$782,$A164,СВЦЭМ!$B$39:$B$782,I$155)+'СЕТ СН'!$I$14+СВЦЭМ!$D$10+'СЕТ СН'!$I$6-'СЕТ СН'!$I$26</f>
        <v>2360.6578164000002</v>
      </c>
      <c r="J164" s="36">
        <f>SUMIFS(СВЦЭМ!$D$39:$D$782,СВЦЭМ!$A$39:$A$782,$A164,СВЦЭМ!$B$39:$B$782,J$155)+'СЕТ СН'!$I$14+СВЦЭМ!$D$10+'СЕТ СН'!$I$6-'СЕТ СН'!$I$26</f>
        <v>2281.2986725800001</v>
      </c>
      <c r="K164" s="36">
        <f>SUMIFS(СВЦЭМ!$D$39:$D$782,СВЦЭМ!$A$39:$A$782,$A164,СВЦЭМ!$B$39:$B$782,K$155)+'СЕТ СН'!$I$14+СВЦЭМ!$D$10+'СЕТ СН'!$I$6-'СЕТ СН'!$I$26</f>
        <v>2221.89482318</v>
      </c>
      <c r="L164" s="36">
        <f>SUMIFS(СВЦЭМ!$D$39:$D$782,СВЦЭМ!$A$39:$A$782,$A164,СВЦЭМ!$B$39:$B$782,L$155)+'СЕТ СН'!$I$14+СВЦЭМ!$D$10+'СЕТ СН'!$I$6-'СЕТ СН'!$I$26</f>
        <v>2171.2475175</v>
      </c>
      <c r="M164" s="36">
        <f>SUMIFS(СВЦЭМ!$D$39:$D$782,СВЦЭМ!$A$39:$A$782,$A164,СВЦЭМ!$B$39:$B$782,M$155)+'СЕТ СН'!$I$14+СВЦЭМ!$D$10+'СЕТ СН'!$I$6-'СЕТ СН'!$I$26</f>
        <v>2168.2793303600001</v>
      </c>
      <c r="N164" s="36">
        <f>SUMIFS(СВЦЭМ!$D$39:$D$782,СВЦЭМ!$A$39:$A$782,$A164,СВЦЭМ!$B$39:$B$782,N$155)+'СЕТ СН'!$I$14+СВЦЭМ!$D$10+'СЕТ СН'!$I$6-'СЕТ СН'!$I$26</f>
        <v>2208.2126886999999</v>
      </c>
      <c r="O164" s="36">
        <f>SUMIFS(СВЦЭМ!$D$39:$D$782,СВЦЭМ!$A$39:$A$782,$A164,СВЦЭМ!$B$39:$B$782,O$155)+'СЕТ СН'!$I$14+СВЦЭМ!$D$10+'СЕТ СН'!$I$6-'СЕТ СН'!$I$26</f>
        <v>2237.4097343900003</v>
      </c>
      <c r="P164" s="36">
        <f>SUMIFS(СВЦЭМ!$D$39:$D$782,СВЦЭМ!$A$39:$A$782,$A164,СВЦЭМ!$B$39:$B$782,P$155)+'СЕТ СН'!$I$14+СВЦЭМ!$D$10+'СЕТ СН'!$I$6-'СЕТ СН'!$I$26</f>
        <v>2214.4192462199999</v>
      </c>
      <c r="Q164" s="36">
        <f>SUMIFS(СВЦЭМ!$D$39:$D$782,СВЦЭМ!$A$39:$A$782,$A164,СВЦЭМ!$B$39:$B$782,Q$155)+'СЕТ СН'!$I$14+СВЦЭМ!$D$10+'СЕТ СН'!$I$6-'СЕТ СН'!$I$26</f>
        <v>2247.0082188000001</v>
      </c>
      <c r="R164" s="36">
        <f>SUMIFS(СВЦЭМ!$D$39:$D$782,СВЦЭМ!$A$39:$A$782,$A164,СВЦЭМ!$B$39:$B$782,R$155)+'СЕТ СН'!$I$14+СВЦЭМ!$D$10+'СЕТ СН'!$I$6-'СЕТ СН'!$I$26</f>
        <v>2249.71879949</v>
      </c>
      <c r="S164" s="36">
        <f>SUMIFS(СВЦЭМ!$D$39:$D$782,СВЦЭМ!$A$39:$A$782,$A164,СВЦЭМ!$B$39:$B$782,S$155)+'СЕТ СН'!$I$14+СВЦЭМ!$D$10+'СЕТ СН'!$I$6-'СЕТ СН'!$I$26</f>
        <v>2243.7484863300001</v>
      </c>
      <c r="T164" s="36">
        <f>SUMIFS(СВЦЭМ!$D$39:$D$782,СВЦЭМ!$A$39:$A$782,$A164,СВЦЭМ!$B$39:$B$782,T$155)+'СЕТ СН'!$I$14+СВЦЭМ!$D$10+'СЕТ СН'!$I$6-'СЕТ СН'!$I$26</f>
        <v>2208.4333471700002</v>
      </c>
      <c r="U164" s="36">
        <f>SUMIFS(СВЦЭМ!$D$39:$D$782,СВЦЭМ!$A$39:$A$782,$A164,СВЦЭМ!$B$39:$B$782,U$155)+'СЕТ СН'!$I$14+СВЦЭМ!$D$10+'СЕТ СН'!$I$6-'СЕТ СН'!$I$26</f>
        <v>2204.56065145</v>
      </c>
      <c r="V164" s="36">
        <f>SUMIFS(СВЦЭМ!$D$39:$D$782,СВЦЭМ!$A$39:$A$782,$A164,СВЦЭМ!$B$39:$B$782,V$155)+'СЕТ СН'!$I$14+СВЦЭМ!$D$10+'СЕТ СН'!$I$6-'СЕТ СН'!$I$26</f>
        <v>2158.3271996399999</v>
      </c>
      <c r="W164" s="36">
        <f>SUMIFS(СВЦЭМ!$D$39:$D$782,СВЦЭМ!$A$39:$A$782,$A164,СВЦЭМ!$B$39:$B$782,W$155)+'СЕТ СН'!$I$14+СВЦЭМ!$D$10+'СЕТ СН'!$I$6-'СЕТ СН'!$I$26</f>
        <v>2122.3438204700001</v>
      </c>
      <c r="X164" s="36">
        <f>SUMIFS(СВЦЭМ!$D$39:$D$782,СВЦЭМ!$A$39:$A$782,$A164,СВЦЭМ!$B$39:$B$782,X$155)+'СЕТ СН'!$I$14+СВЦЭМ!$D$10+'СЕТ СН'!$I$6-'СЕТ СН'!$I$26</f>
        <v>2165.9820606000003</v>
      </c>
      <c r="Y164" s="36">
        <f>SUMIFS(СВЦЭМ!$D$39:$D$782,СВЦЭМ!$A$39:$A$782,$A164,СВЦЭМ!$B$39:$B$782,Y$155)+'СЕТ СН'!$I$14+СВЦЭМ!$D$10+'СЕТ СН'!$I$6-'СЕТ СН'!$I$26</f>
        <v>2238.8408942900001</v>
      </c>
    </row>
    <row r="165" spans="1:25" ht="15.75" x14ac:dyDescent="0.2">
      <c r="A165" s="35">
        <f t="shared" si="4"/>
        <v>45422</v>
      </c>
      <c r="B165" s="36">
        <f>SUMIFS(СВЦЭМ!$D$39:$D$782,СВЦЭМ!$A$39:$A$782,$A165,СВЦЭМ!$B$39:$B$782,B$155)+'СЕТ СН'!$I$14+СВЦЭМ!$D$10+'СЕТ СН'!$I$6-'СЕТ СН'!$I$26</f>
        <v>2341.6298704800001</v>
      </c>
      <c r="C165" s="36">
        <f>SUMIFS(СВЦЭМ!$D$39:$D$782,СВЦЭМ!$A$39:$A$782,$A165,СВЦЭМ!$B$39:$B$782,C$155)+'СЕТ СН'!$I$14+СВЦЭМ!$D$10+'СЕТ СН'!$I$6-'СЕТ СН'!$I$26</f>
        <v>2397.09795368</v>
      </c>
      <c r="D165" s="36">
        <f>SUMIFS(СВЦЭМ!$D$39:$D$782,СВЦЭМ!$A$39:$A$782,$A165,СВЦЭМ!$B$39:$B$782,D$155)+'СЕТ СН'!$I$14+СВЦЭМ!$D$10+'СЕТ СН'!$I$6-'СЕТ СН'!$I$26</f>
        <v>2423.2552613299999</v>
      </c>
      <c r="E165" s="36">
        <f>SUMIFS(СВЦЭМ!$D$39:$D$782,СВЦЭМ!$A$39:$A$782,$A165,СВЦЭМ!$B$39:$B$782,E$155)+'СЕТ СН'!$I$14+СВЦЭМ!$D$10+'СЕТ СН'!$I$6-'СЕТ СН'!$I$26</f>
        <v>2452.5536124700002</v>
      </c>
      <c r="F165" s="36">
        <f>SUMIFS(СВЦЭМ!$D$39:$D$782,СВЦЭМ!$A$39:$A$782,$A165,СВЦЭМ!$B$39:$B$782,F$155)+'СЕТ СН'!$I$14+СВЦЭМ!$D$10+'СЕТ СН'!$I$6-'СЕТ СН'!$I$26</f>
        <v>2451.6572915500001</v>
      </c>
      <c r="G165" s="36">
        <f>SUMIFS(СВЦЭМ!$D$39:$D$782,СВЦЭМ!$A$39:$A$782,$A165,СВЦЭМ!$B$39:$B$782,G$155)+'СЕТ СН'!$I$14+СВЦЭМ!$D$10+'СЕТ СН'!$I$6-'СЕТ СН'!$I$26</f>
        <v>2454.0036448400001</v>
      </c>
      <c r="H165" s="36">
        <f>SUMIFS(СВЦЭМ!$D$39:$D$782,СВЦЭМ!$A$39:$A$782,$A165,СВЦЭМ!$B$39:$B$782,H$155)+'СЕТ СН'!$I$14+СВЦЭМ!$D$10+'СЕТ СН'!$I$6-'СЕТ СН'!$I$26</f>
        <v>2415.69741002</v>
      </c>
      <c r="I165" s="36">
        <f>SUMIFS(СВЦЭМ!$D$39:$D$782,СВЦЭМ!$A$39:$A$782,$A165,СВЦЭМ!$B$39:$B$782,I$155)+'СЕТ СН'!$I$14+СВЦЭМ!$D$10+'СЕТ СН'!$I$6-'СЕТ СН'!$I$26</f>
        <v>2370.91082577</v>
      </c>
      <c r="J165" s="36">
        <f>SUMIFS(СВЦЭМ!$D$39:$D$782,СВЦЭМ!$A$39:$A$782,$A165,СВЦЭМ!$B$39:$B$782,J$155)+'СЕТ СН'!$I$14+СВЦЭМ!$D$10+'СЕТ СН'!$I$6-'СЕТ СН'!$I$26</f>
        <v>2290.55312912</v>
      </c>
      <c r="K165" s="36">
        <f>SUMIFS(СВЦЭМ!$D$39:$D$782,СВЦЭМ!$A$39:$A$782,$A165,СВЦЭМ!$B$39:$B$782,K$155)+'СЕТ СН'!$I$14+СВЦЭМ!$D$10+'СЕТ СН'!$I$6-'СЕТ СН'!$I$26</f>
        <v>2228.9774057700001</v>
      </c>
      <c r="L165" s="36">
        <f>SUMIFS(СВЦЭМ!$D$39:$D$782,СВЦЭМ!$A$39:$A$782,$A165,СВЦЭМ!$B$39:$B$782,L$155)+'СЕТ СН'!$I$14+СВЦЭМ!$D$10+'СЕТ СН'!$I$6-'СЕТ СН'!$I$26</f>
        <v>2184.05484669</v>
      </c>
      <c r="M165" s="36">
        <f>SUMIFS(СВЦЭМ!$D$39:$D$782,СВЦЭМ!$A$39:$A$782,$A165,СВЦЭМ!$B$39:$B$782,M$155)+'СЕТ СН'!$I$14+СВЦЭМ!$D$10+'СЕТ СН'!$I$6-'СЕТ СН'!$I$26</f>
        <v>2185.2757622399999</v>
      </c>
      <c r="N165" s="36">
        <f>SUMIFS(СВЦЭМ!$D$39:$D$782,СВЦЭМ!$A$39:$A$782,$A165,СВЦЭМ!$B$39:$B$782,N$155)+'СЕТ СН'!$I$14+СВЦЭМ!$D$10+'СЕТ СН'!$I$6-'СЕТ СН'!$I$26</f>
        <v>2199.91955994</v>
      </c>
      <c r="O165" s="36">
        <f>SUMIFS(СВЦЭМ!$D$39:$D$782,СВЦЭМ!$A$39:$A$782,$A165,СВЦЭМ!$B$39:$B$782,O$155)+'СЕТ СН'!$I$14+СВЦЭМ!$D$10+'СЕТ СН'!$I$6-'СЕТ СН'!$I$26</f>
        <v>2210.8256882200003</v>
      </c>
      <c r="P165" s="36">
        <f>SUMIFS(СВЦЭМ!$D$39:$D$782,СВЦЭМ!$A$39:$A$782,$A165,СВЦЭМ!$B$39:$B$782,P$155)+'СЕТ СН'!$I$14+СВЦЭМ!$D$10+'СЕТ СН'!$I$6-'СЕТ СН'!$I$26</f>
        <v>2217.6769845899998</v>
      </c>
      <c r="Q165" s="36">
        <f>SUMIFS(СВЦЭМ!$D$39:$D$782,СВЦЭМ!$A$39:$A$782,$A165,СВЦЭМ!$B$39:$B$782,Q$155)+'СЕТ СН'!$I$14+СВЦЭМ!$D$10+'СЕТ СН'!$I$6-'СЕТ СН'!$I$26</f>
        <v>2248.9484505299997</v>
      </c>
      <c r="R165" s="36">
        <f>SUMIFS(СВЦЭМ!$D$39:$D$782,СВЦЭМ!$A$39:$A$782,$A165,СВЦЭМ!$B$39:$B$782,R$155)+'СЕТ СН'!$I$14+СВЦЭМ!$D$10+'СЕТ СН'!$I$6-'СЕТ СН'!$I$26</f>
        <v>2264.4668103900003</v>
      </c>
      <c r="S165" s="36">
        <f>SUMIFS(СВЦЭМ!$D$39:$D$782,СВЦЭМ!$A$39:$A$782,$A165,СВЦЭМ!$B$39:$B$782,S$155)+'СЕТ СН'!$I$14+СВЦЭМ!$D$10+'СЕТ СН'!$I$6-'СЕТ СН'!$I$26</f>
        <v>2259.95231543</v>
      </c>
      <c r="T165" s="36">
        <f>SUMIFS(СВЦЭМ!$D$39:$D$782,СВЦЭМ!$A$39:$A$782,$A165,СВЦЭМ!$B$39:$B$782,T$155)+'СЕТ СН'!$I$14+СВЦЭМ!$D$10+'СЕТ СН'!$I$6-'СЕТ СН'!$I$26</f>
        <v>2227.9343301500003</v>
      </c>
      <c r="U165" s="36">
        <f>SUMIFS(СВЦЭМ!$D$39:$D$782,СВЦЭМ!$A$39:$A$782,$A165,СВЦЭМ!$B$39:$B$782,U$155)+'СЕТ СН'!$I$14+СВЦЭМ!$D$10+'СЕТ СН'!$I$6-'СЕТ СН'!$I$26</f>
        <v>2208.0891522000002</v>
      </c>
      <c r="V165" s="36">
        <f>SUMIFS(СВЦЭМ!$D$39:$D$782,СВЦЭМ!$A$39:$A$782,$A165,СВЦЭМ!$B$39:$B$782,V$155)+'СЕТ СН'!$I$14+СВЦЭМ!$D$10+'СЕТ СН'!$I$6-'СЕТ СН'!$I$26</f>
        <v>2171.2025298899998</v>
      </c>
      <c r="W165" s="36">
        <f>SUMIFS(СВЦЭМ!$D$39:$D$782,СВЦЭМ!$A$39:$A$782,$A165,СВЦЭМ!$B$39:$B$782,W$155)+'СЕТ СН'!$I$14+СВЦЭМ!$D$10+'СЕТ СН'!$I$6-'СЕТ СН'!$I$26</f>
        <v>2164.3612309300001</v>
      </c>
      <c r="X165" s="36">
        <f>SUMIFS(СВЦЭМ!$D$39:$D$782,СВЦЭМ!$A$39:$A$782,$A165,СВЦЭМ!$B$39:$B$782,X$155)+'СЕТ СН'!$I$14+СВЦЭМ!$D$10+'СЕТ СН'!$I$6-'СЕТ СН'!$I$26</f>
        <v>2200.6233106999998</v>
      </c>
      <c r="Y165" s="36">
        <f>SUMIFS(СВЦЭМ!$D$39:$D$782,СВЦЭМ!$A$39:$A$782,$A165,СВЦЭМ!$B$39:$B$782,Y$155)+'СЕТ СН'!$I$14+СВЦЭМ!$D$10+'СЕТ СН'!$I$6-'СЕТ СН'!$I$26</f>
        <v>2254.99856679</v>
      </c>
    </row>
    <row r="166" spans="1:25" ht="15.75" x14ac:dyDescent="0.2">
      <c r="A166" s="35">
        <f t="shared" si="4"/>
        <v>45423</v>
      </c>
      <c r="B166" s="36">
        <f>SUMIFS(СВЦЭМ!$D$39:$D$782,СВЦЭМ!$A$39:$A$782,$A166,СВЦЭМ!$B$39:$B$782,B$155)+'СЕТ СН'!$I$14+СВЦЭМ!$D$10+'СЕТ СН'!$I$6-'СЕТ СН'!$I$26</f>
        <v>2302.4938416200002</v>
      </c>
      <c r="C166" s="36">
        <f>SUMIFS(СВЦЭМ!$D$39:$D$782,СВЦЭМ!$A$39:$A$782,$A166,СВЦЭМ!$B$39:$B$782,C$155)+'СЕТ СН'!$I$14+СВЦЭМ!$D$10+'СЕТ СН'!$I$6-'СЕТ СН'!$I$26</f>
        <v>2402.9319594400004</v>
      </c>
      <c r="D166" s="36">
        <f>SUMIFS(СВЦЭМ!$D$39:$D$782,СВЦЭМ!$A$39:$A$782,$A166,СВЦЭМ!$B$39:$B$782,D$155)+'СЕТ СН'!$I$14+СВЦЭМ!$D$10+'СЕТ СН'!$I$6-'СЕТ СН'!$I$26</f>
        <v>2430.7643317500001</v>
      </c>
      <c r="E166" s="36">
        <f>SUMIFS(СВЦЭМ!$D$39:$D$782,СВЦЭМ!$A$39:$A$782,$A166,СВЦЭМ!$B$39:$B$782,E$155)+'СЕТ СН'!$I$14+СВЦЭМ!$D$10+'СЕТ СН'!$I$6-'СЕТ СН'!$I$26</f>
        <v>2445.86678235</v>
      </c>
      <c r="F166" s="36">
        <f>SUMIFS(СВЦЭМ!$D$39:$D$782,СВЦЭМ!$A$39:$A$782,$A166,СВЦЭМ!$B$39:$B$782,F$155)+'СЕТ СН'!$I$14+СВЦЭМ!$D$10+'СЕТ СН'!$I$6-'СЕТ СН'!$I$26</f>
        <v>2460.7189117299999</v>
      </c>
      <c r="G166" s="36">
        <f>SUMIFS(СВЦЭМ!$D$39:$D$782,СВЦЭМ!$A$39:$A$782,$A166,СВЦЭМ!$B$39:$B$782,G$155)+'СЕТ СН'!$I$14+СВЦЭМ!$D$10+'СЕТ СН'!$I$6-'СЕТ СН'!$I$26</f>
        <v>2447.1735681</v>
      </c>
      <c r="H166" s="36">
        <f>SUMIFS(СВЦЭМ!$D$39:$D$782,СВЦЭМ!$A$39:$A$782,$A166,СВЦЭМ!$B$39:$B$782,H$155)+'СЕТ СН'!$I$14+СВЦЭМ!$D$10+'СЕТ СН'!$I$6-'СЕТ СН'!$I$26</f>
        <v>2411.6800753899997</v>
      </c>
      <c r="I166" s="36">
        <f>SUMIFS(СВЦЭМ!$D$39:$D$782,СВЦЭМ!$A$39:$A$782,$A166,СВЦЭМ!$B$39:$B$782,I$155)+'СЕТ СН'!$I$14+СВЦЭМ!$D$10+'СЕТ СН'!$I$6-'СЕТ СН'!$I$26</f>
        <v>2378.6824540600001</v>
      </c>
      <c r="J166" s="36">
        <f>SUMIFS(СВЦЭМ!$D$39:$D$782,СВЦЭМ!$A$39:$A$782,$A166,СВЦЭМ!$B$39:$B$782,J$155)+'СЕТ СН'!$I$14+СВЦЭМ!$D$10+'СЕТ СН'!$I$6-'СЕТ СН'!$I$26</f>
        <v>2297.33889185</v>
      </c>
      <c r="K166" s="36">
        <f>SUMIFS(СВЦЭМ!$D$39:$D$782,СВЦЭМ!$A$39:$A$782,$A166,СВЦЭМ!$B$39:$B$782,K$155)+'СЕТ СН'!$I$14+СВЦЭМ!$D$10+'СЕТ СН'!$I$6-'СЕТ СН'!$I$26</f>
        <v>2256.8129692500002</v>
      </c>
      <c r="L166" s="36">
        <f>SUMIFS(СВЦЭМ!$D$39:$D$782,СВЦЭМ!$A$39:$A$782,$A166,СВЦЭМ!$B$39:$B$782,L$155)+'СЕТ СН'!$I$14+СВЦЭМ!$D$10+'СЕТ СН'!$I$6-'СЕТ СН'!$I$26</f>
        <v>2222.8319812500004</v>
      </c>
      <c r="M166" s="36">
        <f>SUMIFS(СВЦЭМ!$D$39:$D$782,СВЦЭМ!$A$39:$A$782,$A166,СВЦЭМ!$B$39:$B$782,M$155)+'СЕТ СН'!$I$14+СВЦЭМ!$D$10+'СЕТ СН'!$I$6-'СЕТ СН'!$I$26</f>
        <v>2225.6297862299998</v>
      </c>
      <c r="N166" s="36">
        <f>SUMIFS(СВЦЭМ!$D$39:$D$782,СВЦЭМ!$A$39:$A$782,$A166,СВЦЭМ!$B$39:$B$782,N$155)+'СЕТ СН'!$I$14+СВЦЭМ!$D$10+'СЕТ СН'!$I$6-'СЕТ СН'!$I$26</f>
        <v>2238.4942727500002</v>
      </c>
      <c r="O166" s="36">
        <f>SUMIFS(СВЦЭМ!$D$39:$D$782,СВЦЭМ!$A$39:$A$782,$A166,СВЦЭМ!$B$39:$B$782,O$155)+'СЕТ СН'!$I$14+СВЦЭМ!$D$10+'СЕТ СН'!$I$6-'СЕТ СН'!$I$26</f>
        <v>2257.5997447899999</v>
      </c>
      <c r="P166" s="36">
        <f>SUMIFS(СВЦЭМ!$D$39:$D$782,СВЦЭМ!$A$39:$A$782,$A166,СВЦЭМ!$B$39:$B$782,P$155)+'СЕТ СН'!$I$14+СВЦЭМ!$D$10+'СЕТ СН'!$I$6-'СЕТ СН'!$I$26</f>
        <v>2273.6587855299999</v>
      </c>
      <c r="Q166" s="36">
        <f>SUMIFS(СВЦЭМ!$D$39:$D$782,СВЦЭМ!$A$39:$A$782,$A166,СВЦЭМ!$B$39:$B$782,Q$155)+'СЕТ СН'!$I$14+СВЦЭМ!$D$10+'СЕТ СН'!$I$6-'СЕТ СН'!$I$26</f>
        <v>2288.9214107600001</v>
      </c>
      <c r="R166" s="36">
        <f>SUMIFS(СВЦЭМ!$D$39:$D$782,СВЦЭМ!$A$39:$A$782,$A166,СВЦЭМ!$B$39:$B$782,R$155)+'СЕТ СН'!$I$14+СВЦЭМ!$D$10+'СЕТ СН'!$I$6-'СЕТ СН'!$I$26</f>
        <v>2294.4565123000002</v>
      </c>
      <c r="S166" s="36">
        <f>SUMIFS(СВЦЭМ!$D$39:$D$782,СВЦЭМ!$A$39:$A$782,$A166,СВЦЭМ!$B$39:$B$782,S$155)+'СЕТ СН'!$I$14+СВЦЭМ!$D$10+'СЕТ СН'!$I$6-'СЕТ СН'!$I$26</f>
        <v>2283.3120314799999</v>
      </c>
      <c r="T166" s="36">
        <f>SUMIFS(СВЦЭМ!$D$39:$D$782,СВЦЭМ!$A$39:$A$782,$A166,СВЦЭМ!$B$39:$B$782,T$155)+'СЕТ СН'!$I$14+СВЦЭМ!$D$10+'СЕТ СН'!$I$6-'СЕТ СН'!$I$26</f>
        <v>2269.07453347</v>
      </c>
      <c r="U166" s="36">
        <f>SUMIFS(СВЦЭМ!$D$39:$D$782,СВЦЭМ!$A$39:$A$782,$A166,СВЦЭМ!$B$39:$B$782,U$155)+'СЕТ СН'!$I$14+СВЦЭМ!$D$10+'СЕТ СН'!$I$6-'СЕТ СН'!$I$26</f>
        <v>2259.0815606699998</v>
      </c>
      <c r="V166" s="36">
        <f>SUMIFS(СВЦЭМ!$D$39:$D$782,СВЦЭМ!$A$39:$A$782,$A166,СВЦЭМ!$B$39:$B$782,V$155)+'СЕТ СН'!$I$14+СВЦЭМ!$D$10+'СЕТ СН'!$I$6-'СЕТ СН'!$I$26</f>
        <v>2224.3578205399999</v>
      </c>
      <c r="W166" s="36">
        <f>SUMIFS(СВЦЭМ!$D$39:$D$782,СВЦЭМ!$A$39:$A$782,$A166,СВЦЭМ!$B$39:$B$782,W$155)+'СЕТ СН'!$I$14+СВЦЭМ!$D$10+'СЕТ СН'!$I$6-'СЕТ СН'!$I$26</f>
        <v>2207.53771977</v>
      </c>
      <c r="X166" s="36">
        <f>SUMIFS(СВЦЭМ!$D$39:$D$782,СВЦЭМ!$A$39:$A$782,$A166,СВЦЭМ!$B$39:$B$782,X$155)+'СЕТ СН'!$I$14+СВЦЭМ!$D$10+'СЕТ СН'!$I$6-'СЕТ СН'!$I$26</f>
        <v>2234.6276700999997</v>
      </c>
      <c r="Y166" s="36">
        <f>SUMIFS(СВЦЭМ!$D$39:$D$782,СВЦЭМ!$A$39:$A$782,$A166,СВЦЭМ!$B$39:$B$782,Y$155)+'СЕТ СН'!$I$14+СВЦЭМ!$D$10+'СЕТ СН'!$I$6-'СЕТ СН'!$I$26</f>
        <v>2291.6795653300001</v>
      </c>
    </row>
    <row r="167" spans="1:25" ht="15.75" x14ac:dyDescent="0.2">
      <c r="A167" s="35">
        <f t="shared" si="4"/>
        <v>45424</v>
      </c>
      <c r="B167" s="36">
        <f>SUMIFS(СВЦЭМ!$D$39:$D$782,СВЦЭМ!$A$39:$A$782,$A167,СВЦЭМ!$B$39:$B$782,B$155)+'СЕТ СН'!$I$14+СВЦЭМ!$D$10+'СЕТ СН'!$I$6-'СЕТ СН'!$I$26</f>
        <v>2376.9916262699999</v>
      </c>
      <c r="C167" s="36">
        <f>SUMIFS(СВЦЭМ!$D$39:$D$782,СВЦЭМ!$A$39:$A$782,$A167,СВЦЭМ!$B$39:$B$782,C$155)+'СЕТ СН'!$I$14+СВЦЭМ!$D$10+'СЕТ СН'!$I$6-'СЕТ СН'!$I$26</f>
        <v>2422.7055713899999</v>
      </c>
      <c r="D167" s="36">
        <f>SUMIFS(СВЦЭМ!$D$39:$D$782,СВЦЭМ!$A$39:$A$782,$A167,СВЦЭМ!$B$39:$B$782,D$155)+'СЕТ СН'!$I$14+СВЦЭМ!$D$10+'СЕТ СН'!$I$6-'СЕТ СН'!$I$26</f>
        <v>2452.0291352300001</v>
      </c>
      <c r="E167" s="36">
        <f>SUMIFS(СВЦЭМ!$D$39:$D$782,СВЦЭМ!$A$39:$A$782,$A167,СВЦЭМ!$B$39:$B$782,E$155)+'СЕТ СН'!$I$14+СВЦЭМ!$D$10+'СЕТ СН'!$I$6-'СЕТ СН'!$I$26</f>
        <v>2475.9160540900002</v>
      </c>
      <c r="F167" s="36">
        <f>SUMIFS(СВЦЭМ!$D$39:$D$782,СВЦЭМ!$A$39:$A$782,$A167,СВЦЭМ!$B$39:$B$782,F$155)+'СЕТ СН'!$I$14+СВЦЭМ!$D$10+'СЕТ СН'!$I$6-'СЕТ СН'!$I$26</f>
        <v>2488.8369288100002</v>
      </c>
      <c r="G167" s="36">
        <f>SUMIFS(СВЦЭМ!$D$39:$D$782,СВЦЭМ!$A$39:$A$782,$A167,СВЦЭМ!$B$39:$B$782,G$155)+'СЕТ СН'!$I$14+СВЦЭМ!$D$10+'СЕТ СН'!$I$6-'СЕТ СН'!$I$26</f>
        <v>2469.25642917</v>
      </c>
      <c r="H167" s="36">
        <f>SUMIFS(СВЦЭМ!$D$39:$D$782,СВЦЭМ!$A$39:$A$782,$A167,СВЦЭМ!$B$39:$B$782,H$155)+'СЕТ СН'!$I$14+СВЦЭМ!$D$10+'СЕТ СН'!$I$6-'СЕТ СН'!$I$26</f>
        <v>2444.89166591</v>
      </c>
      <c r="I167" s="36">
        <f>SUMIFS(СВЦЭМ!$D$39:$D$782,СВЦЭМ!$A$39:$A$782,$A167,СВЦЭМ!$B$39:$B$782,I$155)+'СЕТ СН'!$I$14+СВЦЭМ!$D$10+'СЕТ СН'!$I$6-'СЕТ СН'!$I$26</f>
        <v>2410.1766215600001</v>
      </c>
      <c r="J167" s="36">
        <f>SUMIFS(СВЦЭМ!$D$39:$D$782,СВЦЭМ!$A$39:$A$782,$A167,СВЦЭМ!$B$39:$B$782,J$155)+'СЕТ СН'!$I$14+СВЦЭМ!$D$10+'СЕТ СН'!$I$6-'СЕТ СН'!$I$26</f>
        <v>2323.7997871899997</v>
      </c>
      <c r="K167" s="36">
        <f>SUMIFS(СВЦЭМ!$D$39:$D$782,СВЦЭМ!$A$39:$A$782,$A167,СВЦЭМ!$B$39:$B$782,K$155)+'СЕТ СН'!$I$14+СВЦЭМ!$D$10+'СЕТ СН'!$I$6-'СЕТ СН'!$I$26</f>
        <v>2242.6811900100001</v>
      </c>
      <c r="L167" s="36">
        <f>SUMIFS(СВЦЭМ!$D$39:$D$782,СВЦЭМ!$A$39:$A$782,$A167,СВЦЭМ!$B$39:$B$782,L$155)+'СЕТ СН'!$I$14+СВЦЭМ!$D$10+'СЕТ СН'!$I$6-'СЕТ СН'!$I$26</f>
        <v>2222.4163130699999</v>
      </c>
      <c r="M167" s="36">
        <f>SUMIFS(СВЦЭМ!$D$39:$D$782,СВЦЭМ!$A$39:$A$782,$A167,СВЦЭМ!$B$39:$B$782,M$155)+'СЕТ СН'!$I$14+СВЦЭМ!$D$10+'СЕТ СН'!$I$6-'СЕТ СН'!$I$26</f>
        <v>2216.9097855800001</v>
      </c>
      <c r="N167" s="36">
        <f>SUMIFS(СВЦЭМ!$D$39:$D$782,СВЦЭМ!$A$39:$A$782,$A167,СВЦЭМ!$B$39:$B$782,N$155)+'СЕТ СН'!$I$14+СВЦЭМ!$D$10+'СЕТ СН'!$I$6-'СЕТ СН'!$I$26</f>
        <v>2230.7739996</v>
      </c>
      <c r="O167" s="36">
        <f>SUMIFS(СВЦЭМ!$D$39:$D$782,СВЦЭМ!$A$39:$A$782,$A167,СВЦЭМ!$B$39:$B$782,O$155)+'СЕТ СН'!$I$14+СВЦЭМ!$D$10+'СЕТ СН'!$I$6-'СЕТ СН'!$I$26</f>
        <v>2259.0187536499998</v>
      </c>
      <c r="P167" s="36">
        <f>SUMIFS(СВЦЭМ!$D$39:$D$782,СВЦЭМ!$A$39:$A$782,$A167,СВЦЭМ!$B$39:$B$782,P$155)+'СЕТ СН'!$I$14+СВЦЭМ!$D$10+'СЕТ СН'!$I$6-'СЕТ СН'!$I$26</f>
        <v>2273.70328303</v>
      </c>
      <c r="Q167" s="36">
        <f>SUMIFS(СВЦЭМ!$D$39:$D$782,СВЦЭМ!$A$39:$A$782,$A167,СВЦЭМ!$B$39:$B$782,Q$155)+'СЕТ СН'!$I$14+СВЦЭМ!$D$10+'СЕТ СН'!$I$6-'СЕТ СН'!$I$26</f>
        <v>2297.28951706</v>
      </c>
      <c r="R167" s="36">
        <f>SUMIFS(СВЦЭМ!$D$39:$D$782,СВЦЭМ!$A$39:$A$782,$A167,СВЦЭМ!$B$39:$B$782,R$155)+'СЕТ СН'!$I$14+СВЦЭМ!$D$10+'СЕТ СН'!$I$6-'СЕТ СН'!$I$26</f>
        <v>2313.0727762900001</v>
      </c>
      <c r="S167" s="36">
        <f>SUMIFS(СВЦЭМ!$D$39:$D$782,СВЦЭМ!$A$39:$A$782,$A167,СВЦЭМ!$B$39:$B$782,S$155)+'СЕТ СН'!$I$14+СВЦЭМ!$D$10+'СЕТ СН'!$I$6-'СЕТ СН'!$I$26</f>
        <v>2299.51146724</v>
      </c>
      <c r="T167" s="36">
        <f>SUMIFS(СВЦЭМ!$D$39:$D$782,СВЦЭМ!$A$39:$A$782,$A167,СВЦЭМ!$B$39:$B$782,T$155)+'СЕТ СН'!$I$14+СВЦЭМ!$D$10+'СЕТ СН'!$I$6-'СЕТ СН'!$I$26</f>
        <v>2257.4983266700001</v>
      </c>
      <c r="U167" s="36">
        <f>SUMIFS(СВЦЭМ!$D$39:$D$782,СВЦЭМ!$A$39:$A$782,$A167,СВЦЭМ!$B$39:$B$782,U$155)+'СЕТ СН'!$I$14+СВЦЭМ!$D$10+'СЕТ СН'!$I$6-'СЕТ СН'!$I$26</f>
        <v>2191.1701874700002</v>
      </c>
      <c r="V167" s="36">
        <f>SUMIFS(СВЦЭМ!$D$39:$D$782,СВЦЭМ!$A$39:$A$782,$A167,СВЦЭМ!$B$39:$B$782,V$155)+'СЕТ СН'!$I$14+СВЦЭМ!$D$10+'СЕТ СН'!$I$6-'СЕТ СН'!$I$26</f>
        <v>2150.9174192700002</v>
      </c>
      <c r="W167" s="36">
        <f>SUMIFS(СВЦЭМ!$D$39:$D$782,СВЦЭМ!$A$39:$A$782,$A167,СВЦЭМ!$B$39:$B$782,W$155)+'СЕТ СН'!$I$14+СВЦЭМ!$D$10+'СЕТ СН'!$I$6-'СЕТ СН'!$I$26</f>
        <v>2124.7761935799999</v>
      </c>
      <c r="X167" s="36">
        <f>SUMIFS(СВЦЭМ!$D$39:$D$782,СВЦЭМ!$A$39:$A$782,$A167,СВЦЭМ!$B$39:$B$782,X$155)+'СЕТ СН'!$I$14+СВЦЭМ!$D$10+'СЕТ СН'!$I$6-'СЕТ СН'!$I$26</f>
        <v>2167.4640629</v>
      </c>
      <c r="Y167" s="36">
        <f>SUMIFS(СВЦЭМ!$D$39:$D$782,СВЦЭМ!$A$39:$A$782,$A167,СВЦЭМ!$B$39:$B$782,Y$155)+'СЕТ СН'!$I$14+СВЦЭМ!$D$10+'СЕТ СН'!$I$6-'СЕТ СН'!$I$26</f>
        <v>2215.73560172</v>
      </c>
    </row>
    <row r="168" spans="1:25" ht="15.75" x14ac:dyDescent="0.2">
      <c r="A168" s="35">
        <f t="shared" si="4"/>
        <v>45425</v>
      </c>
      <c r="B168" s="36">
        <f>SUMIFS(СВЦЭМ!$D$39:$D$782,СВЦЭМ!$A$39:$A$782,$A168,СВЦЭМ!$B$39:$B$782,B$155)+'СЕТ СН'!$I$14+СВЦЭМ!$D$10+'СЕТ СН'!$I$6-'СЕТ СН'!$I$26</f>
        <v>2269.77564059</v>
      </c>
      <c r="C168" s="36">
        <f>SUMIFS(СВЦЭМ!$D$39:$D$782,СВЦЭМ!$A$39:$A$782,$A168,СВЦЭМ!$B$39:$B$782,C$155)+'СЕТ СН'!$I$14+СВЦЭМ!$D$10+'СЕТ СН'!$I$6-'СЕТ СН'!$I$26</f>
        <v>2346.43403111</v>
      </c>
      <c r="D168" s="36">
        <f>SUMIFS(СВЦЭМ!$D$39:$D$782,СВЦЭМ!$A$39:$A$782,$A168,СВЦЭМ!$B$39:$B$782,D$155)+'СЕТ СН'!$I$14+СВЦЭМ!$D$10+'СЕТ СН'!$I$6-'СЕТ СН'!$I$26</f>
        <v>2400.3810204700003</v>
      </c>
      <c r="E168" s="36">
        <f>SUMIFS(СВЦЭМ!$D$39:$D$782,СВЦЭМ!$A$39:$A$782,$A168,СВЦЭМ!$B$39:$B$782,E$155)+'СЕТ СН'!$I$14+СВЦЭМ!$D$10+'СЕТ СН'!$I$6-'СЕТ СН'!$I$26</f>
        <v>2467.2574183199999</v>
      </c>
      <c r="F168" s="36">
        <f>SUMIFS(СВЦЭМ!$D$39:$D$782,СВЦЭМ!$A$39:$A$782,$A168,СВЦЭМ!$B$39:$B$782,F$155)+'СЕТ СН'!$I$14+СВЦЭМ!$D$10+'СЕТ СН'!$I$6-'СЕТ СН'!$I$26</f>
        <v>2477.8005325300001</v>
      </c>
      <c r="G168" s="36">
        <f>SUMIFS(СВЦЭМ!$D$39:$D$782,СВЦЭМ!$A$39:$A$782,$A168,СВЦЭМ!$B$39:$B$782,G$155)+'СЕТ СН'!$I$14+СВЦЭМ!$D$10+'СЕТ СН'!$I$6-'СЕТ СН'!$I$26</f>
        <v>2451.5134592599998</v>
      </c>
      <c r="H168" s="36">
        <f>SUMIFS(СВЦЭМ!$D$39:$D$782,СВЦЭМ!$A$39:$A$782,$A168,СВЦЭМ!$B$39:$B$782,H$155)+'СЕТ СН'!$I$14+СВЦЭМ!$D$10+'СЕТ СН'!$I$6-'СЕТ СН'!$I$26</f>
        <v>2400.4998223499997</v>
      </c>
      <c r="I168" s="36">
        <f>SUMIFS(СВЦЭМ!$D$39:$D$782,СВЦЭМ!$A$39:$A$782,$A168,СВЦЭМ!$B$39:$B$782,I$155)+'СЕТ СН'!$I$14+СВЦЭМ!$D$10+'СЕТ СН'!$I$6-'СЕТ СН'!$I$26</f>
        <v>2305.7753703400003</v>
      </c>
      <c r="J168" s="36">
        <f>SUMIFS(СВЦЭМ!$D$39:$D$782,СВЦЭМ!$A$39:$A$782,$A168,СВЦЭМ!$B$39:$B$782,J$155)+'СЕТ СН'!$I$14+СВЦЭМ!$D$10+'СЕТ СН'!$I$6-'СЕТ СН'!$I$26</f>
        <v>2274.6555726400002</v>
      </c>
      <c r="K168" s="36">
        <f>SUMIFS(СВЦЭМ!$D$39:$D$782,СВЦЭМ!$A$39:$A$782,$A168,СВЦЭМ!$B$39:$B$782,K$155)+'СЕТ СН'!$I$14+СВЦЭМ!$D$10+'СЕТ СН'!$I$6-'СЕТ СН'!$I$26</f>
        <v>2253.6151176600001</v>
      </c>
      <c r="L168" s="36">
        <f>SUMIFS(СВЦЭМ!$D$39:$D$782,СВЦЭМ!$A$39:$A$782,$A168,СВЦЭМ!$B$39:$B$782,L$155)+'СЕТ СН'!$I$14+СВЦЭМ!$D$10+'СЕТ СН'!$I$6-'СЕТ СН'!$I$26</f>
        <v>2223.2368077900001</v>
      </c>
      <c r="M168" s="36">
        <f>SUMIFS(СВЦЭМ!$D$39:$D$782,СВЦЭМ!$A$39:$A$782,$A168,СВЦЭМ!$B$39:$B$782,M$155)+'СЕТ СН'!$I$14+СВЦЭМ!$D$10+'СЕТ СН'!$I$6-'СЕТ СН'!$I$26</f>
        <v>2240.7086675700002</v>
      </c>
      <c r="N168" s="36">
        <f>SUMIFS(СВЦЭМ!$D$39:$D$782,СВЦЭМ!$A$39:$A$782,$A168,СВЦЭМ!$B$39:$B$782,N$155)+'СЕТ СН'!$I$14+СВЦЭМ!$D$10+'СЕТ СН'!$I$6-'СЕТ СН'!$I$26</f>
        <v>2268.4152892500001</v>
      </c>
      <c r="O168" s="36">
        <f>SUMIFS(СВЦЭМ!$D$39:$D$782,СВЦЭМ!$A$39:$A$782,$A168,СВЦЭМ!$B$39:$B$782,O$155)+'СЕТ СН'!$I$14+СВЦЭМ!$D$10+'СЕТ СН'!$I$6-'СЕТ СН'!$I$26</f>
        <v>2274.4039370299997</v>
      </c>
      <c r="P168" s="36">
        <f>SUMIFS(СВЦЭМ!$D$39:$D$782,СВЦЭМ!$A$39:$A$782,$A168,СВЦЭМ!$B$39:$B$782,P$155)+'СЕТ СН'!$I$14+СВЦЭМ!$D$10+'СЕТ СН'!$I$6-'СЕТ СН'!$I$26</f>
        <v>2279.3746496599997</v>
      </c>
      <c r="Q168" s="36">
        <f>SUMIFS(СВЦЭМ!$D$39:$D$782,СВЦЭМ!$A$39:$A$782,$A168,СВЦЭМ!$B$39:$B$782,Q$155)+'СЕТ СН'!$I$14+СВЦЭМ!$D$10+'СЕТ СН'!$I$6-'СЕТ СН'!$I$26</f>
        <v>2307.40353344</v>
      </c>
      <c r="R168" s="36">
        <f>SUMIFS(СВЦЭМ!$D$39:$D$782,СВЦЭМ!$A$39:$A$782,$A168,СВЦЭМ!$B$39:$B$782,R$155)+'СЕТ СН'!$I$14+СВЦЭМ!$D$10+'СЕТ СН'!$I$6-'СЕТ СН'!$I$26</f>
        <v>2320.8183212599997</v>
      </c>
      <c r="S168" s="36">
        <f>SUMIFS(СВЦЭМ!$D$39:$D$782,СВЦЭМ!$A$39:$A$782,$A168,СВЦЭМ!$B$39:$B$782,S$155)+'СЕТ СН'!$I$14+СВЦЭМ!$D$10+'СЕТ СН'!$I$6-'СЕТ СН'!$I$26</f>
        <v>2311.7714359000001</v>
      </c>
      <c r="T168" s="36">
        <f>SUMIFS(СВЦЭМ!$D$39:$D$782,СВЦЭМ!$A$39:$A$782,$A168,СВЦЭМ!$B$39:$B$782,T$155)+'СЕТ СН'!$I$14+СВЦЭМ!$D$10+'СЕТ СН'!$I$6-'СЕТ СН'!$I$26</f>
        <v>2276.7991099400001</v>
      </c>
      <c r="U168" s="36">
        <f>SUMIFS(СВЦЭМ!$D$39:$D$782,СВЦЭМ!$A$39:$A$782,$A168,СВЦЭМ!$B$39:$B$782,U$155)+'СЕТ СН'!$I$14+СВЦЭМ!$D$10+'СЕТ СН'!$I$6-'СЕТ СН'!$I$26</f>
        <v>2268.7579973000002</v>
      </c>
      <c r="V168" s="36">
        <f>SUMIFS(СВЦЭМ!$D$39:$D$782,СВЦЭМ!$A$39:$A$782,$A168,СВЦЭМ!$B$39:$B$782,V$155)+'СЕТ СН'!$I$14+СВЦЭМ!$D$10+'СЕТ СН'!$I$6-'СЕТ СН'!$I$26</f>
        <v>2231.9778115899999</v>
      </c>
      <c r="W168" s="36">
        <f>SUMIFS(СВЦЭМ!$D$39:$D$782,СВЦЭМ!$A$39:$A$782,$A168,СВЦЭМ!$B$39:$B$782,W$155)+'СЕТ СН'!$I$14+СВЦЭМ!$D$10+'СЕТ СН'!$I$6-'СЕТ СН'!$I$26</f>
        <v>2209.9732506600003</v>
      </c>
      <c r="X168" s="36">
        <f>SUMIFS(СВЦЭМ!$D$39:$D$782,СВЦЭМ!$A$39:$A$782,$A168,СВЦЭМ!$B$39:$B$782,X$155)+'СЕТ СН'!$I$14+СВЦЭМ!$D$10+'СЕТ СН'!$I$6-'СЕТ СН'!$I$26</f>
        <v>2248.6199764399998</v>
      </c>
      <c r="Y168" s="36">
        <f>SUMIFS(СВЦЭМ!$D$39:$D$782,СВЦЭМ!$A$39:$A$782,$A168,СВЦЭМ!$B$39:$B$782,Y$155)+'СЕТ СН'!$I$14+СВЦЭМ!$D$10+'СЕТ СН'!$I$6-'СЕТ СН'!$I$26</f>
        <v>2277.4458140300003</v>
      </c>
    </row>
    <row r="169" spans="1:25" ht="15.75" x14ac:dyDescent="0.2">
      <c r="A169" s="35">
        <f t="shared" si="4"/>
        <v>45426</v>
      </c>
      <c r="B169" s="36">
        <f>SUMIFS(СВЦЭМ!$D$39:$D$782,СВЦЭМ!$A$39:$A$782,$A169,СВЦЭМ!$B$39:$B$782,B$155)+'СЕТ СН'!$I$14+СВЦЭМ!$D$10+'СЕТ СН'!$I$6-'СЕТ СН'!$I$26</f>
        <v>2378.6274904900001</v>
      </c>
      <c r="C169" s="36">
        <f>SUMIFS(СВЦЭМ!$D$39:$D$782,СВЦЭМ!$A$39:$A$782,$A169,СВЦЭМ!$B$39:$B$782,C$155)+'СЕТ СН'!$I$14+СВЦЭМ!$D$10+'СЕТ СН'!$I$6-'СЕТ СН'!$I$26</f>
        <v>2432.1937622599999</v>
      </c>
      <c r="D169" s="36">
        <f>SUMIFS(СВЦЭМ!$D$39:$D$782,СВЦЭМ!$A$39:$A$782,$A169,СВЦЭМ!$B$39:$B$782,D$155)+'СЕТ СН'!$I$14+СВЦЭМ!$D$10+'СЕТ СН'!$I$6-'СЕТ СН'!$I$26</f>
        <v>2435.2815454399997</v>
      </c>
      <c r="E169" s="36">
        <f>SUMIFS(СВЦЭМ!$D$39:$D$782,СВЦЭМ!$A$39:$A$782,$A169,СВЦЭМ!$B$39:$B$782,E$155)+'СЕТ СН'!$I$14+СВЦЭМ!$D$10+'СЕТ СН'!$I$6-'СЕТ СН'!$I$26</f>
        <v>2486.1182285899999</v>
      </c>
      <c r="F169" s="36">
        <f>SUMIFS(СВЦЭМ!$D$39:$D$782,СВЦЭМ!$A$39:$A$782,$A169,СВЦЭМ!$B$39:$B$782,F$155)+'СЕТ СН'!$I$14+СВЦЭМ!$D$10+'СЕТ СН'!$I$6-'СЕТ СН'!$I$26</f>
        <v>2490.2101271800002</v>
      </c>
      <c r="G169" s="36">
        <f>SUMIFS(СВЦЭМ!$D$39:$D$782,СВЦЭМ!$A$39:$A$782,$A169,СВЦЭМ!$B$39:$B$782,G$155)+'СЕТ СН'!$I$14+СВЦЭМ!$D$10+'СЕТ СН'!$I$6-'СЕТ СН'!$I$26</f>
        <v>2456.79798239</v>
      </c>
      <c r="H169" s="36">
        <f>SUMIFS(СВЦЭМ!$D$39:$D$782,СВЦЭМ!$A$39:$A$782,$A169,СВЦЭМ!$B$39:$B$782,H$155)+'СЕТ СН'!$I$14+СВЦЭМ!$D$10+'СЕТ СН'!$I$6-'СЕТ СН'!$I$26</f>
        <v>2415.4415059499997</v>
      </c>
      <c r="I169" s="36">
        <f>SUMIFS(СВЦЭМ!$D$39:$D$782,СВЦЭМ!$A$39:$A$782,$A169,СВЦЭМ!$B$39:$B$782,I$155)+'СЕТ СН'!$I$14+СВЦЭМ!$D$10+'СЕТ СН'!$I$6-'СЕТ СН'!$I$26</f>
        <v>2348.3551791899999</v>
      </c>
      <c r="J169" s="36">
        <f>SUMIFS(СВЦЭМ!$D$39:$D$782,СВЦЭМ!$A$39:$A$782,$A169,СВЦЭМ!$B$39:$B$782,J$155)+'СЕТ СН'!$I$14+СВЦЭМ!$D$10+'СЕТ СН'!$I$6-'СЕТ СН'!$I$26</f>
        <v>2276.8336294199999</v>
      </c>
      <c r="K169" s="36">
        <f>SUMIFS(СВЦЭМ!$D$39:$D$782,СВЦЭМ!$A$39:$A$782,$A169,СВЦЭМ!$B$39:$B$782,K$155)+'СЕТ СН'!$I$14+СВЦЭМ!$D$10+'СЕТ СН'!$I$6-'СЕТ СН'!$I$26</f>
        <v>2265.4928537200003</v>
      </c>
      <c r="L169" s="36">
        <f>SUMIFS(СВЦЭМ!$D$39:$D$782,СВЦЭМ!$A$39:$A$782,$A169,СВЦЭМ!$B$39:$B$782,L$155)+'СЕТ СН'!$I$14+СВЦЭМ!$D$10+'СЕТ СН'!$I$6-'СЕТ СН'!$I$26</f>
        <v>2261.3950862399997</v>
      </c>
      <c r="M169" s="36">
        <f>SUMIFS(СВЦЭМ!$D$39:$D$782,СВЦЭМ!$A$39:$A$782,$A169,СВЦЭМ!$B$39:$B$782,M$155)+'СЕТ СН'!$I$14+СВЦЭМ!$D$10+'СЕТ СН'!$I$6-'СЕТ СН'!$I$26</f>
        <v>2270.7700838299997</v>
      </c>
      <c r="N169" s="36">
        <f>SUMIFS(СВЦЭМ!$D$39:$D$782,СВЦЭМ!$A$39:$A$782,$A169,СВЦЭМ!$B$39:$B$782,N$155)+'СЕТ СН'!$I$14+СВЦЭМ!$D$10+'СЕТ СН'!$I$6-'СЕТ СН'!$I$26</f>
        <v>2278.4091043999997</v>
      </c>
      <c r="O169" s="36">
        <f>SUMIFS(СВЦЭМ!$D$39:$D$782,СВЦЭМ!$A$39:$A$782,$A169,СВЦЭМ!$B$39:$B$782,O$155)+'СЕТ СН'!$I$14+СВЦЭМ!$D$10+'СЕТ СН'!$I$6-'СЕТ СН'!$I$26</f>
        <v>2285.7173244599999</v>
      </c>
      <c r="P169" s="36">
        <f>SUMIFS(СВЦЭМ!$D$39:$D$782,СВЦЭМ!$A$39:$A$782,$A169,СВЦЭМ!$B$39:$B$782,P$155)+'СЕТ СН'!$I$14+СВЦЭМ!$D$10+'СЕТ СН'!$I$6-'СЕТ СН'!$I$26</f>
        <v>2286.54668709</v>
      </c>
      <c r="Q169" s="36">
        <f>SUMIFS(СВЦЭМ!$D$39:$D$782,СВЦЭМ!$A$39:$A$782,$A169,СВЦЭМ!$B$39:$B$782,Q$155)+'СЕТ СН'!$I$14+СВЦЭМ!$D$10+'СЕТ СН'!$I$6-'СЕТ СН'!$I$26</f>
        <v>2311.9895701300002</v>
      </c>
      <c r="R169" s="36">
        <f>SUMIFS(СВЦЭМ!$D$39:$D$782,СВЦЭМ!$A$39:$A$782,$A169,СВЦЭМ!$B$39:$B$782,R$155)+'СЕТ СН'!$I$14+СВЦЭМ!$D$10+'СЕТ СН'!$I$6-'СЕТ СН'!$I$26</f>
        <v>2329.4648480800001</v>
      </c>
      <c r="S169" s="36">
        <f>SUMIFS(СВЦЭМ!$D$39:$D$782,СВЦЭМ!$A$39:$A$782,$A169,СВЦЭМ!$B$39:$B$782,S$155)+'СЕТ СН'!$I$14+СВЦЭМ!$D$10+'СЕТ СН'!$I$6-'СЕТ СН'!$I$26</f>
        <v>2310.3124054</v>
      </c>
      <c r="T169" s="36">
        <f>SUMIFS(СВЦЭМ!$D$39:$D$782,СВЦЭМ!$A$39:$A$782,$A169,СВЦЭМ!$B$39:$B$782,T$155)+'СЕТ СН'!$I$14+СВЦЭМ!$D$10+'СЕТ СН'!$I$6-'СЕТ СН'!$I$26</f>
        <v>2275.3199599999998</v>
      </c>
      <c r="U169" s="36">
        <f>SUMIFS(СВЦЭМ!$D$39:$D$782,СВЦЭМ!$A$39:$A$782,$A169,СВЦЭМ!$B$39:$B$782,U$155)+'СЕТ СН'!$I$14+СВЦЭМ!$D$10+'СЕТ СН'!$I$6-'СЕТ СН'!$I$26</f>
        <v>2264.7376320600001</v>
      </c>
      <c r="V169" s="36">
        <f>SUMIFS(СВЦЭМ!$D$39:$D$782,СВЦЭМ!$A$39:$A$782,$A169,СВЦЭМ!$B$39:$B$782,V$155)+'СЕТ СН'!$I$14+СВЦЭМ!$D$10+'СЕТ СН'!$I$6-'СЕТ СН'!$I$26</f>
        <v>2238.8913708499999</v>
      </c>
      <c r="W169" s="36">
        <f>SUMIFS(СВЦЭМ!$D$39:$D$782,СВЦЭМ!$A$39:$A$782,$A169,СВЦЭМ!$B$39:$B$782,W$155)+'СЕТ СН'!$I$14+СВЦЭМ!$D$10+'СЕТ СН'!$I$6-'СЕТ СН'!$I$26</f>
        <v>2214.0300436300004</v>
      </c>
      <c r="X169" s="36">
        <f>SUMIFS(СВЦЭМ!$D$39:$D$782,СВЦЭМ!$A$39:$A$782,$A169,СВЦЭМ!$B$39:$B$782,X$155)+'СЕТ СН'!$I$14+СВЦЭМ!$D$10+'СЕТ СН'!$I$6-'СЕТ СН'!$I$26</f>
        <v>2250.7266466400001</v>
      </c>
      <c r="Y169" s="36">
        <f>SUMIFS(СВЦЭМ!$D$39:$D$782,СВЦЭМ!$A$39:$A$782,$A169,СВЦЭМ!$B$39:$B$782,Y$155)+'СЕТ СН'!$I$14+СВЦЭМ!$D$10+'СЕТ СН'!$I$6-'СЕТ СН'!$I$26</f>
        <v>2310.3155217399999</v>
      </c>
    </row>
    <row r="170" spans="1:25" ht="15.75" x14ac:dyDescent="0.2">
      <c r="A170" s="35">
        <f t="shared" si="4"/>
        <v>45427</v>
      </c>
      <c r="B170" s="36">
        <f>SUMIFS(СВЦЭМ!$D$39:$D$782,СВЦЭМ!$A$39:$A$782,$A170,СВЦЭМ!$B$39:$B$782,B$155)+'СЕТ СН'!$I$14+СВЦЭМ!$D$10+'СЕТ СН'!$I$6-'СЕТ СН'!$I$26</f>
        <v>2360.5608366000001</v>
      </c>
      <c r="C170" s="36">
        <f>SUMIFS(СВЦЭМ!$D$39:$D$782,СВЦЭМ!$A$39:$A$782,$A170,СВЦЭМ!$B$39:$B$782,C$155)+'СЕТ СН'!$I$14+СВЦЭМ!$D$10+'СЕТ СН'!$I$6-'СЕТ СН'!$I$26</f>
        <v>2435.4591487400003</v>
      </c>
      <c r="D170" s="36">
        <f>SUMIFS(СВЦЭМ!$D$39:$D$782,СВЦЭМ!$A$39:$A$782,$A170,СВЦЭМ!$B$39:$B$782,D$155)+'СЕТ СН'!$I$14+СВЦЭМ!$D$10+'СЕТ СН'!$I$6-'СЕТ СН'!$I$26</f>
        <v>2448.4608185900001</v>
      </c>
      <c r="E170" s="36">
        <f>SUMIFS(СВЦЭМ!$D$39:$D$782,СВЦЭМ!$A$39:$A$782,$A170,СВЦЭМ!$B$39:$B$782,E$155)+'СЕТ СН'!$I$14+СВЦЭМ!$D$10+'СЕТ СН'!$I$6-'СЕТ СН'!$I$26</f>
        <v>2503.0626707599999</v>
      </c>
      <c r="F170" s="36">
        <f>SUMIFS(СВЦЭМ!$D$39:$D$782,СВЦЭМ!$A$39:$A$782,$A170,СВЦЭМ!$B$39:$B$782,F$155)+'СЕТ СН'!$I$14+СВЦЭМ!$D$10+'СЕТ СН'!$I$6-'СЕТ СН'!$I$26</f>
        <v>2511.0702024700004</v>
      </c>
      <c r="G170" s="36">
        <f>SUMIFS(СВЦЭМ!$D$39:$D$782,СВЦЭМ!$A$39:$A$782,$A170,СВЦЭМ!$B$39:$B$782,G$155)+'СЕТ СН'!$I$14+СВЦЭМ!$D$10+'СЕТ СН'!$I$6-'СЕТ СН'!$I$26</f>
        <v>2470.6548618799998</v>
      </c>
      <c r="H170" s="36">
        <f>SUMIFS(СВЦЭМ!$D$39:$D$782,СВЦЭМ!$A$39:$A$782,$A170,СВЦЭМ!$B$39:$B$782,H$155)+'СЕТ СН'!$I$14+СВЦЭМ!$D$10+'СЕТ СН'!$I$6-'СЕТ СН'!$I$26</f>
        <v>2414.82767246</v>
      </c>
      <c r="I170" s="36">
        <f>SUMIFS(СВЦЭМ!$D$39:$D$782,СВЦЭМ!$A$39:$A$782,$A170,СВЦЭМ!$B$39:$B$782,I$155)+'СЕТ СН'!$I$14+СВЦЭМ!$D$10+'СЕТ СН'!$I$6-'СЕТ СН'!$I$26</f>
        <v>2340.0547185200003</v>
      </c>
      <c r="J170" s="36">
        <f>SUMIFS(СВЦЭМ!$D$39:$D$782,СВЦЭМ!$A$39:$A$782,$A170,СВЦЭМ!$B$39:$B$782,J$155)+'СЕТ СН'!$I$14+СВЦЭМ!$D$10+'СЕТ СН'!$I$6-'СЕТ СН'!$I$26</f>
        <v>2298.7041154500002</v>
      </c>
      <c r="K170" s="36">
        <f>SUMIFS(СВЦЭМ!$D$39:$D$782,СВЦЭМ!$A$39:$A$782,$A170,СВЦЭМ!$B$39:$B$782,K$155)+'СЕТ СН'!$I$14+СВЦЭМ!$D$10+'СЕТ СН'!$I$6-'СЕТ СН'!$I$26</f>
        <v>2267.3189754</v>
      </c>
      <c r="L170" s="36">
        <f>SUMIFS(СВЦЭМ!$D$39:$D$782,СВЦЭМ!$A$39:$A$782,$A170,СВЦЭМ!$B$39:$B$782,L$155)+'СЕТ СН'!$I$14+СВЦЭМ!$D$10+'СЕТ СН'!$I$6-'СЕТ СН'!$I$26</f>
        <v>2234.8365849299998</v>
      </c>
      <c r="M170" s="36">
        <f>SUMIFS(СВЦЭМ!$D$39:$D$782,СВЦЭМ!$A$39:$A$782,$A170,СВЦЭМ!$B$39:$B$782,M$155)+'СЕТ СН'!$I$14+СВЦЭМ!$D$10+'СЕТ СН'!$I$6-'СЕТ СН'!$I$26</f>
        <v>2264.8129605300001</v>
      </c>
      <c r="N170" s="36">
        <f>SUMIFS(СВЦЭМ!$D$39:$D$782,СВЦЭМ!$A$39:$A$782,$A170,СВЦЭМ!$B$39:$B$782,N$155)+'СЕТ СН'!$I$14+СВЦЭМ!$D$10+'СЕТ СН'!$I$6-'СЕТ СН'!$I$26</f>
        <v>2278.53458667</v>
      </c>
      <c r="O170" s="36">
        <f>SUMIFS(СВЦЭМ!$D$39:$D$782,СВЦЭМ!$A$39:$A$782,$A170,СВЦЭМ!$B$39:$B$782,O$155)+'СЕТ СН'!$I$14+СВЦЭМ!$D$10+'СЕТ СН'!$I$6-'СЕТ СН'!$I$26</f>
        <v>2293.1048600300001</v>
      </c>
      <c r="P170" s="36">
        <f>SUMIFS(СВЦЭМ!$D$39:$D$782,СВЦЭМ!$A$39:$A$782,$A170,СВЦЭМ!$B$39:$B$782,P$155)+'СЕТ СН'!$I$14+СВЦЭМ!$D$10+'СЕТ СН'!$I$6-'СЕТ СН'!$I$26</f>
        <v>2305.2403753400004</v>
      </c>
      <c r="Q170" s="36">
        <f>SUMIFS(СВЦЭМ!$D$39:$D$782,СВЦЭМ!$A$39:$A$782,$A170,СВЦЭМ!$B$39:$B$782,Q$155)+'СЕТ СН'!$I$14+СВЦЭМ!$D$10+'СЕТ СН'!$I$6-'СЕТ СН'!$I$26</f>
        <v>2336.8492168900002</v>
      </c>
      <c r="R170" s="36">
        <f>SUMIFS(СВЦЭМ!$D$39:$D$782,СВЦЭМ!$A$39:$A$782,$A170,СВЦЭМ!$B$39:$B$782,R$155)+'СЕТ СН'!$I$14+СВЦЭМ!$D$10+'СЕТ СН'!$I$6-'СЕТ СН'!$I$26</f>
        <v>2344.2089439000001</v>
      </c>
      <c r="S170" s="36">
        <f>SUMIFS(СВЦЭМ!$D$39:$D$782,СВЦЭМ!$A$39:$A$782,$A170,СВЦЭМ!$B$39:$B$782,S$155)+'СЕТ СН'!$I$14+СВЦЭМ!$D$10+'СЕТ СН'!$I$6-'СЕТ СН'!$I$26</f>
        <v>2321.4466573899999</v>
      </c>
      <c r="T170" s="36">
        <f>SUMIFS(СВЦЭМ!$D$39:$D$782,СВЦЭМ!$A$39:$A$782,$A170,СВЦЭМ!$B$39:$B$782,T$155)+'СЕТ СН'!$I$14+СВЦЭМ!$D$10+'СЕТ СН'!$I$6-'СЕТ СН'!$I$26</f>
        <v>2290.7211274199999</v>
      </c>
      <c r="U170" s="36">
        <f>SUMIFS(СВЦЭМ!$D$39:$D$782,СВЦЭМ!$A$39:$A$782,$A170,СВЦЭМ!$B$39:$B$782,U$155)+'СЕТ СН'!$I$14+СВЦЭМ!$D$10+'СЕТ СН'!$I$6-'СЕТ СН'!$I$26</f>
        <v>2277.67908386</v>
      </c>
      <c r="V170" s="36">
        <f>SUMIFS(СВЦЭМ!$D$39:$D$782,СВЦЭМ!$A$39:$A$782,$A170,СВЦЭМ!$B$39:$B$782,V$155)+'СЕТ СН'!$I$14+СВЦЭМ!$D$10+'СЕТ СН'!$I$6-'СЕТ СН'!$I$26</f>
        <v>2236.5304557600002</v>
      </c>
      <c r="W170" s="36">
        <f>SUMIFS(СВЦЭМ!$D$39:$D$782,СВЦЭМ!$A$39:$A$782,$A170,СВЦЭМ!$B$39:$B$782,W$155)+'СЕТ СН'!$I$14+СВЦЭМ!$D$10+'СЕТ СН'!$I$6-'СЕТ СН'!$I$26</f>
        <v>2190.9235227600002</v>
      </c>
      <c r="X170" s="36">
        <f>SUMIFS(СВЦЭМ!$D$39:$D$782,СВЦЭМ!$A$39:$A$782,$A170,СВЦЭМ!$B$39:$B$782,X$155)+'СЕТ СН'!$I$14+СВЦЭМ!$D$10+'СЕТ СН'!$I$6-'СЕТ СН'!$I$26</f>
        <v>2230.0629916799999</v>
      </c>
      <c r="Y170" s="36">
        <f>SUMIFS(СВЦЭМ!$D$39:$D$782,СВЦЭМ!$A$39:$A$782,$A170,СВЦЭМ!$B$39:$B$782,Y$155)+'СЕТ СН'!$I$14+СВЦЭМ!$D$10+'СЕТ СН'!$I$6-'СЕТ СН'!$I$26</f>
        <v>2283.4679647200001</v>
      </c>
    </row>
    <row r="171" spans="1:25" ht="15.75" x14ac:dyDescent="0.2">
      <c r="A171" s="35">
        <f t="shared" si="4"/>
        <v>45428</v>
      </c>
      <c r="B171" s="36">
        <f>SUMIFS(СВЦЭМ!$D$39:$D$782,СВЦЭМ!$A$39:$A$782,$A171,СВЦЭМ!$B$39:$B$782,B$155)+'СЕТ СН'!$I$14+СВЦЭМ!$D$10+'СЕТ СН'!$I$6-'СЕТ СН'!$I$26</f>
        <v>2364.3327761999999</v>
      </c>
      <c r="C171" s="36">
        <f>SUMIFS(СВЦЭМ!$D$39:$D$782,СВЦЭМ!$A$39:$A$782,$A171,СВЦЭМ!$B$39:$B$782,C$155)+'СЕТ СН'!$I$14+СВЦЭМ!$D$10+'СЕТ СН'!$I$6-'СЕТ СН'!$I$26</f>
        <v>2460.3209234200003</v>
      </c>
      <c r="D171" s="36">
        <f>SUMIFS(СВЦЭМ!$D$39:$D$782,СВЦЭМ!$A$39:$A$782,$A171,СВЦЭМ!$B$39:$B$782,D$155)+'СЕТ СН'!$I$14+СВЦЭМ!$D$10+'СЕТ СН'!$I$6-'СЕТ СН'!$I$26</f>
        <v>2465.5541444299997</v>
      </c>
      <c r="E171" s="36">
        <f>SUMIFS(СВЦЭМ!$D$39:$D$782,СВЦЭМ!$A$39:$A$782,$A171,СВЦЭМ!$B$39:$B$782,E$155)+'СЕТ СН'!$I$14+СВЦЭМ!$D$10+'СЕТ СН'!$I$6-'СЕТ СН'!$I$26</f>
        <v>2521.46604729</v>
      </c>
      <c r="F171" s="36">
        <f>SUMIFS(СВЦЭМ!$D$39:$D$782,СВЦЭМ!$A$39:$A$782,$A171,СВЦЭМ!$B$39:$B$782,F$155)+'СЕТ СН'!$I$14+СВЦЭМ!$D$10+'СЕТ СН'!$I$6-'СЕТ СН'!$I$26</f>
        <v>2504.78592506</v>
      </c>
      <c r="G171" s="36">
        <f>SUMIFS(СВЦЭМ!$D$39:$D$782,СВЦЭМ!$A$39:$A$782,$A171,СВЦЭМ!$B$39:$B$782,G$155)+'СЕТ СН'!$I$14+СВЦЭМ!$D$10+'СЕТ СН'!$I$6-'СЕТ СН'!$I$26</f>
        <v>2469.8580822599997</v>
      </c>
      <c r="H171" s="36">
        <f>SUMIFS(СВЦЭМ!$D$39:$D$782,СВЦЭМ!$A$39:$A$782,$A171,СВЦЭМ!$B$39:$B$782,H$155)+'СЕТ СН'!$I$14+СВЦЭМ!$D$10+'СЕТ СН'!$I$6-'СЕТ СН'!$I$26</f>
        <v>2390.0433077500002</v>
      </c>
      <c r="I171" s="36">
        <f>SUMIFS(СВЦЭМ!$D$39:$D$782,СВЦЭМ!$A$39:$A$782,$A171,СВЦЭМ!$B$39:$B$782,I$155)+'СЕТ СН'!$I$14+СВЦЭМ!$D$10+'СЕТ СН'!$I$6-'СЕТ СН'!$I$26</f>
        <v>2295.5073810399999</v>
      </c>
      <c r="J171" s="36">
        <f>SUMIFS(СВЦЭМ!$D$39:$D$782,СВЦЭМ!$A$39:$A$782,$A171,СВЦЭМ!$B$39:$B$782,J$155)+'СЕТ СН'!$I$14+СВЦЭМ!$D$10+'СЕТ СН'!$I$6-'СЕТ СН'!$I$26</f>
        <v>2245.4985501600004</v>
      </c>
      <c r="K171" s="36">
        <f>SUMIFS(СВЦЭМ!$D$39:$D$782,СВЦЭМ!$A$39:$A$782,$A171,СВЦЭМ!$B$39:$B$782,K$155)+'СЕТ СН'!$I$14+СВЦЭМ!$D$10+'СЕТ СН'!$I$6-'СЕТ СН'!$I$26</f>
        <v>2224.1973341800003</v>
      </c>
      <c r="L171" s="36">
        <f>SUMIFS(СВЦЭМ!$D$39:$D$782,СВЦЭМ!$A$39:$A$782,$A171,СВЦЭМ!$B$39:$B$782,L$155)+'СЕТ СН'!$I$14+СВЦЭМ!$D$10+'СЕТ СН'!$I$6-'СЕТ СН'!$I$26</f>
        <v>2198.7096533900003</v>
      </c>
      <c r="M171" s="36">
        <f>SUMIFS(СВЦЭМ!$D$39:$D$782,СВЦЭМ!$A$39:$A$782,$A171,СВЦЭМ!$B$39:$B$782,M$155)+'СЕТ СН'!$I$14+СВЦЭМ!$D$10+'СЕТ СН'!$I$6-'СЕТ СН'!$I$26</f>
        <v>2215.96603568</v>
      </c>
      <c r="N171" s="36">
        <f>SUMIFS(СВЦЭМ!$D$39:$D$782,СВЦЭМ!$A$39:$A$782,$A171,СВЦЭМ!$B$39:$B$782,N$155)+'СЕТ СН'!$I$14+СВЦЭМ!$D$10+'СЕТ СН'!$I$6-'СЕТ СН'!$I$26</f>
        <v>2239.4634453600002</v>
      </c>
      <c r="O171" s="36">
        <f>SUMIFS(СВЦЭМ!$D$39:$D$782,СВЦЭМ!$A$39:$A$782,$A171,СВЦЭМ!$B$39:$B$782,O$155)+'СЕТ СН'!$I$14+СВЦЭМ!$D$10+'СЕТ СН'!$I$6-'СЕТ СН'!$I$26</f>
        <v>2244.2191626399999</v>
      </c>
      <c r="P171" s="36">
        <f>SUMIFS(СВЦЭМ!$D$39:$D$782,СВЦЭМ!$A$39:$A$782,$A171,СВЦЭМ!$B$39:$B$782,P$155)+'СЕТ СН'!$I$14+СВЦЭМ!$D$10+'СЕТ СН'!$I$6-'СЕТ СН'!$I$26</f>
        <v>2255.5295557500003</v>
      </c>
      <c r="Q171" s="36">
        <f>SUMIFS(СВЦЭМ!$D$39:$D$782,СВЦЭМ!$A$39:$A$782,$A171,СВЦЭМ!$B$39:$B$782,Q$155)+'СЕТ СН'!$I$14+СВЦЭМ!$D$10+'СЕТ СН'!$I$6-'СЕТ СН'!$I$26</f>
        <v>2277.2552418300002</v>
      </c>
      <c r="R171" s="36">
        <f>SUMIFS(СВЦЭМ!$D$39:$D$782,СВЦЭМ!$A$39:$A$782,$A171,СВЦЭМ!$B$39:$B$782,R$155)+'СЕТ СН'!$I$14+СВЦЭМ!$D$10+'СЕТ СН'!$I$6-'СЕТ СН'!$I$26</f>
        <v>2273.4705601200003</v>
      </c>
      <c r="S171" s="36">
        <f>SUMIFS(СВЦЭМ!$D$39:$D$782,СВЦЭМ!$A$39:$A$782,$A171,СВЦЭМ!$B$39:$B$782,S$155)+'СЕТ СН'!$I$14+СВЦЭМ!$D$10+'СЕТ СН'!$I$6-'СЕТ СН'!$I$26</f>
        <v>2265.5460460599998</v>
      </c>
      <c r="T171" s="36">
        <f>SUMIFS(СВЦЭМ!$D$39:$D$782,СВЦЭМ!$A$39:$A$782,$A171,СВЦЭМ!$B$39:$B$782,T$155)+'СЕТ СН'!$I$14+СВЦЭМ!$D$10+'СЕТ СН'!$I$6-'СЕТ СН'!$I$26</f>
        <v>2251.66524364</v>
      </c>
      <c r="U171" s="36">
        <f>SUMIFS(СВЦЭМ!$D$39:$D$782,СВЦЭМ!$A$39:$A$782,$A171,СВЦЭМ!$B$39:$B$782,U$155)+'СЕТ СН'!$I$14+СВЦЭМ!$D$10+'СЕТ СН'!$I$6-'СЕТ СН'!$I$26</f>
        <v>2237.3012187599998</v>
      </c>
      <c r="V171" s="36">
        <f>SUMIFS(СВЦЭМ!$D$39:$D$782,СВЦЭМ!$A$39:$A$782,$A171,СВЦЭМ!$B$39:$B$782,V$155)+'СЕТ СН'!$I$14+СВЦЭМ!$D$10+'СЕТ СН'!$I$6-'СЕТ СН'!$I$26</f>
        <v>2219.7548808199999</v>
      </c>
      <c r="W171" s="36">
        <f>SUMIFS(СВЦЭМ!$D$39:$D$782,СВЦЭМ!$A$39:$A$782,$A171,СВЦЭМ!$B$39:$B$782,W$155)+'СЕТ СН'!$I$14+СВЦЭМ!$D$10+'СЕТ СН'!$I$6-'СЕТ СН'!$I$26</f>
        <v>2189.5930518100004</v>
      </c>
      <c r="X171" s="36">
        <f>SUMIFS(СВЦЭМ!$D$39:$D$782,СВЦЭМ!$A$39:$A$782,$A171,СВЦЭМ!$B$39:$B$782,X$155)+'СЕТ СН'!$I$14+СВЦЭМ!$D$10+'СЕТ СН'!$I$6-'СЕТ СН'!$I$26</f>
        <v>2227.5598232299999</v>
      </c>
      <c r="Y171" s="36">
        <f>SUMIFS(СВЦЭМ!$D$39:$D$782,СВЦЭМ!$A$39:$A$782,$A171,СВЦЭМ!$B$39:$B$782,Y$155)+'СЕТ СН'!$I$14+СВЦЭМ!$D$10+'СЕТ СН'!$I$6-'СЕТ СН'!$I$26</f>
        <v>2286.5782322800001</v>
      </c>
    </row>
    <row r="172" spans="1:25" ht="15.75" x14ac:dyDescent="0.2">
      <c r="A172" s="35">
        <f t="shared" si="4"/>
        <v>45429</v>
      </c>
      <c r="B172" s="36">
        <f>SUMIFS(СВЦЭМ!$D$39:$D$782,СВЦЭМ!$A$39:$A$782,$A172,СВЦЭМ!$B$39:$B$782,B$155)+'СЕТ СН'!$I$14+СВЦЭМ!$D$10+'СЕТ СН'!$I$6-'СЕТ СН'!$I$26</f>
        <v>2270.79855817</v>
      </c>
      <c r="C172" s="36">
        <f>SUMIFS(СВЦЭМ!$D$39:$D$782,СВЦЭМ!$A$39:$A$782,$A172,СВЦЭМ!$B$39:$B$782,C$155)+'СЕТ СН'!$I$14+СВЦЭМ!$D$10+'СЕТ СН'!$I$6-'СЕТ СН'!$I$26</f>
        <v>2297.9306306999997</v>
      </c>
      <c r="D172" s="36">
        <f>SUMIFS(СВЦЭМ!$D$39:$D$782,СВЦЭМ!$A$39:$A$782,$A172,СВЦЭМ!$B$39:$B$782,D$155)+'СЕТ СН'!$I$14+СВЦЭМ!$D$10+'СЕТ СН'!$I$6-'СЕТ СН'!$I$26</f>
        <v>2304.18319557</v>
      </c>
      <c r="E172" s="36">
        <f>SUMIFS(СВЦЭМ!$D$39:$D$782,СВЦЭМ!$A$39:$A$782,$A172,СВЦЭМ!$B$39:$B$782,E$155)+'СЕТ СН'!$I$14+СВЦЭМ!$D$10+'СЕТ СН'!$I$6-'СЕТ СН'!$I$26</f>
        <v>2385.97184466</v>
      </c>
      <c r="F172" s="36">
        <f>SUMIFS(СВЦЭМ!$D$39:$D$782,СВЦЭМ!$A$39:$A$782,$A172,СВЦЭМ!$B$39:$B$782,F$155)+'СЕТ СН'!$I$14+СВЦЭМ!$D$10+'СЕТ СН'!$I$6-'СЕТ СН'!$I$26</f>
        <v>2406.3233245900001</v>
      </c>
      <c r="G172" s="36">
        <f>SUMIFS(СВЦЭМ!$D$39:$D$782,СВЦЭМ!$A$39:$A$782,$A172,СВЦЭМ!$B$39:$B$782,G$155)+'СЕТ СН'!$I$14+СВЦЭМ!$D$10+'СЕТ СН'!$I$6-'СЕТ СН'!$I$26</f>
        <v>2373.8626149199999</v>
      </c>
      <c r="H172" s="36">
        <f>SUMIFS(СВЦЭМ!$D$39:$D$782,СВЦЭМ!$A$39:$A$782,$A172,СВЦЭМ!$B$39:$B$782,H$155)+'СЕТ СН'!$I$14+СВЦЭМ!$D$10+'СЕТ СН'!$I$6-'СЕТ СН'!$I$26</f>
        <v>2353.6670844700002</v>
      </c>
      <c r="I172" s="36">
        <f>SUMIFS(СВЦЭМ!$D$39:$D$782,СВЦЭМ!$A$39:$A$782,$A172,СВЦЭМ!$B$39:$B$782,I$155)+'СЕТ СН'!$I$14+СВЦЭМ!$D$10+'СЕТ СН'!$I$6-'СЕТ СН'!$I$26</f>
        <v>2366.0181183700001</v>
      </c>
      <c r="J172" s="36">
        <f>SUMIFS(СВЦЭМ!$D$39:$D$782,СВЦЭМ!$A$39:$A$782,$A172,СВЦЭМ!$B$39:$B$782,J$155)+'СЕТ СН'!$I$14+СВЦЭМ!$D$10+'СЕТ СН'!$I$6-'СЕТ СН'!$I$26</f>
        <v>2306.49777619</v>
      </c>
      <c r="K172" s="36">
        <f>SUMIFS(СВЦЭМ!$D$39:$D$782,СВЦЭМ!$A$39:$A$782,$A172,СВЦЭМ!$B$39:$B$782,K$155)+'СЕТ СН'!$I$14+СВЦЭМ!$D$10+'СЕТ СН'!$I$6-'СЕТ СН'!$I$26</f>
        <v>2293.8380862399999</v>
      </c>
      <c r="L172" s="36">
        <f>SUMIFS(СВЦЭМ!$D$39:$D$782,СВЦЭМ!$A$39:$A$782,$A172,СВЦЭМ!$B$39:$B$782,L$155)+'СЕТ СН'!$I$14+СВЦЭМ!$D$10+'СЕТ СН'!$I$6-'СЕТ СН'!$I$26</f>
        <v>2277.7932038500003</v>
      </c>
      <c r="M172" s="36">
        <f>SUMIFS(СВЦЭМ!$D$39:$D$782,СВЦЭМ!$A$39:$A$782,$A172,СВЦЭМ!$B$39:$B$782,M$155)+'СЕТ СН'!$I$14+СВЦЭМ!$D$10+'СЕТ СН'!$I$6-'СЕТ СН'!$I$26</f>
        <v>2312.3273993499997</v>
      </c>
      <c r="N172" s="36">
        <f>SUMIFS(СВЦЭМ!$D$39:$D$782,СВЦЭМ!$A$39:$A$782,$A172,СВЦЭМ!$B$39:$B$782,N$155)+'СЕТ СН'!$I$14+СВЦЭМ!$D$10+'СЕТ СН'!$I$6-'СЕТ СН'!$I$26</f>
        <v>2317.0686564500002</v>
      </c>
      <c r="O172" s="36">
        <f>SUMIFS(СВЦЭМ!$D$39:$D$782,СВЦЭМ!$A$39:$A$782,$A172,СВЦЭМ!$B$39:$B$782,O$155)+'СЕТ СН'!$I$14+СВЦЭМ!$D$10+'СЕТ СН'!$I$6-'СЕТ СН'!$I$26</f>
        <v>2332.5462049600001</v>
      </c>
      <c r="P172" s="36">
        <f>SUMIFS(СВЦЭМ!$D$39:$D$782,СВЦЭМ!$A$39:$A$782,$A172,СВЦЭМ!$B$39:$B$782,P$155)+'СЕТ СН'!$I$14+СВЦЭМ!$D$10+'СЕТ СН'!$I$6-'СЕТ СН'!$I$26</f>
        <v>2338.4562151800001</v>
      </c>
      <c r="Q172" s="36">
        <f>SUMIFS(СВЦЭМ!$D$39:$D$782,СВЦЭМ!$A$39:$A$782,$A172,СВЦЭМ!$B$39:$B$782,Q$155)+'СЕТ СН'!$I$14+СВЦЭМ!$D$10+'СЕТ СН'!$I$6-'СЕТ СН'!$I$26</f>
        <v>2374.4390047900001</v>
      </c>
      <c r="R172" s="36">
        <f>SUMIFS(СВЦЭМ!$D$39:$D$782,СВЦЭМ!$A$39:$A$782,$A172,СВЦЭМ!$B$39:$B$782,R$155)+'СЕТ СН'!$I$14+СВЦЭМ!$D$10+'СЕТ СН'!$I$6-'СЕТ СН'!$I$26</f>
        <v>2383.8931956599999</v>
      </c>
      <c r="S172" s="36">
        <f>SUMIFS(СВЦЭМ!$D$39:$D$782,СВЦЭМ!$A$39:$A$782,$A172,СВЦЭМ!$B$39:$B$782,S$155)+'СЕТ СН'!$I$14+СВЦЭМ!$D$10+'СЕТ СН'!$I$6-'СЕТ СН'!$I$26</f>
        <v>2366.2418026400001</v>
      </c>
      <c r="T172" s="36">
        <f>SUMIFS(СВЦЭМ!$D$39:$D$782,СВЦЭМ!$A$39:$A$782,$A172,СВЦЭМ!$B$39:$B$782,T$155)+'СЕТ СН'!$I$14+СВЦЭМ!$D$10+'СЕТ СН'!$I$6-'СЕТ СН'!$I$26</f>
        <v>2319.8016843300002</v>
      </c>
      <c r="U172" s="36">
        <f>SUMIFS(СВЦЭМ!$D$39:$D$782,СВЦЭМ!$A$39:$A$782,$A172,СВЦЭМ!$B$39:$B$782,U$155)+'СЕТ СН'!$I$14+СВЦЭМ!$D$10+'СЕТ СН'!$I$6-'СЕТ СН'!$I$26</f>
        <v>2312.4170974500003</v>
      </c>
      <c r="V172" s="36">
        <f>SUMIFS(СВЦЭМ!$D$39:$D$782,СВЦЭМ!$A$39:$A$782,$A172,СВЦЭМ!$B$39:$B$782,V$155)+'СЕТ СН'!$I$14+СВЦЭМ!$D$10+'СЕТ СН'!$I$6-'СЕТ СН'!$I$26</f>
        <v>2295.884274</v>
      </c>
      <c r="W172" s="36">
        <f>SUMIFS(СВЦЭМ!$D$39:$D$782,СВЦЭМ!$A$39:$A$782,$A172,СВЦЭМ!$B$39:$B$782,W$155)+'СЕТ СН'!$I$14+СВЦЭМ!$D$10+'СЕТ СН'!$I$6-'СЕТ СН'!$I$26</f>
        <v>2261.4723931500002</v>
      </c>
      <c r="X172" s="36">
        <f>SUMIFS(СВЦЭМ!$D$39:$D$782,СВЦЭМ!$A$39:$A$782,$A172,СВЦЭМ!$B$39:$B$782,X$155)+'СЕТ СН'!$I$14+СВЦЭМ!$D$10+'СЕТ СН'!$I$6-'СЕТ СН'!$I$26</f>
        <v>2300.0984127399997</v>
      </c>
      <c r="Y172" s="36">
        <f>SUMIFS(СВЦЭМ!$D$39:$D$782,СВЦЭМ!$A$39:$A$782,$A172,СВЦЭМ!$B$39:$B$782,Y$155)+'СЕТ СН'!$I$14+СВЦЭМ!$D$10+'СЕТ СН'!$I$6-'СЕТ СН'!$I$26</f>
        <v>2365.4406297599999</v>
      </c>
    </row>
    <row r="173" spans="1:25" ht="15.75" x14ac:dyDescent="0.2">
      <c r="A173" s="35">
        <f t="shared" si="4"/>
        <v>45430</v>
      </c>
      <c r="B173" s="36">
        <f>SUMIFS(СВЦЭМ!$D$39:$D$782,СВЦЭМ!$A$39:$A$782,$A173,СВЦЭМ!$B$39:$B$782,B$155)+'СЕТ СН'!$I$14+СВЦЭМ!$D$10+'СЕТ СН'!$I$6-'СЕТ СН'!$I$26</f>
        <v>2316.2265589999997</v>
      </c>
      <c r="C173" s="36">
        <f>SUMIFS(СВЦЭМ!$D$39:$D$782,СВЦЭМ!$A$39:$A$782,$A173,СВЦЭМ!$B$39:$B$782,C$155)+'СЕТ СН'!$I$14+СВЦЭМ!$D$10+'СЕТ СН'!$I$6-'СЕТ СН'!$I$26</f>
        <v>2396.0446376800001</v>
      </c>
      <c r="D173" s="36">
        <f>SUMIFS(СВЦЭМ!$D$39:$D$782,СВЦЭМ!$A$39:$A$782,$A173,СВЦЭМ!$B$39:$B$782,D$155)+'СЕТ СН'!$I$14+СВЦЭМ!$D$10+'СЕТ СН'!$I$6-'СЕТ СН'!$I$26</f>
        <v>2390.6922264200002</v>
      </c>
      <c r="E173" s="36">
        <f>SUMIFS(СВЦЭМ!$D$39:$D$782,СВЦЭМ!$A$39:$A$782,$A173,СВЦЭМ!$B$39:$B$782,E$155)+'СЕТ СН'!$I$14+СВЦЭМ!$D$10+'СЕТ СН'!$I$6-'СЕТ СН'!$I$26</f>
        <v>2411.0347252800002</v>
      </c>
      <c r="F173" s="36">
        <f>SUMIFS(СВЦЭМ!$D$39:$D$782,СВЦЭМ!$A$39:$A$782,$A173,СВЦЭМ!$B$39:$B$782,F$155)+'СЕТ СН'!$I$14+СВЦЭМ!$D$10+'СЕТ СН'!$I$6-'СЕТ СН'!$I$26</f>
        <v>2415.28493918</v>
      </c>
      <c r="G173" s="36">
        <f>SUMIFS(СВЦЭМ!$D$39:$D$782,СВЦЭМ!$A$39:$A$782,$A173,СВЦЭМ!$B$39:$B$782,G$155)+'СЕТ СН'!$I$14+СВЦЭМ!$D$10+'СЕТ СН'!$I$6-'СЕТ СН'!$I$26</f>
        <v>2420.05288316</v>
      </c>
      <c r="H173" s="36">
        <f>SUMIFS(СВЦЭМ!$D$39:$D$782,СВЦЭМ!$A$39:$A$782,$A173,СВЦЭМ!$B$39:$B$782,H$155)+'СЕТ СН'!$I$14+СВЦЭМ!$D$10+'СЕТ СН'!$I$6-'СЕТ СН'!$I$26</f>
        <v>2396.49938385</v>
      </c>
      <c r="I173" s="36">
        <f>SUMIFS(СВЦЭМ!$D$39:$D$782,СВЦЭМ!$A$39:$A$782,$A173,СВЦЭМ!$B$39:$B$782,I$155)+'СЕТ СН'!$I$14+СВЦЭМ!$D$10+'СЕТ СН'!$I$6-'СЕТ СН'!$I$26</f>
        <v>2365.1948905300001</v>
      </c>
      <c r="J173" s="36">
        <f>SUMIFS(СВЦЭМ!$D$39:$D$782,СВЦЭМ!$A$39:$A$782,$A173,СВЦЭМ!$B$39:$B$782,J$155)+'СЕТ СН'!$I$14+СВЦЭМ!$D$10+'СЕТ СН'!$I$6-'СЕТ СН'!$I$26</f>
        <v>2316.2085101399998</v>
      </c>
      <c r="K173" s="36">
        <f>SUMIFS(СВЦЭМ!$D$39:$D$782,СВЦЭМ!$A$39:$A$782,$A173,СВЦЭМ!$B$39:$B$782,K$155)+'СЕТ СН'!$I$14+СВЦЭМ!$D$10+'СЕТ СН'!$I$6-'СЕТ СН'!$I$26</f>
        <v>2292.2128221000003</v>
      </c>
      <c r="L173" s="36">
        <f>SUMIFS(СВЦЭМ!$D$39:$D$782,СВЦЭМ!$A$39:$A$782,$A173,СВЦЭМ!$B$39:$B$782,L$155)+'СЕТ СН'!$I$14+СВЦЭМ!$D$10+'СЕТ СН'!$I$6-'СЕТ СН'!$I$26</f>
        <v>2289.88123817</v>
      </c>
      <c r="M173" s="36">
        <f>SUMIFS(СВЦЭМ!$D$39:$D$782,СВЦЭМ!$A$39:$A$782,$A173,СВЦЭМ!$B$39:$B$782,M$155)+'СЕТ СН'!$I$14+СВЦЭМ!$D$10+'СЕТ СН'!$I$6-'СЕТ СН'!$I$26</f>
        <v>2317.4263477599998</v>
      </c>
      <c r="N173" s="36">
        <f>SUMIFS(СВЦЭМ!$D$39:$D$782,СВЦЭМ!$A$39:$A$782,$A173,СВЦЭМ!$B$39:$B$782,N$155)+'СЕТ СН'!$I$14+СВЦЭМ!$D$10+'СЕТ СН'!$I$6-'СЕТ СН'!$I$26</f>
        <v>2322.2209807999998</v>
      </c>
      <c r="O173" s="36">
        <f>SUMIFS(СВЦЭМ!$D$39:$D$782,СВЦЭМ!$A$39:$A$782,$A173,СВЦЭМ!$B$39:$B$782,O$155)+'СЕТ СН'!$I$14+СВЦЭМ!$D$10+'СЕТ СН'!$I$6-'СЕТ СН'!$I$26</f>
        <v>2329.5458245099999</v>
      </c>
      <c r="P173" s="36">
        <f>SUMIFS(СВЦЭМ!$D$39:$D$782,СВЦЭМ!$A$39:$A$782,$A173,СВЦЭМ!$B$39:$B$782,P$155)+'СЕТ СН'!$I$14+СВЦЭМ!$D$10+'СЕТ СН'!$I$6-'СЕТ СН'!$I$26</f>
        <v>2351.7352214299999</v>
      </c>
      <c r="Q173" s="36">
        <f>SUMIFS(СВЦЭМ!$D$39:$D$782,СВЦЭМ!$A$39:$A$782,$A173,СВЦЭМ!$B$39:$B$782,Q$155)+'СЕТ СН'!$I$14+СВЦЭМ!$D$10+'СЕТ СН'!$I$6-'СЕТ СН'!$I$26</f>
        <v>2370.5157818300004</v>
      </c>
      <c r="R173" s="36">
        <f>SUMIFS(СВЦЭМ!$D$39:$D$782,СВЦЭМ!$A$39:$A$782,$A173,СВЦЭМ!$B$39:$B$782,R$155)+'СЕТ СН'!$I$14+СВЦЭМ!$D$10+'СЕТ СН'!$I$6-'СЕТ СН'!$I$26</f>
        <v>2386.1104845300001</v>
      </c>
      <c r="S173" s="36">
        <f>SUMIFS(СВЦЭМ!$D$39:$D$782,СВЦЭМ!$A$39:$A$782,$A173,СВЦЭМ!$B$39:$B$782,S$155)+'СЕТ СН'!$I$14+СВЦЭМ!$D$10+'СЕТ СН'!$I$6-'СЕТ СН'!$I$26</f>
        <v>2380.3873696600003</v>
      </c>
      <c r="T173" s="36">
        <f>SUMIFS(СВЦЭМ!$D$39:$D$782,СВЦЭМ!$A$39:$A$782,$A173,СВЦЭМ!$B$39:$B$782,T$155)+'СЕТ СН'!$I$14+СВЦЭМ!$D$10+'СЕТ СН'!$I$6-'СЕТ СН'!$I$26</f>
        <v>2354.32508517</v>
      </c>
      <c r="U173" s="36">
        <f>SUMIFS(СВЦЭМ!$D$39:$D$782,СВЦЭМ!$A$39:$A$782,$A173,СВЦЭМ!$B$39:$B$782,U$155)+'СЕТ СН'!$I$14+СВЦЭМ!$D$10+'СЕТ СН'!$I$6-'СЕТ СН'!$I$26</f>
        <v>2329.1537675700001</v>
      </c>
      <c r="V173" s="36">
        <f>SUMIFS(СВЦЭМ!$D$39:$D$782,СВЦЭМ!$A$39:$A$782,$A173,СВЦЭМ!$B$39:$B$782,V$155)+'СЕТ СН'!$I$14+СВЦЭМ!$D$10+'СЕТ СН'!$I$6-'СЕТ СН'!$I$26</f>
        <v>2278.2065898400001</v>
      </c>
      <c r="W173" s="36">
        <f>SUMIFS(СВЦЭМ!$D$39:$D$782,СВЦЭМ!$A$39:$A$782,$A173,СВЦЭМ!$B$39:$B$782,W$155)+'СЕТ СН'!$I$14+СВЦЭМ!$D$10+'СЕТ СН'!$I$6-'СЕТ СН'!$I$26</f>
        <v>2235.0590993800001</v>
      </c>
      <c r="X173" s="36">
        <f>SUMIFS(СВЦЭМ!$D$39:$D$782,СВЦЭМ!$A$39:$A$782,$A173,СВЦЭМ!$B$39:$B$782,X$155)+'СЕТ СН'!$I$14+СВЦЭМ!$D$10+'СЕТ СН'!$I$6-'СЕТ СН'!$I$26</f>
        <v>2271.3225819300001</v>
      </c>
      <c r="Y173" s="36">
        <f>SUMIFS(СВЦЭМ!$D$39:$D$782,СВЦЭМ!$A$39:$A$782,$A173,СВЦЭМ!$B$39:$B$782,Y$155)+'СЕТ СН'!$I$14+СВЦЭМ!$D$10+'СЕТ СН'!$I$6-'СЕТ СН'!$I$26</f>
        <v>2345.3851552699998</v>
      </c>
    </row>
    <row r="174" spans="1:25" ht="15.75" x14ac:dyDescent="0.2">
      <c r="A174" s="35">
        <f t="shared" si="4"/>
        <v>45431</v>
      </c>
      <c r="B174" s="36">
        <f>SUMIFS(СВЦЭМ!$D$39:$D$782,СВЦЭМ!$A$39:$A$782,$A174,СВЦЭМ!$B$39:$B$782,B$155)+'СЕТ СН'!$I$14+СВЦЭМ!$D$10+'СЕТ СН'!$I$6-'СЕТ СН'!$I$26</f>
        <v>2389.6929612599997</v>
      </c>
      <c r="C174" s="36">
        <f>SUMIFS(СВЦЭМ!$D$39:$D$782,СВЦЭМ!$A$39:$A$782,$A174,СВЦЭМ!$B$39:$B$782,C$155)+'СЕТ СН'!$I$14+СВЦЭМ!$D$10+'СЕТ СН'!$I$6-'СЕТ СН'!$I$26</f>
        <v>2409.6530779700001</v>
      </c>
      <c r="D174" s="36">
        <f>SUMIFS(СВЦЭМ!$D$39:$D$782,СВЦЭМ!$A$39:$A$782,$A174,СВЦЭМ!$B$39:$B$782,D$155)+'СЕТ СН'!$I$14+СВЦЭМ!$D$10+'СЕТ СН'!$I$6-'СЕТ СН'!$I$26</f>
        <v>2439.45210241</v>
      </c>
      <c r="E174" s="36">
        <f>SUMIFS(СВЦЭМ!$D$39:$D$782,СВЦЭМ!$A$39:$A$782,$A174,СВЦЭМ!$B$39:$B$782,E$155)+'СЕТ СН'!$I$14+СВЦЭМ!$D$10+'СЕТ СН'!$I$6-'СЕТ СН'!$I$26</f>
        <v>2462.0344244099997</v>
      </c>
      <c r="F174" s="36">
        <f>SUMIFS(СВЦЭМ!$D$39:$D$782,СВЦЭМ!$A$39:$A$782,$A174,СВЦЭМ!$B$39:$B$782,F$155)+'СЕТ СН'!$I$14+СВЦЭМ!$D$10+'СЕТ СН'!$I$6-'СЕТ СН'!$I$26</f>
        <v>2463.2429295500001</v>
      </c>
      <c r="G174" s="36">
        <f>SUMIFS(СВЦЭМ!$D$39:$D$782,СВЦЭМ!$A$39:$A$782,$A174,СВЦЭМ!$B$39:$B$782,G$155)+'СЕТ СН'!$I$14+СВЦЭМ!$D$10+'СЕТ СН'!$I$6-'СЕТ СН'!$I$26</f>
        <v>2445.73957866</v>
      </c>
      <c r="H174" s="36">
        <f>SUMIFS(СВЦЭМ!$D$39:$D$782,СВЦЭМ!$A$39:$A$782,$A174,СВЦЭМ!$B$39:$B$782,H$155)+'СЕТ СН'!$I$14+СВЦЭМ!$D$10+'СЕТ СН'!$I$6-'СЕТ СН'!$I$26</f>
        <v>2461.3909248300001</v>
      </c>
      <c r="I174" s="36">
        <f>SUMIFS(СВЦЭМ!$D$39:$D$782,СВЦЭМ!$A$39:$A$782,$A174,СВЦЭМ!$B$39:$B$782,I$155)+'СЕТ СН'!$I$14+СВЦЭМ!$D$10+'СЕТ СН'!$I$6-'СЕТ СН'!$I$26</f>
        <v>2427.5821058700003</v>
      </c>
      <c r="J174" s="36">
        <f>SUMIFS(СВЦЭМ!$D$39:$D$782,СВЦЭМ!$A$39:$A$782,$A174,СВЦЭМ!$B$39:$B$782,J$155)+'СЕТ СН'!$I$14+СВЦЭМ!$D$10+'СЕТ СН'!$I$6-'СЕТ СН'!$I$26</f>
        <v>2329.8648854399999</v>
      </c>
      <c r="K174" s="36">
        <f>SUMIFS(СВЦЭМ!$D$39:$D$782,СВЦЭМ!$A$39:$A$782,$A174,СВЦЭМ!$B$39:$B$782,K$155)+'СЕТ СН'!$I$14+СВЦЭМ!$D$10+'СЕТ СН'!$I$6-'СЕТ СН'!$I$26</f>
        <v>2272.4332269200004</v>
      </c>
      <c r="L174" s="36">
        <f>SUMIFS(СВЦЭМ!$D$39:$D$782,СВЦЭМ!$A$39:$A$782,$A174,СВЦЭМ!$B$39:$B$782,L$155)+'СЕТ СН'!$I$14+СВЦЭМ!$D$10+'СЕТ СН'!$I$6-'СЕТ СН'!$I$26</f>
        <v>2258.79644934</v>
      </c>
      <c r="M174" s="36">
        <f>SUMIFS(СВЦЭМ!$D$39:$D$782,СВЦЭМ!$A$39:$A$782,$A174,СВЦЭМ!$B$39:$B$782,M$155)+'СЕТ СН'!$I$14+СВЦЭМ!$D$10+'СЕТ СН'!$I$6-'СЕТ СН'!$I$26</f>
        <v>2268.9063633599999</v>
      </c>
      <c r="N174" s="36">
        <f>SUMIFS(СВЦЭМ!$D$39:$D$782,СВЦЭМ!$A$39:$A$782,$A174,СВЦЭМ!$B$39:$B$782,N$155)+'СЕТ СН'!$I$14+СВЦЭМ!$D$10+'СЕТ СН'!$I$6-'СЕТ СН'!$I$26</f>
        <v>2265.30709944</v>
      </c>
      <c r="O174" s="36">
        <f>SUMIFS(СВЦЭМ!$D$39:$D$782,СВЦЭМ!$A$39:$A$782,$A174,СВЦЭМ!$B$39:$B$782,O$155)+'СЕТ СН'!$I$14+СВЦЭМ!$D$10+'СЕТ СН'!$I$6-'СЕТ СН'!$I$26</f>
        <v>2266.6230176500003</v>
      </c>
      <c r="P174" s="36">
        <f>SUMIFS(СВЦЭМ!$D$39:$D$782,СВЦЭМ!$A$39:$A$782,$A174,СВЦЭМ!$B$39:$B$782,P$155)+'СЕТ СН'!$I$14+СВЦЭМ!$D$10+'СЕТ СН'!$I$6-'СЕТ СН'!$I$26</f>
        <v>2284.71555072</v>
      </c>
      <c r="Q174" s="36">
        <f>SUMIFS(СВЦЭМ!$D$39:$D$782,СВЦЭМ!$A$39:$A$782,$A174,СВЦЭМ!$B$39:$B$782,Q$155)+'СЕТ СН'!$I$14+СВЦЭМ!$D$10+'СЕТ СН'!$I$6-'СЕТ СН'!$I$26</f>
        <v>2307.1310785800001</v>
      </c>
      <c r="R174" s="36">
        <f>SUMIFS(СВЦЭМ!$D$39:$D$782,СВЦЭМ!$A$39:$A$782,$A174,СВЦЭМ!$B$39:$B$782,R$155)+'СЕТ СН'!$I$14+СВЦЭМ!$D$10+'СЕТ СН'!$I$6-'СЕТ СН'!$I$26</f>
        <v>2310.53650642</v>
      </c>
      <c r="S174" s="36">
        <f>SUMIFS(СВЦЭМ!$D$39:$D$782,СВЦЭМ!$A$39:$A$782,$A174,СВЦЭМ!$B$39:$B$782,S$155)+'СЕТ СН'!$I$14+СВЦЭМ!$D$10+'СЕТ СН'!$I$6-'СЕТ СН'!$I$26</f>
        <v>2297.1175161600004</v>
      </c>
      <c r="T174" s="36">
        <f>SUMIFS(СВЦЭМ!$D$39:$D$782,СВЦЭМ!$A$39:$A$782,$A174,СВЦЭМ!$B$39:$B$782,T$155)+'СЕТ СН'!$I$14+СВЦЭМ!$D$10+'СЕТ СН'!$I$6-'СЕТ СН'!$I$26</f>
        <v>2277.80043854</v>
      </c>
      <c r="U174" s="36">
        <f>SUMIFS(СВЦЭМ!$D$39:$D$782,СВЦЭМ!$A$39:$A$782,$A174,СВЦЭМ!$B$39:$B$782,U$155)+'СЕТ СН'!$I$14+СВЦЭМ!$D$10+'СЕТ СН'!$I$6-'СЕТ СН'!$I$26</f>
        <v>2275.4281620500001</v>
      </c>
      <c r="V174" s="36">
        <f>SUMIFS(СВЦЭМ!$D$39:$D$782,СВЦЭМ!$A$39:$A$782,$A174,СВЦЭМ!$B$39:$B$782,V$155)+'СЕТ СН'!$I$14+СВЦЭМ!$D$10+'СЕТ СН'!$I$6-'СЕТ СН'!$I$26</f>
        <v>2267.7761910600002</v>
      </c>
      <c r="W174" s="36">
        <f>SUMIFS(СВЦЭМ!$D$39:$D$782,СВЦЭМ!$A$39:$A$782,$A174,СВЦЭМ!$B$39:$B$782,W$155)+'СЕТ СН'!$I$14+СВЦЭМ!$D$10+'СЕТ СН'!$I$6-'СЕТ СН'!$I$26</f>
        <v>2230.2655333900002</v>
      </c>
      <c r="X174" s="36">
        <f>SUMIFS(СВЦЭМ!$D$39:$D$782,СВЦЭМ!$A$39:$A$782,$A174,СВЦЭМ!$B$39:$B$782,X$155)+'СЕТ СН'!$I$14+СВЦЭМ!$D$10+'СЕТ СН'!$I$6-'СЕТ СН'!$I$26</f>
        <v>2269.7262811199998</v>
      </c>
      <c r="Y174" s="36">
        <f>SUMIFS(СВЦЭМ!$D$39:$D$782,СВЦЭМ!$A$39:$A$782,$A174,СВЦЭМ!$B$39:$B$782,Y$155)+'СЕТ СН'!$I$14+СВЦЭМ!$D$10+'СЕТ СН'!$I$6-'СЕТ СН'!$I$26</f>
        <v>2302.5143009200001</v>
      </c>
    </row>
    <row r="175" spans="1:25" ht="15.75" x14ac:dyDescent="0.2">
      <c r="A175" s="35">
        <f t="shared" si="4"/>
        <v>45432</v>
      </c>
      <c r="B175" s="36">
        <f>SUMIFS(СВЦЭМ!$D$39:$D$782,СВЦЭМ!$A$39:$A$782,$A175,СВЦЭМ!$B$39:$B$782,B$155)+'СЕТ СН'!$I$14+СВЦЭМ!$D$10+'СЕТ СН'!$I$6-'СЕТ СН'!$I$26</f>
        <v>2327.1293370200001</v>
      </c>
      <c r="C175" s="36">
        <f>SUMIFS(СВЦЭМ!$D$39:$D$782,СВЦЭМ!$A$39:$A$782,$A175,СВЦЭМ!$B$39:$B$782,C$155)+'СЕТ СН'!$I$14+СВЦЭМ!$D$10+'СЕТ СН'!$I$6-'СЕТ СН'!$I$26</f>
        <v>2425.3302142399998</v>
      </c>
      <c r="D175" s="36">
        <f>SUMIFS(СВЦЭМ!$D$39:$D$782,СВЦЭМ!$A$39:$A$782,$A175,СВЦЭМ!$B$39:$B$782,D$155)+'СЕТ СН'!$I$14+СВЦЭМ!$D$10+'СЕТ СН'!$I$6-'СЕТ СН'!$I$26</f>
        <v>2428.0509369599999</v>
      </c>
      <c r="E175" s="36">
        <f>SUMIFS(СВЦЭМ!$D$39:$D$782,СВЦЭМ!$A$39:$A$782,$A175,СВЦЭМ!$B$39:$B$782,E$155)+'СЕТ СН'!$I$14+СВЦЭМ!$D$10+'СЕТ СН'!$I$6-'СЕТ СН'!$I$26</f>
        <v>2491.5708722500003</v>
      </c>
      <c r="F175" s="36">
        <f>SUMIFS(СВЦЭМ!$D$39:$D$782,СВЦЭМ!$A$39:$A$782,$A175,СВЦЭМ!$B$39:$B$782,F$155)+'СЕТ СН'!$I$14+СВЦЭМ!$D$10+'СЕТ СН'!$I$6-'СЕТ СН'!$I$26</f>
        <v>2488.8093169799999</v>
      </c>
      <c r="G175" s="36">
        <f>SUMIFS(СВЦЭМ!$D$39:$D$782,СВЦЭМ!$A$39:$A$782,$A175,СВЦЭМ!$B$39:$B$782,G$155)+'СЕТ СН'!$I$14+СВЦЭМ!$D$10+'СЕТ СН'!$I$6-'СЕТ СН'!$I$26</f>
        <v>2444.8104264399999</v>
      </c>
      <c r="H175" s="36">
        <f>SUMIFS(СВЦЭМ!$D$39:$D$782,СВЦЭМ!$A$39:$A$782,$A175,СВЦЭМ!$B$39:$B$782,H$155)+'СЕТ СН'!$I$14+СВЦЭМ!$D$10+'СЕТ СН'!$I$6-'СЕТ СН'!$I$26</f>
        <v>2388.3988977399999</v>
      </c>
      <c r="I175" s="36">
        <f>SUMIFS(СВЦЭМ!$D$39:$D$782,СВЦЭМ!$A$39:$A$782,$A175,СВЦЭМ!$B$39:$B$782,I$155)+'СЕТ СН'!$I$14+СВЦЭМ!$D$10+'СЕТ СН'!$I$6-'СЕТ СН'!$I$26</f>
        <v>2320.1991103199998</v>
      </c>
      <c r="J175" s="36">
        <f>SUMIFS(СВЦЭМ!$D$39:$D$782,СВЦЭМ!$A$39:$A$782,$A175,СВЦЭМ!$B$39:$B$782,J$155)+'СЕТ СН'!$I$14+СВЦЭМ!$D$10+'СЕТ СН'!$I$6-'СЕТ СН'!$I$26</f>
        <v>2272.0157649600001</v>
      </c>
      <c r="K175" s="36">
        <f>SUMIFS(СВЦЭМ!$D$39:$D$782,СВЦЭМ!$A$39:$A$782,$A175,СВЦЭМ!$B$39:$B$782,K$155)+'СЕТ СН'!$I$14+СВЦЭМ!$D$10+'СЕТ СН'!$I$6-'СЕТ СН'!$I$26</f>
        <v>2268.5592996800001</v>
      </c>
      <c r="L175" s="36">
        <f>SUMIFS(СВЦЭМ!$D$39:$D$782,СВЦЭМ!$A$39:$A$782,$A175,СВЦЭМ!$B$39:$B$782,L$155)+'СЕТ СН'!$I$14+СВЦЭМ!$D$10+'СЕТ СН'!$I$6-'СЕТ СН'!$I$26</f>
        <v>2256.3467617000001</v>
      </c>
      <c r="M175" s="36">
        <f>SUMIFS(СВЦЭМ!$D$39:$D$782,СВЦЭМ!$A$39:$A$782,$A175,СВЦЭМ!$B$39:$B$782,M$155)+'СЕТ СН'!$I$14+СВЦЭМ!$D$10+'СЕТ СН'!$I$6-'СЕТ СН'!$I$26</f>
        <v>2268.9460875599998</v>
      </c>
      <c r="N175" s="36">
        <f>SUMIFS(СВЦЭМ!$D$39:$D$782,СВЦЭМ!$A$39:$A$782,$A175,СВЦЭМ!$B$39:$B$782,N$155)+'СЕТ СН'!$I$14+СВЦЭМ!$D$10+'СЕТ СН'!$I$6-'СЕТ СН'!$I$26</f>
        <v>2281.2539342</v>
      </c>
      <c r="O175" s="36">
        <f>SUMIFS(СВЦЭМ!$D$39:$D$782,СВЦЭМ!$A$39:$A$782,$A175,СВЦЭМ!$B$39:$B$782,O$155)+'СЕТ СН'!$I$14+СВЦЭМ!$D$10+'СЕТ СН'!$I$6-'СЕТ СН'!$I$26</f>
        <v>2279.8974537900003</v>
      </c>
      <c r="P175" s="36">
        <f>SUMIFS(СВЦЭМ!$D$39:$D$782,СВЦЭМ!$A$39:$A$782,$A175,СВЦЭМ!$B$39:$B$782,P$155)+'СЕТ СН'!$I$14+СВЦЭМ!$D$10+'СЕТ СН'!$I$6-'СЕТ СН'!$I$26</f>
        <v>2292.7025530999999</v>
      </c>
      <c r="Q175" s="36">
        <f>SUMIFS(СВЦЭМ!$D$39:$D$782,СВЦЭМ!$A$39:$A$782,$A175,СВЦЭМ!$B$39:$B$782,Q$155)+'СЕТ СН'!$I$14+СВЦЭМ!$D$10+'СЕТ СН'!$I$6-'СЕТ СН'!$I$26</f>
        <v>2299.1896298800002</v>
      </c>
      <c r="R175" s="36">
        <f>SUMIFS(СВЦЭМ!$D$39:$D$782,СВЦЭМ!$A$39:$A$782,$A175,СВЦЭМ!$B$39:$B$782,R$155)+'СЕТ СН'!$I$14+СВЦЭМ!$D$10+'СЕТ СН'!$I$6-'СЕТ СН'!$I$26</f>
        <v>2305.4667213900002</v>
      </c>
      <c r="S175" s="36">
        <f>SUMIFS(СВЦЭМ!$D$39:$D$782,СВЦЭМ!$A$39:$A$782,$A175,СВЦЭМ!$B$39:$B$782,S$155)+'СЕТ СН'!$I$14+СВЦЭМ!$D$10+'СЕТ СН'!$I$6-'СЕТ СН'!$I$26</f>
        <v>2292.3889950100001</v>
      </c>
      <c r="T175" s="36">
        <f>SUMIFS(СВЦЭМ!$D$39:$D$782,СВЦЭМ!$A$39:$A$782,$A175,СВЦЭМ!$B$39:$B$782,T$155)+'СЕТ СН'!$I$14+СВЦЭМ!$D$10+'СЕТ СН'!$I$6-'СЕТ СН'!$I$26</f>
        <v>2273.1332887899998</v>
      </c>
      <c r="U175" s="36">
        <f>SUMIFS(СВЦЭМ!$D$39:$D$782,СВЦЭМ!$A$39:$A$782,$A175,СВЦЭМ!$B$39:$B$782,U$155)+'СЕТ СН'!$I$14+СВЦЭМ!$D$10+'СЕТ СН'!$I$6-'СЕТ СН'!$I$26</f>
        <v>2279.1159147500002</v>
      </c>
      <c r="V175" s="36">
        <f>SUMIFS(СВЦЭМ!$D$39:$D$782,СВЦЭМ!$A$39:$A$782,$A175,СВЦЭМ!$B$39:$B$782,V$155)+'СЕТ СН'!$I$14+СВЦЭМ!$D$10+'СЕТ СН'!$I$6-'СЕТ СН'!$I$26</f>
        <v>2266.9433614199997</v>
      </c>
      <c r="W175" s="36">
        <f>SUMIFS(СВЦЭМ!$D$39:$D$782,СВЦЭМ!$A$39:$A$782,$A175,СВЦЭМ!$B$39:$B$782,W$155)+'СЕТ СН'!$I$14+СВЦЭМ!$D$10+'СЕТ СН'!$I$6-'СЕТ СН'!$I$26</f>
        <v>2228.2720880100001</v>
      </c>
      <c r="X175" s="36">
        <f>SUMIFS(СВЦЭМ!$D$39:$D$782,СВЦЭМ!$A$39:$A$782,$A175,СВЦЭМ!$B$39:$B$782,X$155)+'СЕТ СН'!$I$14+СВЦЭМ!$D$10+'СЕТ СН'!$I$6-'СЕТ СН'!$I$26</f>
        <v>2256.4218821300001</v>
      </c>
      <c r="Y175" s="36">
        <f>SUMIFS(СВЦЭМ!$D$39:$D$782,СВЦЭМ!$A$39:$A$782,$A175,СВЦЭМ!$B$39:$B$782,Y$155)+'СЕТ СН'!$I$14+СВЦЭМ!$D$10+'СЕТ СН'!$I$6-'СЕТ СН'!$I$26</f>
        <v>2298.4323738200001</v>
      </c>
    </row>
    <row r="176" spans="1:25" ht="15.75" x14ac:dyDescent="0.2">
      <c r="A176" s="35">
        <f t="shared" si="4"/>
        <v>45433</v>
      </c>
      <c r="B176" s="36">
        <f>SUMIFS(СВЦЭМ!$D$39:$D$782,СВЦЭМ!$A$39:$A$782,$A176,СВЦЭМ!$B$39:$B$782,B$155)+'СЕТ СН'!$I$14+СВЦЭМ!$D$10+'СЕТ СН'!$I$6-'СЕТ СН'!$I$26</f>
        <v>2277.5740883200001</v>
      </c>
      <c r="C176" s="36">
        <f>SUMIFS(СВЦЭМ!$D$39:$D$782,СВЦЭМ!$A$39:$A$782,$A176,СВЦЭМ!$B$39:$B$782,C$155)+'СЕТ СН'!$I$14+СВЦЭМ!$D$10+'СЕТ СН'!$I$6-'СЕТ СН'!$I$26</f>
        <v>2386.58640169</v>
      </c>
      <c r="D176" s="36">
        <f>SUMIFS(СВЦЭМ!$D$39:$D$782,СВЦЭМ!$A$39:$A$782,$A176,СВЦЭМ!$B$39:$B$782,D$155)+'СЕТ СН'!$I$14+СВЦЭМ!$D$10+'СЕТ СН'!$I$6-'СЕТ СН'!$I$26</f>
        <v>2397.7943251000002</v>
      </c>
      <c r="E176" s="36">
        <f>SUMIFS(СВЦЭМ!$D$39:$D$782,СВЦЭМ!$A$39:$A$782,$A176,СВЦЭМ!$B$39:$B$782,E$155)+'СЕТ СН'!$I$14+СВЦЭМ!$D$10+'СЕТ СН'!$I$6-'СЕТ СН'!$I$26</f>
        <v>2456.0465941000002</v>
      </c>
      <c r="F176" s="36">
        <f>SUMIFS(СВЦЭМ!$D$39:$D$782,СВЦЭМ!$A$39:$A$782,$A176,СВЦЭМ!$B$39:$B$782,F$155)+'СЕТ СН'!$I$14+СВЦЭМ!$D$10+'СЕТ СН'!$I$6-'СЕТ СН'!$I$26</f>
        <v>2449.4458493299999</v>
      </c>
      <c r="G176" s="36">
        <f>SUMIFS(СВЦЭМ!$D$39:$D$782,СВЦЭМ!$A$39:$A$782,$A176,СВЦЭМ!$B$39:$B$782,G$155)+'СЕТ СН'!$I$14+СВЦЭМ!$D$10+'СЕТ СН'!$I$6-'СЕТ СН'!$I$26</f>
        <v>2407.9020247400003</v>
      </c>
      <c r="H176" s="36">
        <f>SUMIFS(СВЦЭМ!$D$39:$D$782,СВЦЭМ!$A$39:$A$782,$A176,СВЦЭМ!$B$39:$B$782,H$155)+'СЕТ СН'!$I$14+СВЦЭМ!$D$10+'СЕТ СН'!$I$6-'СЕТ СН'!$I$26</f>
        <v>2315.0572258900002</v>
      </c>
      <c r="I176" s="36">
        <f>SUMIFS(СВЦЭМ!$D$39:$D$782,СВЦЭМ!$A$39:$A$782,$A176,СВЦЭМ!$B$39:$B$782,I$155)+'СЕТ СН'!$I$14+СВЦЭМ!$D$10+'СЕТ СН'!$I$6-'СЕТ СН'!$I$26</f>
        <v>2275.9085738799999</v>
      </c>
      <c r="J176" s="36">
        <f>SUMIFS(СВЦЭМ!$D$39:$D$782,СВЦЭМ!$A$39:$A$782,$A176,СВЦЭМ!$B$39:$B$782,J$155)+'СЕТ СН'!$I$14+СВЦЭМ!$D$10+'СЕТ СН'!$I$6-'СЕТ СН'!$I$26</f>
        <v>2271.4261601600001</v>
      </c>
      <c r="K176" s="36">
        <f>SUMIFS(СВЦЭМ!$D$39:$D$782,СВЦЭМ!$A$39:$A$782,$A176,СВЦЭМ!$B$39:$B$782,K$155)+'СЕТ СН'!$I$14+СВЦЭМ!$D$10+'СЕТ СН'!$I$6-'СЕТ СН'!$I$26</f>
        <v>2277.67284922</v>
      </c>
      <c r="L176" s="36">
        <f>SUMIFS(СВЦЭМ!$D$39:$D$782,СВЦЭМ!$A$39:$A$782,$A176,СВЦЭМ!$B$39:$B$782,L$155)+'СЕТ СН'!$I$14+СВЦЭМ!$D$10+'СЕТ СН'!$I$6-'СЕТ СН'!$I$26</f>
        <v>2248.6694791700002</v>
      </c>
      <c r="M176" s="36">
        <f>SUMIFS(СВЦЭМ!$D$39:$D$782,СВЦЭМ!$A$39:$A$782,$A176,СВЦЭМ!$B$39:$B$782,M$155)+'СЕТ СН'!$I$14+СВЦЭМ!$D$10+'СЕТ СН'!$I$6-'СЕТ СН'!$I$26</f>
        <v>2249.45557869</v>
      </c>
      <c r="N176" s="36">
        <f>SUMIFS(СВЦЭМ!$D$39:$D$782,СВЦЭМ!$A$39:$A$782,$A176,СВЦЭМ!$B$39:$B$782,N$155)+'СЕТ СН'!$I$14+СВЦЭМ!$D$10+'СЕТ СН'!$I$6-'СЕТ СН'!$I$26</f>
        <v>2222.5682810799999</v>
      </c>
      <c r="O176" s="36">
        <f>SUMIFS(СВЦЭМ!$D$39:$D$782,СВЦЭМ!$A$39:$A$782,$A176,СВЦЭМ!$B$39:$B$782,O$155)+'СЕТ СН'!$I$14+СВЦЭМ!$D$10+'СЕТ СН'!$I$6-'СЕТ СН'!$I$26</f>
        <v>2230.6848516700002</v>
      </c>
      <c r="P176" s="36">
        <f>SUMIFS(СВЦЭМ!$D$39:$D$782,СВЦЭМ!$A$39:$A$782,$A176,СВЦЭМ!$B$39:$B$782,P$155)+'СЕТ СН'!$I$14+СВЦЭМ!$D$10+'СЕТ СН'!$I$6-'СЕТ СН'!$I$26</f>
        <v>2229.5481296200001</v>
      </c>
      <c r="Q176" s="36">
        <f>SUMIFS(СВЦЭМ!$D$39:$D$782,СВЦЭМ!$A$39:$A$782,$A176,СВЦЭМ!$B$39:$B$782,Q$155)+'СЕТ СН'!$I$14+СВЦЭМ!$D$10+'СЕТ СН'!$I$6-'СЕТ СН'!$I$26</f>
        <v>2237.7692660900002</v>
      </c>
      <c r="R176" s="36">
        <f>SUMIFS(СВЦЭМ!$D$39:$D$782,СВЦЭМ!$A$39:$A$782,$A176,СВЦЭМ!$B$39:$B$782,R$155)+'СЕТ СН'!$I$14+СВЦЭМ!$D$10+'СЕТ СН'!$I$6-'СЕТ СН'!$I$26</f>
        <v>2237.28260826</v>
      </c>
      <c r="S176" s="36">
        <f>SUMIFS(СВЦЭМ!$D$39:$D$782,СВЦЭМ!$A$39:$A$782,$A176,СВЦЭМ!$B$39:$B$782,S$155)+'СЕТ СН'!$I$14+СВЦЭМ!$D$10+'СЕТ СН'!$I$6-'СЕТ СН'!$I$26</f>
        <v>2243.5551957600001</v>
      </c>
      <c r="T176" s="36">
        <f>SUMIFS(СВЦЭМ!$D$39:$D$782,СВЦЭМ!$A$39:$A$782,$A176,СВЦЭМ!$B$39:$B$782,T$155)+'СЕТ СН'!$I$14+СВЦЭМ!$D$10+'СЕТ СН'!$I$6-'СЕТ СН'!$I$26</f>
        <v>2240.1202859100003</v>
      </c>
      <c r="U176" s="36">
        <f>SUMIFS(СВЦЭМ!$D$39:$D$782,СВЦЭМ!$A$39:$A$782,$A176,СВЦЭМ!$B$39:$B$782,U$155)+'СЕТ СН'!$I$14+СВЦЭМ!$D$10+'СЕТ СН'!$I$6-'СЕТ СН'!$I$26</f>
        <v>2246.2233286800001</v>
      </c>
      <c r="V176" s="36">
        <f>SUMIFS(СВЦЭМ!$D$39:$D$782,СВЦЭМ!$A$39:$A$782,$A176,СВЦЭМ!$B$39:$B$782,V$155)+'СЕТ СН'!$I$14+СВЦЭМ!$D$10+'СЕТ СН'!$I$6-'СЕТ СН'!$I$26</f>
        <v>2224.5945869400002</v>
      </c>
      <c r="W176" s="36">
        <f>SUMIFS(СВЦЭМ!$D$39:$D$782,СВЦЭМ!$A$39:$A$782,$A176,СВЦЭМ!$B$39:$B$782,W$155)+'СЕТ СН'!$I$14+СВЦЭМ!$D$10+'СЕТ СН'!$I$6-'СЕТ СН'!$I$26</f>
        <v>2191.9124860299999</v>
      </c>
      <c r="X176" s="36">
        <f>SUMIFS(СВЦЭМ!$D$39:$D$782,СВЦЭМ!$A$39:$A$782,$A176,СВЦЭМ!$B$39:$B$782,X$155)+'СЕТ СН'!$I$14+СВЦЭМ!$D$10+'СЕТ СН'!$I$6-'СЕТ СН'!$I$26</f>
        <v>2234.4096490900001</v>
      </c>
      <c r="Y176" s="36">
        <f>SUMIFS(СВЦЭМ!$D$39:$D$782,СВЦЭМ!$A$39:$A$782,$A176,СВЦЭМ!$B$39:$B$782,Y$155)+'СЕТ СН'!$I$14+СВЦЭМ!$D$10+'СЕТ СН'!$I$6-'СЕТ СН'!$I$26</f>
        <v>2230.2936465900002</v>
      </c>
    </row>
    <row r="177" spans="1:27" ht="15.75" x14ac:dyDescent="0.2">
      <c r="A177" s="35">
        <f t="shared" si="4"/>
        <v>45434</v>
      </c>
      <c r="B177" s="36">
        <f>SUMIFS(СВЦЭМ!$D$39:$D$782,СВЦЭМ!$A$39:$A$782,$A177,СВЦЭМ!$B$39:$B$782,B$155)+'СЕТ СН'!$I$14+СВЦЭМ!$D$10+'СЕТ СН'!$I$6-'СЕТ СН'!$I$26</f>
        <v>2280.63553159</v>
      </c>
      <c r="C177" s="36">
        <f>SUMIFS(СВЦЭМ!$D$39:$D$782,СВЦЭМ!$A$39:$A$782,$A177,СВЦЭМ!$B$39:$B$782,C$155)+'СЕТ СН'!$I$14+СВЦЭМ!$D$10+'СЕТ СН'!$I$6-'СЕТ СН'!$I$26</f>
        <v>2356.7685514499999</v>
      </c>
      <c r="D177" s="36">
        <f>SUMIFS(СВЦЭМ!$D$39:$D$782,СВЦЭМ!$A$39:$A$782,$A177,СВЦЭМ!$B$39:$B$782,D$155)+'СЕТ СН'!$I$14+СВЦЭМ!$D$10+'СЕТ СН'!$I$6-'СЕТ СН'!$I$26</f>
        <v>2395.99277962</v>
      </c>
      <c r="E177" s="36">
        <f>SUMIFS(СВЦЭМ!$D$39:$D$782,СВЦЭМ!$A$39:$A$782,$A177,СВЦЭМ!$B$39:$B$782,E$155)+'СЕТ СН'!$I$14+СВЦЭМ!$D$10+'СЕТ СН'!$I$6-'СЕТ СН'!$I$26</f>
        <v>2415.15151737</v>
      </c>
      <c r="F177" s="36">
        <f>SUMIFS(СВЦЭМ!$D$39:$D$782,СВЦЭМ!$A$39:$A$782,$A177,СВЦЭМ!$B$39:$B$782,F$155)+'СЕТ СН'!$I$14+СВЦЭМ!$D$10+'СЕТ СН'!$I$6-'СЕТ СН'!$I$26</f>
        <v>2413.6973002899999</v>
      </c>
      <c r="G177" s="36">
        <f>SUMIFS(СВЦЭМ!$D$39:$D$782,СВЦЭМ!$A$39:$A$782,$A177,СВЦЭМ!$B$39:$B$782,G$155)+'СЕТ СН'!$I$14+СВЦЭМ!$D$10+'СЕТ СН'!$I$6-'СЕТ СН'!$I$26</f>
        <v>2418.5752645499997</v>
      </c>
      <c r="H177" s="36">
        <f>SUMIFS(СВЦЭМ!$D$39:$D$782,СВЦЭМ!$A$39:$A$782,$A177,СВЦЭМ!$B$39:$B$782,H$155)+'СЕТ СН'!$I$14+СВЦЭМ!$D$10+'СЕТ СН'!$I$6-'СЕТ СН'!$I$26</f>
        <v>2343.6125719900001</v>
      </c>
      <c r="I177" s="36">
        <f>SUMIFS(СВЦЭМ!$D$39:$D$782,СВЦЭМ!$A$39:$A$782,$A177,СВЦЭМ!$B$39:$B$782,I$155)+'СЕТ СН'!$I$14+СВЦЭМ!$D$10+'СЕТ СН'!$I$6-'СЕТ СН'!$I$26</f>
        <v>2289.6726301400004</v>
      </c>
      <c r="J177" s="36">
        <f>SUMIFS(СВЦЭМ!$D$39:$D$782,СВЦЭМ!$A$39:$A$782,$A177,СВЦЭМ!$B$39:$B$782,J$155)+'СЕТ СН'!$I$14+СВЦЭМ!$D$10+'СЕТ СН'!$I$6-'СЕТ СН'!$I$26</f>
        <v>2297.7576636100002</v>
      </c>
      <c r="K177" s="36">
        <f>SUMIFS(СВЦЭМ!$D$39:$D$782,СВЦЭМ!$A$39:$A$782,$A177,СВЦЭМ!$B$39:$B$782,K$155)+'СЕТ СН'!$I$14+СВЦЭМ!$D$10+'СЕТ СН'!$I$6-'СЕТ СН'!$I$26</f>
        <v>2267.5671378799998</v>
      </c>
      <c r="L177" s="36">
        <f>SUMIFS(СВЦЭМ!$D$39:$D$782,СВЦЭМ!$A$39:$A$782,$A177,СВЦЭМ!$B$39:$B$782,L$155)+'СЕТ СН'!$I$14+СВЦЭМ!$D$10+'СЕТ СН'!$I$6-'СЕТ СН'!$I$26</f>
        <v>2237.2209611899998</v>
      </c>
      <c r="M177" s="36">
        <f>SUMIFS(СВЦЭМ!$D$39:$D$782,СВЦЭМ!$A$39:$A$782,$A177,СВЦЭМ!$B$39:$B$782,M$155)+'СЕТ СН'!$I$14+СВЦЭМ!$D$10+'СЕТ СН'!$I$6-'СЕТ СН'!$I$26</f>
        <v>2263.0875607400003</v>
      </c>
      <c r="N177" s="36">
        <f>SUMIFS(СВЦЭМ!$D$39:$D$782,СВЦЭМ!$A$39:$A$782,$A177,СВЦЭМ!$B$39:$B$782,N$155)+'СЕТ СН'!$I$14+СВЦЭМ!$D$10+'СЕТ СН'!$I$6-'СЕТ СН'!$I$26</f>
        <v>2280.90075385</v>
      </c>
      <c r="O177" s="36">
        <f>SUMIFS(СВЦЭМ!$D$39:$D$782,СВЦЭМ!$A$39:$A$782,$A177,СВЦЭМ!$B$39:$B$782,O$155)+'СЕТ СН'!$I$14+СВЦЭМ!$D$10+'СЕТ СН'!$I$6-'СЕТ СН'!$I$26</f>
        <v>2289.6698940799997</v>
      </c>
      <c r="P177" s="36">
        <f>SUMIFS(СВЦЭМ!$D$39:$D$782,СВЦЭМ!$A$39:$A$782,$A177,СВЦЭМ!$B$39:$B$782,P$155)+'СЕТ СН'!$I$14+СВЦЭМ!$D$10+'СЕТ СН'!$I$6-'СЕТ СН'!$I$26</f>
        <v>2297.3119595200001</v>
      </c>
      <c r="Q177" s="36">
        <f>SUMIFS(СВЦЭМ!$D$39:$D$782,СВЦЭМ!$A$39:$A$782,$A177,СВЦЭМ!$B$39:$B$782,Q$155)+'СЕТ СН'!$I$14+СВЦЭМ!$D$10+'СЕТ СН'!$I$6-'СЕТ СН'!$I$26</f>
        <v>2313.54889628</v>
      </c>
      <c r="R177" s="36">
        <f>SUMIFS(СВЦЭМ!$D$39:$D$782,СВЦЭМ!$A$39:$A$782,$A177,СВЦЭМ!$B$39:$B$782,R$155)+'СЕТ СН'!$I$14+СВЦЭМ!$D$10+'СЕТ СН'!$I$6-'СЕТ СН'!$I$26</f>
        <v>2316.6986582600002</v>
      </c>
      <c r="S177" s="36">
        <f>SUMIFS(СВЦЭМ!$D$39:$D$782,СВЦЭМ!$A$39:$A$782,$A177,СВЦЭМ!$B$39:$B$782,S$155)+'СЕТ СН'!$I$14+СВЦЭМ!$D$10+'СЕТ СН'!$I$6-'СЕТ СН'!$I$26</f>
        <v>2321.36213198</v>
      </c>
      <c r="T177" s="36">
        <f>SUMIFS(СВЦЭМ!$D$39:$D$782,СВЦЭМ!$A$39:$A$782,$A177,СВЦЭМ!$B$39:$B$782,T$155)+'СЕТ СН'!$I$14+СВЦЭМ!$D$10+'СЕТ СН'!$I$6-'СЕТ СН'!$I$26</f>
        <v>2298.6990356400001</v>
      </c>
      <c r="U177" s="36">
        <f>SUMIFS(СВЦЭМ!$D$39:$D$782,СВЦЭМ!$A$39:$A$782,$A177,СВЦЭМ!$B$39:$B$782,U$155)+'СЕТ СН'!$I$14+СВЦЭМ!$D$10+'СЕТ СН'!$I$6-'СЕТ СН'!$I$26</f>
        <v>2287.6458968400002</v>
      </c>
      <c r="V177" s="36">
        <f>SUMIFS(СВЦЭМ!$D$39:$D$782,СВЦЭМ!$A$39:$A$782,$A177,СВЦЭМ!$B$39:$B$782,V$155)+'СЕТ СН'!$I$14+СВЦЭМ!$D$10+'СЕТ СН'!$I$6-'СЕТ СН'!$I$26</f>
        <v>2232.15869668</v>
      </c>
      <c r="W177" s="36">
        <f>SUMIFS(СВЦЭМ!$D$39:$D$782,СВЦЭМ!$A$39:$A$782,$A177,СВЦЭМ!$B$39:$B$782,W$155)+'СЕТ СН'!$I$14+СВЦЭМ!$D$10+'СЕТ СН'!$I$6-'СЕТ СН'!$I$26</f>
        <v>2191.7583746400001</v>
      </c>
      <c r="X177" s="36">
        <f>SUMIFS(СВЦЭМ!$D$39:$D$782,СВЦЭМ!$A$39:$A$782,$A177,СВЦЭМ!$B$39:$B$782,X$155)+'СЕТ СН'!$I$14+СВЦЭМ!$D$10+'СЕТ СН'!$I$6-'СЕТ СН'!$I$26</f>
        <v>2221.88759097</v>
      </c>
      <c r="Y177" s="36">
        <f>SUMIFS(СВЦЭМ!$D$39:$D$782,СВЦЭМ!$A$39:$A$782,$A177,СВЦЭМ!$B$39:$B$782,Y$155)+'СЕТ СН'!$I$14+СВЦЭМ!$D$10+'СЕТ СН'!$I$6-'СЕТ СН'!$I$26</f>
        <v>2229.2895971099997</v>
      </c>
    </row>
    <row r="178" spans="1:27" ht="15.75" x14ac:dyDescent="0.2">
      <c r="A178" s="35">
        <f t="shared" si="4"/>
        <v>45435</v>
      </c>
      <c r="B178" s="36">
        <f>SUMIFS(СВЦЭМ!$D$39:$D$782,СВЦЭМ!$A$39:$A$782,$A178,СВЦЭМ!$B$39:$B$782,B$155)+'СЕТ СН'!$I$14+СВЦЭМ!$D$10+'СЕТ СН'!$I$6-'СЕТ СН'!$I$26</f>
        <v>2258.3587782100003</v>
      </c>
      <c r="C178" s="36">
        <f>SUMIFS(СВЦЭМ!$D$39:$D$782,СВЦЭМ!$A$39:$A$782,$A178,СВЦЭМ!$B$39:$B$782,C$155)+'СЕТ СН'!$I$14+СВЦЭМ!$D$10+'СЕТ СН'!$I$6-'СЕТ СН'!$I$26</f>
        <v>2331.98256395</v>
      </c>
      <c r="D178" s="36">
        <f>SUMIFS(СВЦЭМ!$D$39:$D$782,СВЦЭМ!$A$39:$A$782,$A178,СВЦЭМ!$B$39:$B$782,D$155)+'СЕТ СН'!$I$14+СВЦЭМ!$D$10+'СЕТ СН'!$I$6-'СЕТ СН'!$I$26</f>
        <v>2352.4134526299999</v>
      </c>
      <c r="E178" s="36">
        <f>SUMIFS(СВЦЭМ!$D$39:$D$782,СВЦЭМ!$A$39:$A$782,$A178,СВЦЭМ!$B$39:$B$782,E$155)+'СЕТ СН'!$I$14+СВЦЭМ!$D$10+'СЕТ СН'!$I$6-'СЕТ СН'!$I$26</f>
        <v>2340.2230093899998</v>
      </c>
      <c r="F178" s="36">
        <f>SUMIFS(СВЦЭМ!$D$39:$D$782,СВЦЭМ!$A$39:$A$782,$A178,СВЦЭМ!$B$39:$B$782,F$155)+'СЕТ СН'!$I$14+СВЦЭМ!$D$10+'СЕТ СН'!$I$6-'СЕТ СН'!$I$26</f>
        <v>2348.1679282200002</v>
      </c>
      <c r="G178" s="36">
        <f>SUMIFS(СВЦЭМ!$D$39:$D$782,СВЦЭМ!$A$39:$A$782,$A178,СВЦЭМ!$B$39:$B$782,G$155)+'СЕТ СН'!$I$14+СВЦЭМ!$D$10+'СЕТ СН'!$I$6-'СЕТ СН'!$I$26</f>
        <v>2339.1330400300003</v>
      </c>
      <c r="H178" s="36">
        <f>SUMIFS(СВЦЭМ!$D$39:$D$782,СВЦЭМ!$A$39:$A$782,$A178,СВЦЭМ!$B$39:$B$782,H$155)+'СЕТ СН'!$I$14+СВЦЭМ!$D$10+'СЕТ СН'!$I$6-'СЕТ СН'!$I$26</f>
        <v>2344.4561704899997</v>
      </c>
      <c r="I178" s="36">
        <f>SUMIFS(СВЦЭМ!$D$39:$D$782,СВЦЭМ!$A$39:$A$782,$A178,СВЦЭМ!$B$39:$B$782,I$155)+'СЕТ СН'!$I$14+СВЦЭМ!$D$10+'СЕТ СН'!$I$6-'СЕТ СН'!$I$26</f>
        <v>2277.2514365900001</v>
      </c>
      <c r="J178" s="36">
        <f>SUMIFS(СВЦЭМ!$D$39:$D$782,СВЦЭМ!$A$39:$A$782,$A178,СВЦЭМ!$B$39:$B$782,J$155)+'СЕТ СН'!$I$14+СВЦЭМ!$D$10+'СЕТ СН'!$I$6-'СЕТ СН'!$I$26</f>
        <v>2246.3797951300003</v>
      </c>
      <c r="K178" s="36">
        <f>SUMIFS(СВЦЭМ!$D$39:$D$782,СВЦЭМ!$A$39:$A$782,$A178,СВЦЭМ!$B$39:$B$782,K$155)+'СЕТ СН'!$I$14+СВЦЭМ!$D$10+'СЕТ СН'!$I$6-'СЕТ СН'!$I$26</f>
        <v>2232.2065806000001</v>
      </c>
      <c r="L178" s="36">
        <f>SUMIFS(СВЦЭМ!$D$39:$D$782,СВЦЭМ!$A$39:$A$782,$A178,СВЦЭМ!$B$39:$B$782,L$155)+'СЕТ СН'!$I$14+СВЦЭМ!$D$10+'СЕТ СН'!$I$6-'СЕТ СН'!$I$26</f>
        <v>2240.7790413600001</v>
      </c>
      <c r="M178" s="36">
        <f>SUMIFS(СВЦЭМ!$D$39:$D$782,СВЦЭМ!$A$39:$A$782,$A178,СВЦЭМ!$B$39:$B$782,M$155)+'СЕТ СН'!$I$14+СВЦЭМ!$D$10+'СЕТ СН'!$I$6-'СЕТ СН'!$I$26</f>
        <v>2239.6749118799999</v>
      </c>
      <c r="N178" s="36">
        <f>SUMIFS(СВЦЭМ!$D$39:$D$782,СВЦЭМ!$A$39:$A$782,$A178,СВЦЭМ!$B$39:$B$782,N$155)+'СЕТ СН'!$I$14+СВЦЭМ!$D$10+'СЕТ СН'!$I$6-'СЕТ СН'!$I$26</f>
        <v>2233.10843213</v>
      </c>
      <c r="O178" s="36">
        <f>SUMIFS(СВЦЭМ!$D$39:$D$782,СВЦЭМ!$A$39:$A$782,$A178,СВЦЭМ!$B$39:$B$782,O$155)+'СЕТ СН'!$I$14+СВЦЭМ!$D$10+'СЕТ СН'!$I$6-'СЕТ СН'!$I$26</f>
        <v>2239.6171365199998</v>
      </c>
      <c r="P178" s="36">
        <f>SUMIFS(СВЦЭМ!$D$39:$D$782,СВЦЭМ!$A$39:$A$782,$A178,СВЦЭМ!$B$39:$B$782,P$155)+'СЕТ СН'!$I$14+СВЦЭМ!$D$10+'СЕТ СН'!$I$6-'СЕТ СН'!$I$26</f>
        <v>2247.9822356</v>
      </c>
      <c r="Q178" s="36">
        <f>SUMIFS(СВЦЭМ!$D$39:$D$782,СВЦЭМ!$A$39:$A$782,$A178,СВЦЭМ!$B$39:$B$782,Q$155)+'СЕТ СН'!$I$14+СВЦЭМ!$D$10+'СЕТ СН'!$I$6-'СЕТ СН'!$I$26</f>
        <v>2268.2118711600001</v>
      </c>
      <c r="R178" s="36">
        <f>SUMIFS(СВЦЭМ!$D$39:$D$782,СВЦЭМ!$A$39:$A$782,$A178,СВЦЭМ!$B$39:$B$782,R$155)+'СЕТ СН'!$I$14+СВЦЭМ!$D$10+'СЕТ СН'!$I$6-'СЕТ СН'!$I$26</f>
        <v>2270.8659704700003</v>
      </c>
      <c r="S178" s="36">
        <f>SUMIFS(СВЦЭМ!$D$39:$D$782,СВЦЭМ!$A$39:$A$782,$A178,СВЦЭМ!$B$39:$B$782,S$155)+'СЕТ СН'!$I$14+СВЦЭМ!$D$10+'СЕТ СН'!$I$6-'СЕТ СН'!$I$26</f>
        <v>2258.4335081700001</v>
      </c>
      <c r="T178" s="36">
        <f>SUMIFS(СВЦЭМ!$D$39:$D$782,СВЦЭМ!$A$39:$A$782,$A178,СВЦЭМ!$B$39:$B$782,T$155)+'СЕТ СН'!$I$14+СВЦЭМ!$D$10+'СЕТ СН'!$I$6-'СЕТ СН'!$I$26</f>
        <v>2258.2751672599998</v>
      </c>
      <c r="U178" s="36">
        <f>SUMIFS(СВЦЭМ!$D$39:$D$782,СВЦЭМ!$A$39:$A$782,$A178,СВЦЭМ!$B$39:$B$782,U$155)+'СЕТ СН'!$I$14+СВЦЭМ!$D$10+'СЕТ СН'!$I$6-'СЕТ СН'!$I$26</f>
        <v>2272.80695496</v>
      </c>
      <c r="V178" s="36">
        <f>SUMIFS(СВЦЭМ!$D$39:$D$782,СВЦЭМ!$A$39:$A$782,$A178,СВЦЭМ!$B$39:$B$782,V$155)+'СЕТ СН'!$I$14+СВЦЭМ!$D$10+'СЕТ СН'!$I$6-'СЕТ СН'!$I$26</f>
        <v>2260.93148423</v>
      </c>
      <c r="W178" s="36">
        <f>SUMIFS(СВЦЭМ!$D$39:$D$782,СВЦЭМ!$A$39:$A$782,$A178,СВЦЭМ!$B$39:$B$782,W$155)+'СЕТ СН'!$I$14+СВЦЭМ!$D$10+'СЕТ СН'!$I$6-'СЕТ СН'!$I$26</f>
        <v>2235.4387705099998</v>
      </c>
      <c r="X178" s="36">
        <f>SUMIFS(СВЦЭМ!$D$39:$D$782,СВЦЭМ!$A$39:$A$782,$A178,СВЦЭМ!$B$39:$B$782,X$155)+'СЕТ СН'!$I$14+СВЦЭМ!$D$10+'СЕТ СН'!$I$6-'СЕТ СН'!$I$26</f>
        <v>2263.3043972</v>
      </c>
      <c r="Y178" s="36">
        <f>SUMIFS(СВЦЭМ!$D$39:$D$782,СВЦЭМ!$A$39:$A$782,$A178,СВЦЭМ!$B$39:$B$782,Y$155)+'СЕТ СН'!$I$14+СВЦЭМ!$D$10+'СЕТ СН'!$I$6-'СЕТ СН'!$I$26</f>
        <v>2324.5037365099997</v>
      </c>
    </row>
    <row r="179" spans="1:27" ht="15.75" x14ac:dyDescent="0.2">
      <c r="A179" s="35">
        <f t="shared" si="4"/>
        <v>45436</v>
      </c>
      <c r="B179" s="36">
        <f>SUMIFS(СВЦЭМ!$D$39:$D$782,СВЦЭМ!$A$39:$A$782,$A179,СВЦЭМ!$B$39:$B$782,B$155)+'СЕТ СН'!$I$14+СВЦЭМ!$D$10+'СЕТ СН'!$I$6-'СЕТ СН'!$I$26</f>
        <v>2246.6626754500003</v>
      </c>
      <c r="C179" s="36">
        <f>SUMIFS(СВЦЭМ!$D$39:$D$782,СВЦЭМ!$A$39:$A$782,$A179,СВЦЭМ!$B$39:$B$782,C$155)+'СЕТ СН'!$I$14+СВЦЭМ!$D$10+'СЕТ СН'!$I$6-'СЕТ СН'!$I$26</f>
        <v>2328.88190377</v>
      </c>
      <c r="D179" s="36">
        <f>SUMIFS(СВЦЭМ!$D$39:$D$782,СВЦЭМ!$A$39:$A$782,$A179,СВЦЭМ!$B$39:$B$782,D$155)+'СЕТ СН'!$I$14+СВЦЭМ!$D$10+'СЕТ СН'!$I$6-'СЕТ СН'!$I$26</f>
        <v>2347.1044503100002</v>
      </c>
      <c r="E179" s="36">
        <f>SUMIFS(СВЦЭМ!$D$39:$D$782,СВЦЭМ!$A$39:$A$782,$A179,СВЦЭМ!$B$39:$B$782,E$155)+'СЕТ СН'!$I$14+СВЦЭМ!$D$10+'СЕТ СН'!$I$6-'СЕТ СН'!$I$26</f>
        <v>2412.7829681399999</v>
      </c>
      <c r="F179" s="36">
        <f>SUMIFS(СВЦЭМ!$D$39:$D$782,СВЦЭМ!$A$39:$A$782,$A179,СВЦЭМ!$B$39:$B$782,F$155)+'СЕТ СН'!$I$14+СВЦЭМ!$D$10+'СЕТ СН'!$I$6-'СЕТ СН'!$I$26</f>
        <v>2399.57940194</v>
      </c>
      <c r="G179" s="36">
        <f>SUMIFS(СВЦЭМ!$D$39:$D$782,СВЦЭМ!$A$39:$A$782,$A179,СВЦЭМ!$B$39:$B$782,G$155)+'СЕТ СН'!$I$14+СВЦЭМ!$D$10+'СЕТ СН'!$I$6-'СЕТ СН'!$I$26</f>
        <v>2361.0569076399997</v>
      </c>
      <c r="H179" s="36">
        <f>SUMIFS(СВЦЭМ!$D$39:$D$782,СВЦЭМ!$A$39:$A$782,$A179,СВЦЭМ!$B$39:$B$782,H$155)+'СЕТ СН'!$I$14+СВЦЭМ!$D$10+'СЕТ СН'!$I$6-'СЕТ СН'!$I$26</f>
        <v>2242.65876708</v>
      </c>
      <c r="I179" s="36">
        <f>SUMIFS(СВЦЭМ!$D$39:$D$782,СВЦЭМ!$A$39:$A$782,$A179,СВЦЭМ!$B$39:$B$782,I$155)+'СЕТ СН'!$I$14+СВЦЭМ!$D$10+'СЕТ СН'!$I$6-'СЕТ СН'!$I$26</f>
        <v>2155.2302860500004</v>
      </c>
      <c r="J179" s="36">
        <f>SUMIFS(СВЦЭМ!$D$39:$D$782,СВЦЭМ!$A$39:$A$782,$A179,СВЦЭМ!$B$39:$B$782,J$155)+'СЕТ СН'!$I$14+СВЦЭМ!$D$10+'СЕТ СН'!$I$6-'СЕТ СН'!$I$26</f>
        <v>2118.2582567500003</v>
      </c>
      <c r="K179" s="36">
        <f>SUMIFS(СВЦЭМ!$D$39:$D$782,СВЦЭМ!$A$39:$A$782,$A179,СВЦЭМ!$B$39:$B$782,K$155)+'СЕТ СН'!$I$14+СВЦЭМ!$D$10+'СЕТ СН'!$I$6-'СЕТ СН'!$I$26</f>
        <v>2094.0249916499997</v>
      </c>
      <c r="L179" s="36">
        <f>SUMIFS(СВЦЭМ!$D$39:$D$782,СВЦЭМ!$A$39:$A$782,$A179,СВЦЭМ!$B$39:$B$782,L$155)+'СЕТ СН'!$I$14+СВЦЭМ!$D$10+'СЕТ СН'!$I$6-'СЕТ СН'!$I$26</f>
        <v>2075.7276055399998</v>
      </c>
      <c r="M179" s="36">
        <f>SUMIFS(СВЦЭМ!$D$39:$D$782,СВЦЭМ!$A$39:$A$782,$A179,СВЦЭМ!$B$39:$B$782,M$155)+'СЕТ СН'!$I$14+СВЦЭМ!$D$10+'СЕТ СН'!$I$6-'СЕТ СН'!$I$26</f>
        <v>2075.6266899100001</v>
      </c>
      <c r="N179" s="36">
        <f>SUMIFS(СВЦЭМ!$D$39:$D$782,СВЦЭМ!$A$39:$A$782,$A179,СВЦЭМ!$B$39:$B$782,N$155)+'СЕТ СН'!$I$14+СВЦЭМ!$D$10+'СЕТ СН'!$I$6-'СЕТ СН'!$I$26</f>
        <v>2084.9583020800001</v>
      </c>
      <c r="O179" s="36">
        <f>SUMIFS(СВЦЭМ!$D$39:$D$782,СВЦЭМ!$A$39:$A$782,$A179,СВЦЭМ!$B$39:$B$782,O$155)+'СЕТ СН'!$I$14+СВЦЭМ!$D$10+'СЕТ СН'!$I$6-'СЕТ СН'!$I$26</f>
        <v>2090.41019538</v>
      </c>
      <c r="P179" s="36">
        <f>SUMIFS(СВЦЭМ!$D$39:$D$782,СВЦЭМ!$A$39:$A$782,$A179,СВЦЭМ!$B$39:$B$782,P$155)+'СЕТ СН'!$I$14+СВЦЭМ!$D$10+'СЕТ СН'!$I$6-'СЕТ СН'!$I$26</f>
        <v>2098.5230235999998</v>
      </c>
      <c r="Q179" s="36">
        <f>SUMIFS(СВЦЭМ!$D$39:$D$782,СВЦЭМ!$A$39:$A$782,$A179,СВЦЭМ!$B$39:$B$782,Q$155)+'СЕТ СН'!$I$14+СВЦЭМ!$D$10+'СЕТ СН'!$I$6-'СЕТ СН'!$I$26</f>
        <v>2116.14440375</v>
      </c>
      <c r="R179" s="36">
        <f>SUMIFS(СВЦЭМ!$D$39:$D$782,СВЦЭМ!$A$39:$A$782,$A179,СВЦЭМ!$B$39:$B$782,R$155)+'СЕТ СН'!$I$14+СВЦЭМ!$D$10+'СЕТ СН'!$I$6-'СЕТ СН'!$I$26</f>
        <v>2136.1026307100001</v>
      </c>
      <c r="S179" s="36">
        <f>SUMIFS(СВЦЭМ!$D$39:$D$782,СВЦЭМ!$A$39:$A$782,$A179,СВЦЭМ!$B$39:$B$782,S$155)+'СЕТ СН'!$I$14+СВЦЭМ!$D$10+'СЕТ СН'!$I$6-'СЕТ СН'!$I$26</f>
        <v>2130.5104196500001</v>
      </c>
      <c r="T179" s="36">
        <f>SUMIFS(СВЦЭМ!$D$39:$D$782,СВЦЭМ!$A$39:$A$782,$A179,СВЦЭМ!$B$39:$B$782,T$155)+'СЕТ СН'!$I$14+СВЦЭМ!$D$10+'СЕТ СН'!$I$6-'СЕТ СН'!$I$26</f>
        <v>2111.2780605200001</v>
      </c>
      <c r="U179" s="36">
        <f>SUMIFS(СВЦЭМ!$D$39:$D$782,СВЦЭМ!$A$39:$A$782,$A179,СВЦЭМ!$B$39:$B$782,U$155)+'СЕТ СН'!$I$14+СВЦЭМ!$D$10+'СЕТ СН'!$I$6-'СЕТ СН'!$I$26</f>
        <v>2097.1962698400002</v>
      </c>
      <c r="V179" s="36">
        <f>SUMIFS(СВЦЭМ!$D$39:$D$782,СВЦЭМ!$A$39:$A$782,$A179,СВЦЭМ!$B$39:$B$782,V$155)+'СЕТ СН'!$I$14+СВЦЭМ!$D$10+'СЕТ СН'!$I$6-'СЕТ СН'!$I$26</f>
        <v>2081.8672183899998</v>
      </c>
      <c r="W179" s="36">
        <f>SUMIFS(СВЦЭМ!$D$39:$D$782,СВЦЭМ!$A$39:$A$782,$A179,СВЦЭМ!$B$39:$B$782,W$155)+'СЕТ СН'!$I$14+СВЦЭМ!$D$10+'СЕТ СН'!$I$6-'СЕТ СН'!$I$26</f>
        <v>2061.92588535</v>
      </c>
      <c r="X179" s="36">
        <f>SUMIFS(СВЦЭМ!$D$39:$D$782,СВЦЭМ!$A$39:$A$782,$A179,СВЦЭМ!$B$39:$B$782,X$155)+'СЕТ СН'!$I$14+СВЦЭМ!$D$10+'СЕТ СН'!$I$6-'СЕТ СН'!$I$26</f>
        <v>2081.27767885</v>
      </c>
      <c r="Y179" s="36">
        <f>SUMIFS(СВЦЭМ!$D$39:$D$782,СВЦЭМ!$A$39:$A$782,$A179,СВЦЭМ!$B$39:$B$782,Y$155)+'СЕТ СН'!$I$14+СВЦЭМ!$D$10+'СЕТ СН'!$I$6-'СЕТ СН'!$I$26</f>
        <v>2173.6918304299998</v>
      </c>
    </row>
    <row r="180" spans="1:27" ht="15.75" x14ac:dyDescent="0.2">
      <c r="A180" s="35">
        <f t="shared" si="4"/>
        <v>45437</v>
      </c>
      <c r="B180" s="36">
        <f>SUMIFS(СВЦЭМ!$D$39:$D$782,СВЦЭМ!$A$39:$A$782,$A180,СВЦЭМ!$B$39:$B$782,B$155)+'СЕТ СН'!$I$14+СВЦЭМ!$D$10+'СЕТ СН'!$I$6-'СЕТ СН'!$I$26</f>
        <v>2156.8407924900002</v>
      </c>
      <c r="C180" s="36">
        <f>SUMIFS(СВЦЭМ!$D$39:$D$782,СВЦЭМ!$A$39:$A$782,$A180,СВЦЭМ!$B$39:$B$782,C$155)+'СЕТ СН'!$I$14+СВЦЭМ!$D$10+'СЕТ СН'!$I$6-'СЕТ СН'!$I$26</f>
        <v>2226.27096897</v>
      </c>
      <c r="D180" s="36">
        <f>SUMIFS(СВЦЭМ!$D$39:$D$782,СВЦЭМ!$A$39:$A$782,$A180,СВЦЭМ!$B$39:$B$782,D$155)+'СЕТ СН'!$I$14+СВЦЭМ!$D$10+'СЕТ СН'!$I$6-'СЕТ СН'!$I$26</f>
        <v>2343.6814822300003</v>
      </c>
      <c r="E180" s="36">
        <f>SUMIFS(СВЦЭМ!$D$39:$D$782,СВЦЭМ!$A$39:$A$782,$A180,СВЦЭМ!$B$39:$B$782,E$155)+'СЕТ СН'!$I$14+СВЦЭМ!$D$10+'СЕТ СН'!$I$6-'СЕТ СН'!$I$26</f>
        <v>2349.5318117100001</v>
      </c>
      <c r="F180" s="36">
        <f>SUMIFS(СВЦЭМ!$D$39:$D$782,СВЦЭМ!$A$39:$A$782,$A180,СВЦЭМ!$B$39:$B$782,F$155)+'СЕТ СН'!$I$14+СВЦЭМ!$D$10+'СЕТ СН'!$I$6-'СЕТ СН'!$I$26</f>
        <v>2339.73071729</v>
      </c>
      <c r="G180" s="36">
        <f>SUMIFS(СВЦЭМ!$D$39:$D$782,СВЦЭМ!$A$39:$A$782,$A180,СВЦЭМ!$B$39:$B$782,G$155)+'СЕТ СН'!$I$14+СВЦЭМ!$D$10+'СЕТ СН'!$I$6-'СЕТ СН'!$I$26</f>
        <v>2354.8661283199999</v>
      </c>
      <c r="H180" s="36">
        <f>SUMIFS(СВЦЭМ!$D$39:$D$782,СВЦЭМ!$A$39:$A$782,$A180,СВЦЭМ!$B$39:$B$782,H$155)+'СЕТ СН'!$I$14+СВЦЭМ!$D$10+'СЕТ СН'!$I$6-'СЕТ СН'!$I$26</f>
        <v>2303.3458293200001</v>
      </c>
      <c r="I180" s="36">
        <f>SUMIFS(СВЦЭМ!$D$39:$D$782,СВЦЭМ!$A$39:$A$782,$A180,СВЦЭМ!$B$39:$B$782,I$155)+'СЕТ СН'!$I$14+СВЦЭМ!$D$10+'СЕТ СН'!$I$6-'СЕТ СН'!$I$26</f>
        <v>2222.0478838899999</v>
      </c>
      <c r="J180" s="36">
        <f>SUMIFS(СВЦЭМ!$D$39:$D$782,СВЦЭМ!$A$39:$A$782,$A180,СВЦЭМ!$B$39:$B$782,J$155)+'СЕТ СН'!$I$14+СВЦЭМ!$D$10+'СЕТ СН'!$I$6-'СЕТ СН'!$I$26</f>
        <v>2117.54102087</v>
      </c>
      <c r="K180" s="36">
        <f>SUMIFS(СВЦЭМ!$D$39:$D$782,СВЦЭМ!$A$39:$A$782,$A180,СВЦЭМ!$B$39:$B$782,K$155)+'СЕТ СН'!$I$14+СВЦЭМ!$D$10+'СЕТ СН'!$I$6-'СЕТ СН'!$I$26</f>
        <v>2065.9879343699999</v>
      </c>
      <c r="L180" s="36">
        <f>SUMIFS(СВЦЭМ!$D$39:$D$782,СВЦЭМ!$A$39:$A$782,$A180,СВЦЭМ!$B$39:$B$782,L$155)+'СЕТ СН'!$I$14+СВЦЭМ!$D$10+'СЕТ СН'!$I$6-'СЕТ СН'!$I$26</f>
        <v>2058.25399823</v>
      </c>
      <c r="M180" s="36">
        <f>SUMIFS(СВЦЭМ!$D$39:$D$782,СВЦЭМ!$A$39:$A$782,$A180,СВЦЭМ!$B$39:$B$782,M$155)+'СЕТ СН'!$I$14+СВЦЭМ!$D$10+'СЕТ СН'!$I$6-'СЕТ СН'!$I$26</f>
        <v>2050.8895599300004</v>
      </c>
      <c r="N180" s="36">
        <f>SUMIFS(СВЦЭМ!$D$39:$D$782,СВЦЭМ!$A$39:$A$782,$A180,СВЦЭМ!$B$39:$B$782,N$155)+'СЕТ СН'!$I$14+СВЦЭМ!$D$10+'СЕТ СН'!$I$6-'СЕТ СН'!$I$26</f>
        <v>2045.9246341800001</v>
      </c>
      <c r="O180" s="36">
        <f>SUMIFS(СВЦЭМ!$D$39:$D$782,СВЦЭМ!$A$39:$A$782,$A180,СВЦЭМ!$B$39:$B$782,O$155)+'СЕТ СН'!$I$14+СВЦЭМ!$D$10+'СЕТ СН'!$I$6-'СЕТ СН'!$I$26</f>
        <v>2059.5735073699998</v>
      </c>
      <c r="P180" s="36">
        <f>SUMIFS(СВЦЭМ!$D$39:$D$782,СВЦЭМ!$A$39:$A$782,$A180,СВЦЭМ!$B$39:$B$782,P$155)+'СЕТ СН'!$I$14+СВЦЭМ!$D$10+'СЕТ СН'!$I$6-'СЕТ СН'!$I$26</f>
        <v>2070.0561057699997</v>
      </c>
      <c r="Q180" s="36">
        <f>SUMIFS(СВЦЭМ!$D$39:$D$782,СВЦЭМ!$A$39:$A$782,$A180,СВЦЭМ!$B$39:$B$782,Q$155)+'СЕТ СН'!$I$14+СВЦЭМ!$D$10+'СЕТ СН'!$I$6-'СЕТ СН'!$I$26</f>
        <v>2088.8076895100003</v>
      </c>
      <c r="R180" s="36">
        <f>SUMIFS(СВЦЭМ!$D$39:$D$782,СВЦЭМ!$A$39:$A$782,$A180,СВЦЭМ!$B$39:$B$782,R$155)+'СЕТ СН'!$I$14+СВЦЭМ!$D$10+'СЕТ СН'!$I$6-'СЕТ СН'!$I$26</f>
        <v>2103.7494123699998</v>
      </c>
      <c r="S180" s="36">
        <f>SUMIFS(СВЦЭМ!$D$39:$D$782,СВЦЭМ!$A$39:$A$782,$A180,СВЦЭМ!$B$39:$B$782,S$155)+'СЕТ СН'!$I$14+СВЦЭМ!$D$10+'СЕТ СН'!$I$6-'СЕТ СН'!$I$26</f>
        <v>2090.07456705</v>
      </c>
      <c r="T180" s="36">
        <f>SUMIFS(СВЦЭМ!$D$39:$D$782,СВЦЭМ!$A$39:$A$782,$A180,СВЦЭМ!$B$39:$B$782,T$155)+'СЕТ СН'!$I$14+СВЦЭМ!$D$10+'СЕТ СН'!$I$6-'СЕТ СН'!$I$26</f>
        <v>2068.1152139599999</v>
      </c>
      <c r="U180" s="36">
        <f>SUMIFS(СВЦЭМ!$D$39:$D$782,СВЦЭМ!$A$39:$A$782,$A180,СВЦЭМ!$B$39:$B$782,U$155)+'СЕТ СН'!$I$14+СВЦЭМ!$D$10+'СЕТ СН'!$I$6-'СЕТ СН'!$I$26</f>
        <v>2080.1658166799998</v>
      </c>
      <c r="V180" s="36">
        <f>SUMIFS(СВЦЭМ!$D$39:$D$782,СВЦЭМ!$A$39:$A$782,$A180,СВЦЭМ!$B$39:$B$782,V$155)+'СЕТ СН'!$I$14+СВЦЭМ!$D$10+'СЕТ СН'!$I$6-'СЕТ СН'!$I$26</f>
        <v>2081.67847033</v>
      </c>
      <c r="W180" s="36">
        <f>SUMIFS(СВЦЭМ!$D$39:$D$782,СВЦЭМ!$A$39:$A$782,$A180,СВЦЭМ!$B$39:$B$782,W$155)+'СЕТ СН'!$I$14+СВЦЭМ!$D$10+'СЕТ СН'!$I$6-'СЕТ СН'!$I$26</f>
        <v>2071.4239496099999</v>
      </c>
      <c r="X180" s="36">
        <f>SUMIFS(СВЦЭМ!$D$39:$D$782,СВЦЭМ!$A$39:$A$782,$A180,СВЦЭМ!$B$39:$B$782,X$155)+'СЕТ СН'!$I$14+СВЦЭМ!$D$10+'СЕТ СН'!$I$6-'СЕТ СН'!$I$26</f>
        <v>2069.2182504699999</v>
      </c>
      <c r="Y180" s="36">
        <f>SUMIFS(СВЦЭМ!$D$39:$D$782,СВЦЭМ!$A$39:$A$782,$A180,СВЦЭМ!$B$39:$B$782,Y$155)+'СЕТ СН'!$I$14+СВЦЭМ!$D$10+'СЕТ СН'!$I$6-'СЕТ СН'!$I$26</f>
        <v>2115.8918216299999</v>
      </c>
    </row>
    <row r="181" spans="1:27" ht="15.75" x14ac:dyDescent="0.2">
      <c r="A181" s="35">
        <f t="shared" si="4"/>
        <v>45438</v>
      </c>
      <c r="B181" s="36">
        <f>SUMIFS(СВЦЭМ!$D$39:$D$782,СВЦЭМ!$A$39:$A$782,$A181,СВЦЭМ!$B$39:$B$782,B$155)+'СЕТ СН'!$I$14+СВЦЭМ!$D$10+'СЕТ СН'!$I$6-'СЕТ СН'!$I$26</f>
        <v>2241.3588107599999</v>
      </c>
      <c r="C181" s="36">
        <f>SUMIFS(СВЦЭМ!$D$39:$D$782,СВЦЭМ!$A$39:$A$782,$A181,СВЦЭМ!$B$39:$B$782,C$155)+'СЕТ СН'!$I$14+СВЦЭМ!$D$10+'СЕТ СН'!$I$6-'СЕТ СН'!$I$26</f>
        <v>2303.2874671199997</v>
      </c>
      <c r="D181" s="36">
        <f>SUMIFS(СВЦЭМ!$D$39:$D$782,СВЦЭМ!$A$39:$A$782,$A181,СВЦЭМ!$B$39:$B$782,D$155)+'СЕТ СН'!$I$14+СВЦЭМ!$D$10+'СЕТ СН'!$I$6-'СЕТ СН'!$I$26</f>
        <v>2351.2775113400003</v>
      </c>
      <c r="E181" s="36">
        <f>SUMIFS(СВЦЭМ!$D$39:$D$782,СВЦЭМ!$A$39:$A$782,$A181,СВЦЭМ!$B$39:$B$782,E$155)+'СЕТ СН'!$I$14+СВЦЭМ!$D$10+'СЕТ СН'!$I$6-'СЕТ СН'!$I$26</f>
        <v>2344.57826991</v>
      </c>
      <c r="F181" s="36">
        <f>SUMIFS(СВЦЭМ!$D$39:$D$782,СВЦЭМ!$A$39:$A$782,$A181,СВЦЭМ!$B$39:$B$782,F$155)+'СЕТ СН'!$I$14+СВЦЭМ!$D$10+'СЕТ СН'!$I$6-'СЕТ СН'!$I$26</f>
        <v>2317.06497502</v>
      </c>
      <c r="G181" s="36">
        <f>SUMIFS(СВЦЭМ!$D$39:$D$782,СВЦЭМ!$A$39:$A$782,$A181,СВЦЭМ!$B$39:$B$782,G$155)+'СЕТ СН'!$I$14+СВЦЭМ!$D$10+'СЕТ СН'!$I$6-'СЕТ СН'!$I$26</f>
        <v>2324.3157663299999</v>
      </c>
      <c r="H181" s="36">
        <f>SUMIFS(СВЦЭМ!$D$39:$D$782,СВЦЭМ!$A$39:$A$782,$A181,СВЦЭМ!$B$39:$B$782,H$155)+'СЕТ СН'!$I$14+СВЦЭМ!$D$10+'СЕТ СН'!$I$6-'СЕТ СН'!$I$26</f>
        <v>2318.04651461</v>
      </c>
      <c r="I181" s="36">
        <f>SUMIFS(СВЦЭМ!$D$39:$D$782,СВЦЭМ!$A$39:$A$782,$A181,СВЦЭМ!$B$39:$B$782,I$155)+'СЕТ СН'!$I$14+СВЦЭМ!$D$10+'СЕТ СН'!$I$6-'СЕТ СН'!$I$26</f>
        <v>2294.2644206</v>
      </c>
      <c r="J181" s="36">
        <f>SUMIFS(СВЦЭМ!$D$39:$D$782,СВЦЭМ!$A$39:$A$782,$A181,СВЦЭМ!$B$39:$B$782,J$155)+'СЕТ СН'!$I$14+СВЦЭМ!$D$10+'СЕТ СН'!$I$6-'СЕТ СН'!$I$26</f>
        <v>2218.5525778900001</v>
      </c>
      <c r="K181" s="36">
        <f>SUMIFS(СВЦЭМ!$D$39:$D$782,СВЦЭМ!$A$39:$A$782,$A181,СВЦЭМ!$B$39:$B$782,K$155)+'СЕТ СН'!$I$14+СВЦЭМ!$D$10+'СЕТ СН'!$I$6-'СЕТ СН'!$I$26</f>
        <v>2145.18403433</v>
      </c>
      <c r="L181" s="36">
        <f>SUMIFS(СВЦЭМ!$D$39:$D$782,СВЦЭМ!$A$39:$A$782,$A181,СВЦЭМ!$B$39:$B$782,L$155)+'СЕТ СН'!$I$14+СВЦЭМ!$D$10+'СЕТ СН'!$I$6-'СЕТ СН'!$I$26</f>
        <v>2122.8729157100001</v>
      </c>
      <c r="M181" s="36">
        <f>SUMIFS(СВЦЭМ!$D$39:$D$782,СВЦЭМ!$A$39:$A$782,$A181,СВЦЭМ!$B$39:$B$782,M$155)+'СЕТ СН'!$I$14+СВЦЭМ!$D$10+'СЕТ СН'!$I$6-'СЕТ СН'!$I$26</f>
        <v>2116.8900640700003</v>
      </c>
      <c r="N181" s="36">
        <f>SUMIFS(СВЦЭМ!$D$39:$D$782,СВЦЭМ!$A$39:$A$782,$A181,СВЦЭМ!$B$39:$B$782,N$155)+'СЕТ СН'!$I$14+СВЦЭМ!$D$10+'СЕТ СН'!$I$6-'СЕТ СН'!$I$26</f>
        <v>2126.5542715800002</v>
      </c>
      <c r="O181" s="36">
        <f>SUMIFS(СВЦЭМ!$D$39:$D$782,СВЦЭМ!$A$39:$A$782,$A181,СВЦЭМ!$B$39:$B$782,O$155)+'СЕТ СН'!$I$14+СВЦЭМ!$D$10+'СЕТ СН'!$I$6-'СЕТ СН'!$I$26</f>
        <v>2147.8500402500003</v>
      </c>
      <c r="P181" s="36">
        <f>SUMIFS(СВЦЭМ!$D$39:$D$782,СВЦЭМ!$A$39:$A$782,$A181,СВЦЭМ!$B$39:$B$782,P$155)+'СЕТ СН'!$I$14+СВЦЭМ!$D$10+'СЕТ СН'!$I$6-'СЕТ СН'!$I$26</f>
        <v>2154.8785314199999</v>
      </c>
      <c r="Q181" s="36">
        <f>SUMIFS(СВЦЭМ!$D$39:$D$782,СВЦЭМ!$A$39:$A$782,$A181,СВЦЭМ!$B$39:$B$782,Q$155)+'СЕТ СН'!$I$14+СВЦЭМ!$D$10+'СЕТ СН'!$I$6-'СЕТ СН'!$I$26</f>
        <v>2170.3408954200004</v>
      </c>
      <c r="R181" s="36">
        <f>SUMIFS(СВЦЭМ!$D$39:$D$782,СВЦЭМ!$A$39:$A$782,$A181,СВЦЭМ!$B$39:$B$782,R$155)+'СЕТ СН'!$I$14+СВЦЭМ!$D$10+'СЕТ СН'!$I$6-'СЕТ СН'!$I$26</f>
        <v>2173.0621889499998</v>
      </c>
      <c r="S181" s="36">
        <f>SUMIFS(СВЦЭМ!$D$39:$D$782,СВЦЭМ!$A$39:$A$782,$A181,СВЦЭМ!$B$39:$B$782,S$155)+'СЕТ СН'!$I$14+СВЦЭМ!$D$10+'СЕТ СН'!$I$6-'СЕТ СН'!$I$26</f>
        <v>2154.3907590500003</v>
      </c>
      <c r="T181" s="36">
        <f>SUMIFS(СВЦЭМ!$D$39:$D$782,СВЦЭМ!$A$39:$A$782,$A181,СВЦЭМ!$B$39:$B$782,T$155)+'СЕТ СН'!$I$14+СВЦЭМ!$D$10+'СЕТ СН'!$I$6-'СЕТ СН'!$I$26</f>
        <v>2123.9156192999999</v>
      </c>
      <c r="U181" s="36">
        <f>SUMIFS(СВЦЭМ!$D$39:$D$782,СВЦЭМ!$A$39:$A$782,$A181,СВЦЭМ!$B$39:$B$782,U$155)+'СЕТ СН'!$I$14+СВЦЭМ!$D$10+'СЕТ СН'!$I$6-'СЕТ СН'!$I$26</f>
        <v>2119.39938106</v>
      </c>
      <c r="V181" s="36">
        <f>SUMIFS(СВЦЭМ!$D$39:$D$782,СВЦЭМ!$A$39:$A$782,$A181,СВЦЭМ!$B$39:$B$782,V$155)+'СЕТ СН'!$I$14+СВЦЭМ!$D$10+'СЕТ СН'!$I$6-'СЕТ СН'!$I$26</f>
        <v>2126.9594523699998</v>
      </c>
      <c r="W181" s="36">
        <f>SUMIFS(СВЦЭМ!$D$39:$D$782,СВЦЭМ!$A$39:$A$782,$A181,СВЦЭМ!$B$39:$B$782,W$155)+'СЕТ СН'!$I$14+СВЦЭМ!$D$10+'СЕТ СН'!$I$6-'СЕТ СН'!$I$26</f>
        <v>2103.93473718</v>
      </c>
      <c r="X181" s="36">
        <f>SUMIFS(СВЦЭМ!$D$39:$D$782,СВЦЭМ!$A$39:$A$782,$A181,СВЦЭМ!$B$39:$B$782,X$155)+'СЕТ СН'!$I$14+СВЦЭМ!$D$10+'СЕТ СН'!$I$6-'СЕТ СН'!$I$26</f>
        <v>2106.3865827899999</v>
      </c>
      <c r="Y181" s="36">
        <f>SUMIFS(СВЦЭМ!$D$39:$D$782,СВЦЭМ!$A$39:$A$782,$A181,СВЦЭМ!$B$39:$B$782,Y$155)+'СЕТ СН'!$I$14+СВЦЭМ!$D$10+'СЕТ СН'!$I$6-'СЕТ СН'!$I$26</f>
        <v>2135.65990074</v>
      </c>
    </row>
    <row r="182" spans="1:27" ht="15.75" x14ac:dyDescent="0.2">
      <c r="A182" s="35">
        <f t="shared" si="4"/>
        <v>45439</v>
      </c>
      <c r="B182" s="36">
        <f>SUMIFS(СВЦЭМ!$D$39:$D$782,СВЦЭМ!$A$39:$A$782,$A182,СВЦЭМ!$B$39:$B$782,B$155)+'СЕТ СН'!$I$14+СВЦЭМ!$D$10+'СЕТ СН'!$I$6-'СЕТ СН'!$I$26</f>
        <v>2240.1796363200001</v>
      </c>
      <c r="C182" s="36">
        <f>SUMIFS(СВЦЭМ!$D$39:$D$782,СВЦЭМ!$A$39:$A$782,$A182,СВЦЭМ!$B$39:$B$782,C$155)+'СЕТ СН'!$I$14+СВЦЭМ!$D$10+'СЕТ СН'!$I$6-'СЕТ СН'!$I$26</f>
        <v>2320.7661189</v>
      </c>
      <c r="D182" s="36">
        <f>SUMIFS(СВЦЭМ!$D$39:$D$782,СВЦЭМ!$A$39:$A$782,$A182,СВЦЭМ!$B$39:$B$782,D$155)+'СЕТ СН'!$I$14+СВЦЭМ!$D$10+'СЕТ СН'!$I$6-'СЕТ СН'!$I$26</f>
        <v>2384.8302469199998</v>
      </c>
      <c r="E182" s="36">
        <f>SUMIFS(СВЦЭМ!$D$39:$D$782,СВЦЭМ!$A$39:$A$782,$A182,СВЦЭМ!$B$39:$B$782,E$155)+'СЕТ СН'!$I$14+СВЦЭМ!$D$10+'СЕТ СН'!$I$6-'СЕТ СН'!$I$26</f>
        <v>2370.6908510200001</v>
      </c>
      <c r="F182" s="36">
        <f>SUMIFS(СВЦЭМ!$D$39:$D$782,СВЦЭМ!$A$39:$A$782,$A182,СВЦЭМ!$B$39:$B$782,F$155)+'СЕТ СН'!$I$14+СВЦЭМ!$D$10+'СЕТ СН'!$I$6-'СЕТ СН'!$I$26</f>
        <v>2373.4601119200001</v>
      </c>
      <c r="G182" s="36">
        <f>SUMIFS(СВЦЭМ!$D$39:$D$782,СВЦЭМ!$A$39:$A$782,$A182,СВЦЭМ!$B$39:$B$782,G$155)+'СЕТ СН'!$I$14+СВЦЭМ!$D$10+'СЕТ СН'!$I$6-'СЕТ СН'!$I$26</f>
        <v>2347.9828526400001</v>
      </c>
      <c r="H182" s="36">
        <f>SUMIFS(СВЦЭМ!$D$39:$D$782,СВЦЭМ!$A$39:$A$782,$A182,СВЦЭМ!$B$39:$B$782,H$155)+'СЕТ СН'!$I$14+СВЦЭМ!$D$10+'СЕТ СН'!$I$6-'СЕТ СН'!$I$26</f>
        <v>2296.0884836200003</v>
      </c>
      <c r="I182" s="36">
        <f>SUMIFS(СВЦЭМ!$D$39:$D$782,СВЦЭМ!$A$39:$A$782,$A182,СВЦЭМ!$B$39:$B$782,I$155)+'СЕТ СН'!$I$14+СВЦЭМ!$D$10+'СЕТ СН'!$I$6-'СЕТ СН'!$I$26</f>
        <v>2219.8797108600002</v>
      </c>
      <c r="J182" s="36">
        <f>SUMIFS(СВЦЭМ!$D$39:$D$782,СВЦЭМ!$A$39:$A$782,$A182,СВЦЭМ!$B$39:$B$782,J$155)+'СЕТ СН'!$I$14+СВЦЭМ!$D$10+'СЕТ СН'!$I$6-'СЕТ СН'!$I$26</f>
        <v>2186.2950070400002</v>
      </c>
      <c r="K182" s="36">
        <f>SUMIFS(СВЦЭМ!$D$39:$D$782,СВЦЭМ!$A$39:$A$782,$A182,СВЦЭМ!$B$39:$B$782,K$155)+'СЕТ СН'!$I$14+СВЦЭМ!$D$10+'СЕТ СН'!$I$6-'СЕТ СН'!$I$26</f>
        <v>2145.0657669399998</v>
      </c>
      <c r="L182" s="36">
        <f>SUMIFS(СВЦЭМ!$D$39:$D$782,СВЦЭМ!$A$39:$A$782,$A182,СВЦЭМ!$B$39:$B$782,L$155)+'СЕТ СН'!$I$14+СВЦЭМ!$D$10+'СЕТ СН'!$I$6-'СЕТ СН'!$I$26</f>
        <v>2079.5459109200001</v>
      </c>
      <c r="M182" s="36">
        <f>SUMIFS(СВЦЭМ!$D$39:$D$782,СВЦЭМ!$A$39:$A$782,$A182,СВЦЭМ!$B$39:$B$782,M$155)+'СЕТ СН'!$I$14+СВЦЭМ!$D$10+'СЕТ СН'!$I$6-'СЕТ СН'!$I$26</f>
        <v>2085.7349179000003</v>
      </c>
      <c r="N182" s="36">
        <f>SUMIFS(СВЦЭМ!$D$39:$D$782,СВЦЭМ!$A$39:$A$782,$A182,СВЦЭМ!$B$39:$B$782,N$155)+'СЕТ СН'!$I$14+СВЦЭМ!$D$10+'СЕТ СН'!$I$6-'СЕТ СН'!$I$26</f>
        <v>2142.0701516099998</v>
      </c>
      <c r="O182" s="36">
        <f>SUMIFS(СВЦЭМ!$D$39:$D$782,СВЦЭМ!$A$39:$A$782,$A182,СВЦЭМ!$B$39:$B$782,O$155)+'СЕТ СН'!$I$14+СВЦЭМ!$D$10+'СЕТ СН'!$I$6-'СЕТ СН'!$I$26</f>
        <v>2117.4870568300003</v>
      </c>
      <c r="P182" s="36">
        <f>SUMIFS(СВЦЭМ!$D$39:$D$782,СВЦЭМ!$A$39:$A$782,$A182,СВЦЭМ!$B$39:$B$782,P$155)+'СЕТ СН'!$I$14+СВЦЭМ!$D$10+'СЕТ СН'!$I$6-'СЕТ СН'!$I$26</f>
        <v>2124.90691019</v>
      </c>
      <c r="Q182" s="36">
        <f>SUMIFS(СВЦЭМ!$D$39:$D$782,СВЦЭМ!$A$39:$A$782,$A182,СВЦЭМ!$B$39:$B$782,Q$155)+'СЕТ СН'!$I$14+СВЦЭМ!$D$10+'СЕТ СН'!$I$6-'СЕТ СН'!$I$26</f>
        <v>2147.9060576100001</v>
      </c>
      <c r="R182" s="36">
        <f>SUMIFS(СВЦЭМ!$D$39:$D$782,СВЦЭМ!$A$39:$A$782,$A182,СВЦЭМ!$B$39:$B$782,R$155)+'СЕТ СН'!$I$14+СВЦЭМ!$D$10+'СЕТ СН'!$I$6-'СЕТ СН'!$I$26</f>
        <v>2150.50684602</v>
      </c>
      <c r="S182" s="36">
        <f>SUMIFS(СВЦЭМ!$D$39:$D$782,СВЦЭМ!$A$39:$A$782,$A182,СВЦЭМ!$B$39:$B$782,S$155)+'СЕТ СН'!$I$14+СВЦЭМ!$D$10+'СЕТ СН'!$I$6-'СЕТ СН'!$I$26</f>
        <v>2170.6584894799998</v>
      </c>
      <c r="T182" s="36">
        <f>SUMIFS(СВЦЭМ!$D$39:$D$782,СВЦЭМ!$A$39:$A$782,$A182,СВЦЭМ!$B$39:$B$782,T$155)+'СЕТ СН'!$I$14+СВЦЭМ!$D$10+'СЕТ СН'!$I$6-'СЕТ СН'!$I$26</f>
        <v>2169.8102555300002</v>
      </c>
      <c r="U182" s="36">
        <f>SUMIFS(СВЦЭМ!$D$39:$D$782,СВЦЭМ!$A$39:$A$782,$A182,СВЦЭМ!$B$39:$B$782,U$155)+'СЕТ СН'!$I$14+СВЦЭМ!$D$10+'СЕТ СН'!$I$6-'СЕТ СН'!$I$26</f>
        <v>2160.8644669100004</v>
      </c>
      <c r="V182" s="36">
        <f>SUMIFS(СВЦЭМ!$D$39:$D$782,СВЦЭМ!$A$39:$A$782,$A182,СВЦЭМ!$B$39:$B$782,V$155)+'СЕТ СН'!$I$14+СВЦЭМ!$D$10+'СЕТ СН'!$I$6-'СЕТ СН'!$I$26</f>
        <v>2126.2804773799999</v>
      </c>
      <c r="W182" s="36">
        <f>SUMIFS(СВЦЭМ!$D$39:$D$782,СВЦЭМ!$A$39:$A$782,$A182,СВЦЭМ!$B$39:$B$782,W$155)+'СЕТ СН'!$I$14+СВЦЭМ!$D$10+'СЕТ СН'!$I$6-'СЕТ СН'!$I$26</f>
        <v>2086.9535109799999</v>
      </c>
      <c r="X182" s="36">
        <f>SUMIFS(СВЦЭМ!$D$39:$D$782,СВЦЭМ!$A$39:$A$782,$A182,СВЦЭМ!$B$39:$B$782,X$155)+'СЕТ СН'!$I$14+СВЦЭМ!$D$10+'СЕТ СН'!$I$6-'СЕТ СН'!$I$26</f>
        <v>2133.2146917700002</v>
      </c>
      <c r="Y182" s="36">
        <f>SUMIFS(СВЦЭМ!$D$39:$D$782,СВЦЭМ!$A$39:$A$782,$A182,СВЦЭМ!$B$39:$B$782,Y$155)+'СЕТ СН'!$I$14+СВЦЭМ!$D$10+'СЕТ СН'!$I$6-'СЕТ СН'!$I$26</f>
        <v>2164.4045754799999</v>
      </c>
    </row>
    <row r="183" spans="1:27" ht="15.75" x14ac:dyDescent="0.2">
      <c r="A183" s="35">
        <f t="shared" si="4"/>
        <v>45440</v>
      </c>
      <c r="B183" s="36">
        <f>SUMIFS(СВЦЭМ!$D$39:$D$782,СВЦЭМ!$A$39:$A$782,$A183,СВЦЭМ!$B$39:$B$782,B$155)+'СЕТ СН'!$I$14+СВЦЭМ!$D$10+'СЕТ СН'!$I$6-'СЕТ СН'!$I$26</f>
        <v>2238.00341045</v>
      </c>
      <c r="C183" s="36">
        <f>SUMIFS(СВЦЭМ!$D$39:$D$782,СВЦЭМ!$A$39:$A$782,$A183,СВЦЭМ!$B$39:$B$782,C$155)+'СЕТ СН'!$I$14+СВЦЭМ!$D$10+'СЕТ СН'!$I$6-'СЕТ СН'!$I$26</f>
        <v>2294.8450097499999</v>
      </c>
      <c r="D183" s="36">
        <f>SUMIFS(СВЦЭМ!$D$39:$D$782,СВЦЭМ!$A$39:$A$782,$A183,СВЦЭМ!$B$39:$B$782,D$155)+'СЕТ СН'!$I$14+СВЦЭМ!$D$10+'СЕТ СН'!$I$6-'СЕТ СН'!$I$26</f>
        <v>2361.3638823199999</v>
      </c>
      <c r="E183" s="36">
        <f>SUMIFS(СВЦЭМ!$D$39:$D$782,СВЦЭМ!$A$39:$A$782,$A183,СВЦЭМ!$B$39:$B$782,E$155)+'СЕТ СН'!$I$14+СВЦЭМ!$D$10+'СЕТ СН'!$I$6-'СЕТ СН'!$I$26</f>
        <v>2361.3643792900002</v>
      </c>
      <c r="F183" s="36">
        <f>SUMIFS(СВЦЭМ!$D$39:$D$782,СВЦЭМ!$A$39:$A$782,$A183,СВЦЭМ!$B$39:$B$782,F$155)+'СЕТ СН'!$I$14+СВЦЭМ!$D$10+'СЕТ СН'!$I$6-'СЕТ СН'!$I$26</f>
        <v>2361.07484432</v>
      </c>
      <c r="G183" s="36">
        <f>SUMIFS(СВЦЭМ!$D$39:$D$782,СВЦЭМ!$A$39:$A$782,$A183,СВЦЭМ!$B$39:$B$782,G$155)+'СЕТ СН'!$I$14+СВЦЭМ!$D$10+'СЕТ СН'!$I$6-'СЕТ СН'!$I$26</f>
        <v>2346.5756995199999</v>
      </c>
      <c r="H183" s="36">
        <f>SUMIFS(СВЦЭМ!$D$39:$D$782,СВЦЭМ!$A$39:$A$782,$A183,СВЦЭМ!$B$39:$B$782,H$155)+'СЕТ СН'!$I$14+СВЦЭМ!$D$10+'СЕТ СН'!$I$6-'СЕТ СН'!$I$26</f>
        <v>2263.39020893</v>
      </c>
      <c r="I183" s="36">
        <f>SUMIFS(СВЦЭМ!$D$39:$D$782,СВЦЭМ!$A$39:$A$782,$A183,СВЦЭМ!$B$39:$B$782,I$155)+'СЕТ СН'!$I$14+СВЦЭМ!$D$10+'СЕТ СН'!$I$6-'СЕТ СН'!$I$26</f>
        <v>2178.5066068200003</v>
      </c>
      <c r="J183" s="36">
        <f>SUMIFS(СВЦЭМ!$D$39:$D$782,СВЦЭМ!$A$39:$A$782,$A183,СВЦЭМ!$B$39:$B$782,J$155)+'СЕТ СН'!$I$14+СВЦЭМ!$D$10+'СЕТ СН'!$I$6-'СЕТ СН'!$I$26</f>
        <v>2146.7932962599998</v>
      </c>
      <c r="K183" s="36">
        <f>SUMIFS(СВЦЭМ!$D$39:$D$782,СВЦЭМ!$A$39:$A$782,$A183,СВЦЭМ!$B$39:$B$782,K$155)+'СЕТ СН'!$I$14+СВЦЭМ!$D$10+'СЕТ СН'!$I$6-'СЕТ СН'!$I$26</f>
        <v>2137.0851056199999</v>
      </c>
      <c r="L183" s="36">
        <f>SUMIFS(СВЦЭМ!$D$39:$D$782,СВЦЭМ!$A$39:$A$782,$A183,СВЦЭМ!$B$39:$B$782,L$155)+'СЕТ СН'!$I$14+СВЦЭМ!$D$10+'СЕТ СН'!$I$6-'СЕТ СН'!$I$26</f>
        <v>2086.6724198299999</v>
      </c>
      <c r="M183" s="36">
        <f>SUMIFS(СВЦЭМ!$D$39:$D$782,СВЦЭМ!$A$39:$A$782,$A183,СВЦЭМ!$B$39:$B$782,M$155)+'СЕТ СН'!$I$14+СВЦЭМ!$D$10+'СЕТ СН'!$I$6-'СЕТ СН'!$I$26</f>
        <v>2101.52126494</v>
      </c>
      <c r="N183" s="36">
        <f>SUMIFS(СВЦЭМ!$D$39:$D$782,СВЦЭМ!$A$39:$A$782,$A183,СВЦЭМ!$B$39:$B$782,N$155)+'СЕТ СН'!$I$14+СВЦЭМ!$D$10+'СЕТ СН'!$I$6-'СЕТ СН'!$I$26</f>
        <v>2105.2139189999998</v>
      </c>
      <c r="O183" s="36">
        <f>SUMIFS(СВЦЭМ!$D$39:$D$782,СВЦЭМ!$A$39:$A$782,$A183,СВЦЭМ!$B$39:$B$782,O$155)+'СЕТ СН'!$I$14+СВЦЭМ!$D$10+'СЕТ СН'!$I$6-'СЕТ СН'!$I$26</f>
        <v>2111.1700091600001</v>
      </c>
      <c r="P183" s="36">
        <f>SUMIFS(СВЦЭМ!$D$39:$D$782,СВЦЭМ!$A$39:$A$782,$A183,СВЦЭМ!$B$39:$B$782,P$155)+'СЕТ СН'!$I$14+СВЦЭМ!$D$10+'СЕТ СН'!$I$6-'СЕТ СН'!$I$26</f>
        <v>2198.1123766199998</v>
      </c>
      <c r="Q183" s="36">
        <f>SUMIFS(СВЦЭМ!$D$39:$D$782,СВЦЭМ!$A$39:$A$782,$A183,СВЦЭМ!$B$39:$B$782,Q$155)+'СЕТ СН'!$I$14+СВЦЭМ!$D$10+'СЕТ СН'!$I$6-'СЕТ СН'!$I$26</f>
        <v>2206.6743366199998</v>
      </c>
      <c r="R183" s="36">
        <f>SUMIFS(СВЦЭМ!$D$39:$D$782,СВЦЭМ!$A$39:$A$782,$A183,СВЦЭМ!$B$39:$B$782,R$155)+'СЕТ СН'!$I$14+СВЦЭМ!$D$10+'СЕТ СН'!$I$6-'СЕТ СН'!$I$26</f>
        <v>2230.4547103100003</v>
      </c>
      <c r="S183" s="36">
        <f>SUMIFS(СВЦЭМ!$D$39:$D$782,СВЦЭМ!$A$39:$A$782,$A183,СВЦЭМ!$B$39:$B$782,S$155)+'СЕТ СН'!$I$14+СВЦЭМ!$D$10+'СЕТ СН'!$I$6-'СЕТ СН'!$I$26</f>
        <v>2204.13935214</v>
      </c>
      <c r="T183" s="36">
        <f>SUMIFS(СВЦЭМ!$D$39:$D$782,СВЦЭМ!$A$39:$A$782,$A183,СВЦЭМ!$B$39:$B$782,T$155)+'СЕТ СН'!$I$14+СВЦЭМ!$D$10+'СЕТ СН'!$I$6-'СЕТ СН'!$I$26</f>
        <v>2216.9716525700001</v>
      </c>
      <c r="U183" s="36">
        <f>SUMIFS(СВЦЭМ!$D$39:$D$782,СВЦЭМ!$A$39:$A$782,$A183,СВЦЭМ!$B$39:$B$782,U$155)+'СЕТ СН'!$I$14+СВЦЭМ!$D$10+'СЕТ СН'!$I$6-'СЕТ СН'!$I$26</f>
        <v>2160.6912353899997</v>
      </c>
      <c r="V183" s="36">
        <f>SUMIFS(СВЦЭМ!$D$39:$D$782,СВЦЭМ!$A$39:$A$782,$A183,СВЦЭМ!$B$39:$B$782,V$155)+'СЕТ СН'!$I$14+СВЦЭМ!$D$10+'СЕТ СН'!$I$6-'СЕТ СН'!$I$26</f>
        <v>2136.9142441200001</v>
      </c>
      <c r="W183" s="36">
        <f>SUMIFS(СВЦЭМ!$D$39:$D$782,СВЦЭМ!$A$39:$A$782,$A183,СВЦЭМ!$B$39:$B$782,W$155)+'СЕТ СН'!$I$14+СВЦЭМ!$D$10+'СЕТ СН'!$I$6-'СЕТ СН'!$I$26</f>
        <v>2099.3624299000003</v>
      </c>
      <c r="X183" s="36">
        <f>SUMIFS(СВЦЭМ!$D$39:$D$782,СВЦЭМ!$A$39:$A$782,$A183,СВЦЭМ!$B$39:$B$782,X$155)+'СЕТ СН'!$I$14+СВЦЭМ!$D$10+'СЕТ СН'!$I$6-'СЕТ СН'!$I$26</f>
        <v>2128.7476537100001</v>
      </c>
      <c r="Y183" s="36">
        <f>SUMIFS(СВЦЭМ!$D$39:$D$782,СВЦЭМ!$A$39:$A$782,$A183,СВЦЭМ!$B$39:$B$782,Y$155)+'СЕТ СН'!$I$14+СВЦЭМ!$D$10+'СЕТ СН'!$I$6-'СЕТ СН'!$I$26</f>
        <v>2139.3979458399999</v>
      </c>
    </row>
    <row r="184" spans="1:27" ht="15.75" x14ac:dyDescent="0.2">
      <c r="A184" s="35">
        <f t="shared" si="4"/>
        <v>45441</v>
      </c>
      <c r="B184" s="36">
        <f>SUMIFS(СВЦЭМ!$D$39:$D$782,СВЦЭМ!$A$39:$A$782,$A184,СВЦЭМ!$B$39:$B$782,B$155)+'СЕТ СН'!$I$14+СВЦЭМ!$D$10+'СЕТ СН'!$I$6-'СЕТ СН'!$I$26</f>
        <v>2312.2058910400001</v>
      </c>
      <c r="C184" s="36">
        <f>SUMIFS(СВЦЭМ!$D$39:$D$782,СВЦЭМ!$A$39:$A$782,$A184,СВЦЭМ!$B$39:$B$782,C$155)+'СЕТ СН'!$I$14+СВЦЭМ!$D$10+'СЕТ СН'!$I$6-'СЕТ СН'!$I$26</f>
        <v>2362.3808503800001</v>
      </c>
      <c r="D184" s="36">
        <f>SUMIFS(СВЦЭМ!$D$39:$D$782,СВЦЭМ!$A$39:$A$782,$A184,СВЦЭМ!$B$39:$B$782,D$155)+'СЕТ СН'!$I$14+СВЦЭМ!$D$10+'СЕТ СН'!$I$6-'СЕТ СН'!$I$26</f>
        <v>2437.9642443800003</v>
      </c>
      <c r="E184" s="36">
        <f>SUMIFS(СВЦЭМ!$D$39:$D$782,СВЦЭМ!$A$39:$A$782,$A184,СВЦЭМ!$B$39:$B$782,E$155)+'СЕТ СН'!$I$14+СВЦЭМ!$D$10+'СЕТ СН'!$I$6-'СЕТ СН'!$I$26</f>
        <v>2441.0228060500003</v>
      </c>
      <c r="F184" s="36">
        <f>SUMIFS(СВЦЭМ!$D$39:$D$782,СВЦЭМ!$A$39:$A$782,$A184,СВЦЭМ!$B$39:$B$782,F$155)+'СЕТ СН'!$I$14+СВЦЭМ!$D$10+'СЕТ СН'!$I$6-'СЕТ СН'!$I$26</f>
        <v>2444.08572005</v>
      </c>
      <c r="G184" s="36">
        <f>SUMIFS(СВЦЭМ!$D$39:$D$782,СВЦЭМ!$A$39:$A$782,$A184,СВЦЭМ!$B$39:$B$782,G$155)+'СЕТ СН'!$I$14+СВЦЭМ!$D$10+'СЕТ СН'!$I$6-'СЕТ СН'!$I$26</f>
        <v>2435.48709353</v>
      </c>
      <c r="H184" s="36">
        <f>SUMIFS(СВЦЭМ!$D$39:$D$782,СВЦЭМ!$A$39:$A$782,$A184,СВЦЭМ!$B$39:$B$782,H$155)+'СЕТ СН'!$I$14+СВЦЭМ!$D$10+'СЕТ СН'!$I$6-'СЕТ СН'!$I$26</f>
        <v>2357.2750712799998</v>
      </c>
      <c r="I184" s="36">
        <f>SUMIFS(СВЦЭМ!$D$39:$D$782,СВЦЭМ!$A$39:$A$782,$A184,СВЦЭМ!$B$39:$B$782,I$155)+'СЕТ СН'!$I$14+СВЦЭМ!$D$10+'СЕТ СН'!$I$6-'СЕТ СН'!$I$26</f>
        <v>2273.8850022500001</v>
      </c>
      <c r="J184" s="36">
        <f>SUMIFS(СВЦЭМ!$D$39:$D$782,СВЦЭМ!$A$39:$A$782,$A184,СВЦЭМ!$B$39:$B$782,J$155)+'СЕТ СН'!$I$14+СВЦЭМ!$D$10+'СЕТ СН'!$I$6-'СЕТ СН'!$I$26</f>
        <v>2182.2899387699999</v>
      </c>
      <c r="K184" s="36">
        <f>SUMIFS(СВЦЭМ!$D$39:$D$782,СВЦЭМ!$A$39:$A$782,$A184,СВЦЭМ!$B$39:$B$782,K$155)+'СЕТ СН'!$I$14+СВЦЭМ!$D$10+'СЕТ СН'!$I$6-'СЕТ СН'!$I$26</f>
        <v>2162.6898758400002</v>
      </c>
      <c r="L184" s="36">
        <f>SUMIFS(СВЦЭМ!$D$39:$D$782,СВЦЭМ!$A$39:$A$782,$A184,СВЦЭМ!$B$39:$B$782,L$155)+'СЕТ СН'!$I$14+СВЦЭМ!$D$10+'СЕТ СН'!$I$6-'СЕТ СН'!$I$26</f>
        <v>2124.8260526900003</v>
      </c>
      <c r="M184" s="36">
        <f>SUMIFS(СВЦЭМ!$D$39:$D$782,СВЦЭМ!$A$39:$A$782,$A184,СВЦЭМ!$B$39:$B$782,M$155)+'СЕТ СН'!$I$14+СВЦЭМ!$D$10+'СЕТ СН'!$I$6-'СЕТ СН'!$I$26</f>
        <v>2140.3419058899999</v>
      </c>
      <c r="N184" s="36">
        <f>SUMIFS(СВЦЭМ!$D$39:$D$782,СВЦЭМ!$A$39:$A$782,$A184,СВЦЭМ!$B$39:$B$782,N$155)+'СЕТ СН'!$I$14+СВЦЭМ!$D$10+'СЕТ СН'!$I$6-'СЕТ СН'!$I$26</f>
        <v>2163.2055415</v>
      </c>
      <c r="O184" s="36">
        <f>SUMIFS(СВЦЭМ!$D$39:$D$782,СВЦЭМ!$A$39:$A$782,$A184,СВЦЭМ!$B$39:$B$782,O$155)+'СЕТ СН'!$I$14+СВЦЭМ!$D$10+'СЕТ СН'!$I$6-'СЕТ СН'!$I$26</f>
        <v>2150.5596339599997</v>
      </c>
      <c r="P184" s="36">
        <f>SUMIFS(СВЦЭМ!$D$39:$D$782,СВЦЭМ!$A$39:$A$782,$A184,СВЦЭМ!$B$39:$B$782,P$155)+'СЕТ СН'!$I$14+СВЦЭМ!$D$10+'СЕТ СН'!$I$6-'СЕТ СН'!$I$26</f>
        <v>2156.2098701699997</v>
      </c>
      <c r="Q184" s="36">
        <f>SUMIFS(СВЦЭМ!$D$39:$D$782,СВЦЭМ!$A$39:$A$782,$A184,СВЦЭМ!$B$39:$B$782,Q$155)+'СЕТ СН'!$I$14+СВЦЭМ!$D$10+'СЕТ СН'!$I$6-'СЕТ СН'!$I$26</f>
        <v>2161.9223263599997</v>
      </c>
      <c r="R184" s="36">
        <f>SUMIFS(СВЦЭМ!$D$39:$D$782,СВЦЭМ!$A$39:$A$782,$A184,СВЦЭМ!$B$39:$B$782,R$155)+'СЕТ СН'!$I$14+СВЦЭМ!$D$10+'СЕТ СН'!$I$6-'СЕТ СН'!$I$26</f>
        <v>2161.89263179</v>
      </c>
      <c r="S184" s="36">
        <f>SUMIFS(СВЦЭМ!$D$39:$D$782,СВЦЭМ!$A$39:$A$782,$A184,СВЦЭМ!$B$39:$B$782,S$155)+'СЕТ СН'!$I$14+СВЦЭМ!$D$10+'СЕТ СН'!$I$6-'СЕТ СН'!$I$26</f>
        <v>2160.7410485099999</v>
      </c>
      <c r="T184" s="36">
        <f>SUMIFS(СВЦЭМ!$D$39:$D$782,СВЦЭМ!$A$39:$A$782,$A184,СВЦЭМ!$B$39:$B$782,T$155)+'СЕТ СН'!$I$14+СВЦЭМ!$D$10+'СЕТ СН'!$I$6-'СЕТ СН'!$I$26</f>
        <v>2153.9286561700001</v>
      </c>
      <c r="U184" s="36">
        <f>SUMIFS(СВЦЭМ!$D$39:$D$782,СВЦЭМ!$A$39:$A$782,$A184,СВЦЭМ!$B$39:$B$782,U$155)+'СЕТ СН'!$I$14+СВЦЭМ!$D$10+'СЕТ СН'!$I$6-'СЕТ СН'!$I$26</f>
        <v>2143.72243617</v>
      </c>
      <c r="V184" s="36">
        <f>SUMIFS(СВЦЭМ!$D$39:$D$782,СВЦЭМ!$A$39:$A$782,$A184,СВЦЭМ!$B$39:$B$782,V$155)+'СЕТ СН'!$I$14+СВЦЭМ!$D$10+'СЕТ СН'!$I$6-'СЕТ СН'!$I$26</f>
        <v>2150.6160591299999</v>
      </c>
      <c r="W184" s="36">
        <f>SUMIFS(СВЦЭМ!$D$39:$D$782,СВЦЭМ!$A$39:$A$782,$A184,СВЦЭМ!$B$39:$B$782,W$155)+'СЕТ СН'!$I$14+СВЦЭМ!$D$10+'СЕТ СН'!$I$6-'СЕТ СН'!$I$26</f>
        <v>2136.61840222</v>
      </c>
      <c r="X184" s="36">
        <f>SUMIFS(СВЦЭМ!$D$39:$D$782,СВЦЭМ!$A$39:$A$782,$A184,СВЦЭМ!$B$39:$B$782,X$155)+'СЕТ СН'!$I$14+СВЦЭМ!$D$10+'СЕТ СН'!$I$6-'СЕТ СН'!$I$26</f>
        <v>2169.1112254600002</v>
      </c>
      <c r="Y184" s="36">
        <f>SUMIFS(СВЦЭМ!$D$39:$D$782,СВЦЭМ!$A$39:$A$782,$A184,СВЦЭМ!$B$39:$B$782,Y$155)+'СЕТ СН'!$I$14+СВЦЭМ!$D$10+'СЕТ СН'!$I$6-'СЕТ СН'!$I$26</f>
        <v>2223.48577475</v>
      </c>
    </row>
    <row r="185" spans="1:27" ht="15.75" x14ac:dyDescent="0.2">
      <c r="A185" s="35">
        <f t="shared" si="4"/>
        <v>45442</v>
      </c>
      <c r="B185" s="36">
        <f>SUMIFS(СВЦЭМ!$D$39:$D$782,СВЦЭМ!$A$39:$A$782,$A185,СВЦЭМ!$B$39:$B$782,B$155)+'СЕТ СН'!$I$14+СВЦЭМ!$D$10+'СЕТ СН'!$I$6-'СЕТ СН'!$I$26</f>
        <v>2186.99352903</v>
      </c>
      <c r="C185" s="36">
        <f>SUMIFS(СВЦЭМ!$D$39:$D$782,СВЦЭМ!$A$39:$A$782,$A185,СВЦЭМ!$B$39:$B$782,C$155)+'СЕТ СН'!$I$14+СВЦЭМ!$D$10+'СЕТ СН'!$I$6-'СЕТ СН'!$I$26</f>
        <v>2265.5943989300004</v>
      </c>
      <c r="D185" s="36">
        <f>SUMIFS(СВЦЭМ!$D$39:$D$782,СВЦЭМ!$A$39:$A$782,$A185,СВЦЭМ!$B$39:$B$782,D$155)+'СЕТ СН'!$I$14+СВЦЭМ!$D$10+'СЕТ СН'!$I$6-'СЕТ СН'!$I$26</f>
        <v>2327.5703572399998</v>
      </c>
      <c r="E185" s="36">
        <f>SUMIFS(СВЦЭМ!$D$39:$D$782,СВЦЭМ!$A$39:$A$782,$A185,СВЦЭМ!$B$39:$B$782,E$155)+'СЕТ СН'!$I$14+СВЦЭМ!$D$10+'СЕТ СН'!$I$6-'СЕТ СН'!$I$26</f>
        <v>2328.7360508100001</v>
      </c>
      <c r="F185" s="36">
        <f>SUMIFS(СВЦЭМ!$D$39:$D$782,СВЦЭМ!$A$39:$A$782,$A185,СВЦЭМ!$B$39:$B$782,F$155)+'СЕТ СН'!$I$14+СВЦЭМ!$D$10+'СЕТ СН'!$I$6-'СЕТ СН'!$I$26</f>
        <v>2332.6444900699998</v>
      </c>
      <c r="G185" s="36">
        <f>SUMIFS(СВЦЭМ!$D$39:$D$782,СВЦЭМ!$A$39:$A$782,$A185,СВЦЭМ!$B$39:$B$782,G$155)+'СЕТ СН'!$I$14+СВЦЭМ!$D$10+'СЕТ СН'!$I$6-'СЕТ СН'!$I$26</f>
        <v>2336.0413943499998</v>
      </c>
      <c r="H185" s="36">
        <f>SUMIFS(СВЦЭМ!$D$39:$D$782,СВЦЭМ!$A$39:$A$782,$A185,СВЦЭМ!$B$39:$B$782,H$155)+'СЕТ СН'!$I$14+СВЦЭМ!$D$10+'СЕТ СН'!$I$6-'СЕТ СН'!$I$26</f>
        <v>2278.3764632699999</v>
      </c>
      <c r="I185" s="36">
        <f>SUMIFS(СВЦЭМ!$D$39:$D$782,СВЦЭМ!$A$39:$A$782,$A185,СВЦЭМ!$B$39:$B$782,I$155)+'СЕТ СН'!$I$14+СВЦЭМ!$D$10+'СЕТ СН'!$I$6-'СЕТ СН'!$I$26</f>
        <v>2223.7077613399997</v>
      </c>
      <c r="J185" s="36">
        <f>SUMIFS(СВЦЭМ!$D$39:$D$782,СВЦЭМ!$A$39:$A$782,$A185,СВЦЭМ!$B$39:$B$782,J$155)+'СЕТ СН'!$I$14+СВЦЭМ!$D$10+'СЕТ СН'!$I$6-'СЕТ СН'!$I$26</f>
        <v>2134.7214534</v>
      </c>
      <c r="K185" s="36">
        <f>SUMIFS(СВЦЭМ!$D$39:$D$782,СВЦЭМ!$A$39:$A$782,$A185,СВЦЭМ!$B$39:$B$782,K$155)+'СЕТ СН'!$I$14+СВЦЭМ!$D$10+'СЕТ СН'!$I$6-'СЕТ СН'!$I$26</f>
        <v>2101.3230568399999</v>
      </c>
      <c r="L185" s="36">
        <f>SUMIFS(СВЦЭМ!$D$39:$D$782,СВЦЭМ!$A$39:$A$782,$A185,СВЦЭМ!$B$39:$B$782,L$155)+'СЕТ СН'!$I$14+СВЦЭМ!$D$10+'СЕТ СН'!$I$6-'СЕТ СН'!$I$26</f>
        <v>2091.01371058</v>
      </c>
      <c r="M185" s="36">
        <f>SUMIFS(СВЦЭМ!$D$39:$D$782,СВЦЭМ!$A$39:$A$782,$A185,СВЦЭМ!$B$39:$B$782,M$155)+'СЕТ СН'!$I$14+СВЦЭМ!$D$10+'СЕТ СН'!$I$6-'СЕТ СН'!$I$26</f>
        <v>2092.6969368800001</v>
      </c>
      <c r="N185" s="36">
        <f>SUMIFS(СВЦЭМ!$D$39:$D$782,СВЦЭМ!$A$39:$A$782,$A185,СВЦЭМ!$B$39:$B$782,N$155)+'СЕТ СН'!$I$14+СВЦЭМ!$D$10+'СЕТ СН'!$I$6-'СЕТ СН'!$I$26</f>
        <v>2116.3293182400002</v>
      </c>
      <c r="O185" s="36">
        <f>SUMIFS(СВЦЭМ!$D$39:$D$782,СВЦЭМ!$A$39:$A$782,$A185,СВЦЭМ!$B$39:$B$782,O$155)+'СЕТ СН'!$I$14+СВЦЭМ!$D$10+'СЕТ СН'!$I$6-'СЕТ СН'!$I$26</f>
        <v>2128.8674420899997</v>
      </c>
      <c r="P185" s="36">
        <f>SUMIFS(СВЦЭМ!$D$39:$D$782,СВЦЭМ!$A$39:$A$782,$A185,СВЦЭМ!$B$39:$B$782,P$155)+'СЕТ СН'!$I$14+СВЦЭМ!$D$10+'СЕТ СН'!$I$6-'СЕТ СН'!$I$26</f>
        <v>2137.0364343000001</v>
      </c>
      <c r="Q185" s="36">
        <f>SUMIFS(СВЦЭМ!$D$39:$D$782,СВЦЭМ!$A$39:$A$782,$A185,СВЦЭМ!$B$39:$B$782,Q$155)+'СЕТ СН'!$I$14+СВЦЭМ!$D$10+'СЕТ СН'!$I$6-'СЕТ СН'!$I$26</f>
        <v>2149.6226579599997</v>
      </c>
      <c r="R185" s="36">
        <f>SUMIFS(СВЦЭМ!$D$39:$D$782,СВЦЭМ!$A$39:$A$782,$A185,СВЦЭМ!$B$39:$B$782,R$155)+'СЕТ СН'!$I$14+СВЦЭМ!$D$10+'СЕТ СН'!$I$6-'СЕТ СН'!$I$26</f>
        <v>2148.4239014700001</v>
      </c>
      <c r="S185" s="36">
        <f>SUMIFS(СВЦЭМ!$D$39:$D$782,СВЦЭМ!$A$39:$A$782,$A185,СВЦЭМ!$B$39:$B$782,S$155)+'СЕТ СН'!$I$14+СВЦЭМ!$D$10+'СЕТ СН'!$I$6-'СЕТ СН'!$I$26</f>
        <v>2128.37638255</v>
      </c>
      <c r="T185" s="36">
        <f>SUMIFS(СВЦЭМ!$D$39:$D$782,СВЦЭМ!$A$39:$A$782,$A185,СВЦЭМ!$B$39:$B$782,T$155)+'СЕТ СН'!$I$14+СВЦЭМ!$D$10+'СЕТ СН'!$I$6-'СЕТ СН'!$I$26</f>
        <v>2105.37775986</v>
      </c>
      <c r="U185" s="36">
        <f>SUMIFS(СВЦЭМ!$D$39:$D$782,СВЦЭМ!$A$39:$A$782,$A185,СВЦЭМ!$B$39:$B$782,U$155)+'СЕТ СН'!$I$14+СВЦЭМ!$D$10+'СЕТ СН'!$I$6-'СЕТ СН'!$I$26</f>
        <v>2105.3367726900001</v>
      </c>
      <c r="V185" s="36">
        <f>SUMIFS(СВЦЭМ!$D$39:$D$782,СВЦЭМ!$A$39:$A$782,$A185,СВЦЭМ!$B$39:$B$782,V$155)+'СЕТ СН'!$I$14+СВЦЭМ!$D$10+'СЕТ СН'!$I$6-'СЕТ СН'!$I$26</f>
        <v>2117.8881888200003</v>
      </c>
      <c r="W185" s="36">
        <f>SUMIFS(СВЦЭМ!$D$39:$D$782,СВЦЭМ!$A$39:$A$782,$A185,СВЦЭМ!$B$39:$B$782,W$155)+'СЕТ СН'!$I$14+СВЦЭМ!$D$10+'СЕТ СН'!$I$6-'СЕТ СН'!$I$26</f>
        <v>2086.5950841100002</v>
      </c>
      <c r="X185" s="36">
        <f>SUMIFS(СВЦЭМ!$D$39:$D$782,СВЦЭМ!$A$39:$A$782,$A185,СВЦЭМ!$B$39:$B$782,X$155)+'СЕТ СН'!$I$14+СВЦЭМ!$D$10+'СЕТ СН'!$I$6-'СЕТ СН'!$I$26</f>
        <v>2121.3925216500002</v>
      </c>
      <c r="Y185" s="36">
        <f>SUMIFS(СВЦЭМ!$D$39:$D$782,СВЦЭМ!$A$39:$A$782,$A185,СВЦЭМ!$B$39:$B$782,Y$155)+'СЕТ СН'!$I$14+СВЦЭМ!$D$10+'СЕТ СН'!$I$6-'СЕТ СН'!$I$26</f>
        <v>2198.9237097300002</v>
      </c>
    </row>
    <row r="186" spans="1:27" ht="15.75" x14ac:dyDescent="0.2">
      <c r="A186" s="35">
        <f t="shared" si="4"/>
        <v>45443</v>
      </c>
      <c r="B186" s="36">
        <f>SUMIFS(СВЦЭМ!$D$39:$D$782,СВЦЭМ!$A$39:$A$782,$A186,СВЦЭМ!$B$39:$B$782,B$155)+'СЕТ СН'!$I$14+СВЦЭМ!$D$10+'СЕТ СН'!$I$6-'СЕТ СН'!$I$26</f>
        <v>2187.85512827</v>
      </c>
      <c r="C186" s="36">
        <f>SUMIFS(СВЦЭМ!$D$39:$D$782,СВЦЭМ!$A$39:$A$782,$A186,СВЦЭМ!$B$39:$B$782,C$155)+'СЕТ СН'!$I$14+СВЦЭМ!$D$10+'СЕТ СН'!$I$6-'СЕТ СН'!$I$26</f>
        <v>2259.7933473200001</v>
      </c>
      <c r="D186" s="36">
        <f>SUMIFS(СВЦЭМ!$D$39:$D$782,СВЦЭМ!$A$39:$A$782,$A186,СВЦЭМ!$B$39:$B$782,D$155)+'СЕТ СН'!$I$14+СВЦЭМ!$D$10+'СЕТ СН'!$I$6-'СЕТ СН'!$I$26</f>
        <v>2295.8686245399999</v>
      </c>
      <c r="E186" s="36">
        <f>SUMIFS(СВЦЭМ!$D$39:$D$782,СВЦЭМ!$A$39:$A$782,$A186,СВЦЭМ!$B$39:$B$782,E$155)+'СЕТ СН'!$I$14+СВЦЭМ!$D$10+'СЕТ СН'!$I$6-'СЕТ СН'!$I$26</f>
        <v>2333.8892777299998</v>
      </c>
      <c r="F186" s="36">
        <f>SUMIFS(СВЦЭМ!$D$39:$D$782,СВЦЭМ!$A$39:$A$782,$A186,СВЦЭМ!$B$39:$B$782,F$155)+'СЕТ СН'!$I$14+СВЦЭМ!$D$10+'СЕТ СН'!$I$6-'СЕТ СН'!$I$26</f>
        <v>2355.9517727299999</v>
      </c>
      <c r="G186" s="36">
        <f>SUMIFS(СВЦЭМ!$D$39:$D$782,СВЦЭМ!$A$39:$A$782,$A186,СВЦЭМ!$B$39:$B$782,G$155)+'СЕТ СН'!$I$14+СВЦЭМ!$D$10+'СЕТ СН'!$I$6-'СЕТ СН'!$I$26</f>
        <v>2336.1435379499999</v>
      </c>
      <c r="H186" s="36">
        <f>SUMIFS(СВЦЭМ!$D$39:$D$782,СВЦЭМ!$A$39:$A$782,$A186,СВЦЭМ!$B$39:$B$782,H$155)+'СЕТ СН'!$I$14+СВЦЭМ!$D$10+'СЕТ СН'!$I$6-'СЕТ СН'!$I$26</f>
        <v>2257.1481685999997</v>
      </c>
      <c r="I186" s="36">
        <f>SUMIFS(СВЦЭМ!$D$39:$D$782,СВЦЭМ!$A$39:$A$782,$A186,СВЦЭМ!$B$39:$B$782,I$155)+'СЕТ СН'!$I$14+СВЦЭМ!$D$10+'СЕТ СН'!$I$6-'СЕТ СН'!$I$26</f>
        <v>2237.6829644199997</v>
      </c>
      <c r="J186" s="36">
        <f>SUMIFS(СВЦЭМ!$D$39:$D$782,СВЦЭМ!$A$39:$A$782,$A186,СВЦЭМ!$B$39:$B$782,J$155)+'СЕТ СН'!$I$14+СВЦЭМ!$D$10+'СЕТ СН'!$I$6-'СЕТ СН'!$I$26</f>
        <v>2180.08980789</v>
      </c>
      <c r="K186" s="36">
        <f>SUMIFS(СВЦЭМ!$D$39:$D$782,СВЦЭМ!$A$39:$A$782,$A186,СВЦЭМ!$B$39:$B$782,K$155)+'СЕТ СН'!$I$14+СВЦЭМ!$D$10+'СЕТ СН'!$I$6-'СЕТ СН'!$I$26</f>
        <v>2184.5623464600003</v>
      </c>
      <c r="L186" s="36">
        <f>SUMIFS(СВЦЭМ!$D$39:$D$782,СВЦЭМ!$A$39:$A$782,$A186,СВЦЭМ!$B$39:$B$782,L$155)+'СЕТ СН'!$I$14+СВЦЭМ!$D$10+'СЕТ СН'!$I$6-'СЕТ СН'!$I$26</f>
        <v>2157.6849235199998</v>
      </c>
      <c r="M186" s="36">
        <f>SUMIFS(СВЦЭМ!$D$39:$D$782,СВЦЭМ!$A$39:$A$782,$A186,СВЦЭМ!$B$39:$B$782,M$155)+'СЕТ СН'!$I$14+СВЦЭМ!$D$10+'СЕТ СН'!$I$6-'СЕТ СН'!$I$26</f>
        <v>2153.3200703699999</v>
      </c>
      <c r="N186" s="36">
        <f>SUMIFS(СВЦЭМ!$D$39:$D$782,СВЦЭМ!$A$39:$A$782,$A186,СВЦЭМ!$B$39:$B$782,N$155)+'СЕТ СН'!$I$14+СВЦЭМ!$D$10+'СЕТ СН'!$I$6-'СЕТ СН'!$I$26</f>
        <v>2172.5694098399999</v>
      </c>
      <c r="O186" s="36">
        <f>SUMIFS(СВЦЭМ!$D$39:$D$782,СВЦЭМ!$A$39:$A$782,$A186,СВЦЭМ!$B$39:$B$782,O$155)+'СЕТ СН'!$I$14+СВЦЭМ!$D$10+'СЕТ СН'!$I$6-'СЕТ СН'!$I$26</f>
        <v>2159.8854919699997</v>
      </c>
      <c r="P186" s="36">
        <f>SUMIFS(СВЦЭМ!$D$39:$D$782,СВЦЭМ!$A$39:$A$782,$A186,СВЦЭМ!$B$39:$B$782,P$155)+'СЕТ СН'!$I$14+СВЦЭМ!$D$10+'СЕТ СН'!$I$6-'СЕТ СН'!$I$26</f>
        <v>2163.5113525199999</v>
      </c>
      <c r="Q186" s="36">
        <f>SUMIFS(СВЦЭМ!$D$39:$D$782,СВЦЭМ!$A$39:$A$782,$A186,СВЦЭМ!$B$39:$B$782,Q$155)+'СЕТ СН'!$I$14+СВЦЭМ!$D$10+'СЕТ СН'!$I$6-'СЕТ СН'!$I$26</f>
        <v>2179.3663016700002</v>
      </c>
      <c r="R186" s="36">
        <f>SUMIFS(СВЦЭМ!$D$39:$D$782,СВЦЭМ!$A$39:$A$782,$A186,СВЦЭМ!$B$39:$B$782,R$155)+'СЕТ СН'!$I$14+СВЦЭМ!$D$10+'СЕТ СН'!$I$6-'СЕТ СН'!$I$26</f>
        <v>2179.8554674699999</v>
      </c>
      <c r="S186" s="36">
        <f>SUMIFS(СВЦЭМ!$D$39:$D$782,СВЦЭМ!$A$39:$A$782,$A186,СВЦЭМ!$B$39:$B$782,S$155)+'СЕТ СН'!$I$14+СВЦЭМ!$D$10+'СЕТ СН'!$I$6-'СЕТ СН'!$I$26</f>
        <v>2157.94905561</v>
      </c>
      <c r="T186" s="36">
        <f>SUMIFS(СВЦЭМ!$D$39:$D$782,СВЦЭМ!$A$39:$A$782,$A186,СВЦЭМ!$B$39:$B$782,T$155)+'СЕТ СН'!$I$14+СВЦЭМ!$D$10+'СЕТ СН'!$I$6-'СЕТ СН'!$I$26</f>
        <v>2116.2490352899999</v>
      </c>
      <c r="U186" s="36">
        <f>SUMIFS(СВЦЭМ!$D$39:$D$782,СВЦЭМ!$A$39:$A$782,$A186,СВЦЭМ!$B$39:$B$782,U$155)+'СЕТ СН'!$I$14+СВЦЭМ!$D$10+'СЕТ СН'!$I$6-'СЕТ СН'!$I$26</f>
        <v>2111.7654881500002</v>
      </c>
      <c r="V186" s="36">
        <f>SUMIFS(СВЦЭМ!$D$39:$D$782,СВЦЭМ!$A$39:$A$782,$A186,СВЦЭМ!$B$39:$B$782,V$155)+'СЕТ СН'!$I$14+СВЦЭМ!$D$10+'СЕТ СН'!$I$6-'СЕТ СН'!$I$26</f>
        <v>2122.8557429000002</v>
      </c>
      <c r="W186" s="36">
        <f>SUMIFS(СВЦЭМ!$D$39:$D$782,СВЦЭМ!$A$39:$A$782,$A186,СВЦЭМ!$B$39:$B$782,W$155)+'СЕТ СН'!$I$14+СВЦЭМ!$D$10+'СЕТ СН'!$I$6-'СЕТ СН'!$I$26</f>
        <v>2100.7981890999999</v>
      </c>
      <c r="X186" s="36">
        <f>SUMIFS(СВЦЭМ!$D$39:$D$782,СВЦЭМ!$A$39:$A$782,$A186,СВЦЭМ!$B$39:$B$782,X$155)+'СЕТ СН'!$I$14+СВЦЭМ!$D$10+'СЕТ СН'!$I$6-'СЕТ СН'!$I$26</f>
        <v>2131.27104706</v>
      </c>
      <c r="Y186" s="36">
        <f>SUMIFS(СВЦЭМ!$D$39:$D$782,СВЦЭМ!$A$39:$A$782,$A186,СВЦЭМ!$B$39:$B$782,Y$155)+'СЕТ СН'!$I$14+СВЦЭМ!$D$10+'СЕТ СН'!$I$6-'СЕТ СН'!$I$26</f>
        <v>2140.6488478900001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37"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38"/>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9"/>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01.05.2024</v>
      </c>
      <c r="B192" s="36">
        <f>SUMIFS(СВЦЭМ!$E$39:$E$782,СВЦЭМ!$A$39:$A$782,$A192,СВЦЭМ!$B$39:$B$782,B$191)+'СЕТ СН'!$F$15</f>
        <v>263.6963174</v>
      </c>
      <c r="C192" s="36">
        <f>SUMIFS(СВЦЭМ!$E$39:$E$782,СВЦЭМ!$A$39:$A$782,$A192,СВЦЭМ!$B$39:$B$782,C$191)+'СЕТ СН'!$F$15</f>
        <v>270.28595049</v>
      </c>
      <c r="D192" s="36">
        <f>SUMIFS(СВЦЭМ!$E$39:$E$782,СВЦЭМ!$A$39:$A$782,$A192,СВЦЭМ!$B$39:$B$782,D$191)+'СЕТ СН'!$F$15</f>
        <v>273.26789239999999</v>
      </c>
      <c r="E192" s="36">
        <f>SUMIFS(СВЦЭМ!$E$39:$E$782,СВЦЭМ!$A$39:$A$782,$A192,СВЦЭМ!$B$39:$B$782,E$191)+'СЕТ СН'!$F$15</f>
        <v>274.59005674000002</v>
      </c>
      <c r="F192" s="36">
        <f>SUMIFS(СВЦЭМ!$E$39:$E$782,СВЦЭМ!$A$39:$A$782,$A192,СВЦЭМ!$B$39:$B$782,F$191)+'СЕТ СН'!$F$15</f>
        <v>273.93474308999998</v>
      </c>
      <c r="G192" s="36">
        <f>SUMIFS(СВЦЭМ!$E$39:$E$782,СВЦЭМ!$A$39:$A$782,$A192,СВЦЭМ!$B$39:$B$782,G$191)+'СЕТ СН'!$F$15</f>
        <v>272.28800312999999</v>
      </c>
      <c r="H192" s="36">
        <f>SUMIFS(СВЦЭМ!$E$39:$E$782,СВЦЭМ!$A$39:$A$782,$A192,СВЦЭМ!$B$39:$B$782,H$191)+'СЕТ СН'!$F$15</f>
        <v>271.26020320999999</v>
      </c>
      <c r="I192" s="36">
        <f>SUMIFS(СВЦЭМ!$E$39:$E$782,СВЦЭМ!$A$39:$A$782,$A192,СВЦЭМ!$B$39:$B$782,I$191)+'СЕТ СН'!$F$15</f>
        <v>265.78247121999999</v>
      </c>
      <c r="J192" s="36">
        <f>SUMIFS(СВЦЭМ!$E$39:$E$782,СВЦЭМ!$A$39:$A$782,$A192,СВЦЭМ!$B$39:$B$782,J$191)+'СЕТ СН'!$F$15</f>
        <v>251.33954166000001</v>
      </c>
      <c r="K192" s="36">
        <f>SUMIFS(СВЦЭМ!$E$39:$E$782,СВЦЭМ!$A$39:$A$782,$A192,СВЦЭМ!$B$39:$B$782,K$191)+'СЕТ СН'!$F$15</f>
        <v>240.93310371000001</v>
      </c>
      <c r="L192" s="36">
        <f>SUMIFS(СВЦЭМ!$E$39:$E$782,СВЦЭМ!$A$39:$A$782,$A192,СВЦЭМ!$B$39:$B$782,L$191)+'СЕТ СН'!$F$15</f>
        <v>239.91830880000001</v>
      </c>
      <c r="M192" s="36">
        <f>SUMIFS(СВЦЭМ!$E$39:$E$782,СВЦЭМ!$A$39:$A$782,$A192,СВЦЭМ!$B$39:$B$782,M$191)+'СЕТ СН'!$F$15</f>
        <v>240.59660421000001</v>
      </c>
      <c r="N192" s="36">
        <f>SUMIFS(СВЦЭМ!$E$39:$E$782,СВЦЭМ!$A$39:$A$782,$A192,СВЦЭМ!$B$39:$B$782,N$191)+'СЕТ СН'!$F$15</f>
        <v>248.19068866000001</v>
      </c>
      <c r="O192" s="36">
        <f>SUMIFS(СВЦЭМ!$E$39:$E$782,СВЦЭМ!$A$39:$A$782,$A192,СВЦЭМ!$B$39:$B$782,O$191)+'СЕТ СН'!$F$15</f>
        <v>251.51358571</v>
      </c>
      <c r="P192" s="36">
        <f>SUMIFS(СВЦЭМ!$E$39:$E$782,СВЦЭМ!$A$39:$A$782,$A192,СВЦЭМ!$B$39:$B$782,P$191)+'СЕТ СН'!$F$15</f>
        <v>254.40879519000001</v>
      </c>
      <c r="Q192" s="36">
        <f>SUMIFS(СВЦЭМ!$E$39:$E$782,СВЦЭМ!$A$39:$A$782,$A192,СВЦЭМ!$B$39:$B$782,Q$191)+'СЕТ СН'!$F$15</f>
        <v>257.29731569</v>
      </c>
      <c r="R192" s="36">
        <f>SUMIFS(СВЦЭМ!$E$39:$E$782,СВЦЭМ!$A$39:$A$782,$A192,СВЦЭМ!$B$39:$B$782,R$191)+'СЕТ СН'!$F$15</f>
        <v>257.63293128999999</v>
      </c>
      <c r="S192" s="36">
        <f>SUMIFS(СВЦЭМ!$E$39:$E$782,СВЦЭМ!$A$39:$A$782,$A192,СВЦЭМ!$B$39:$B$782,S$191)+'СЕТ СН'!$F$15</f>
        <v>255.45158398999999</v>
      </c>
      <c r="T192" s="36">
        <f>SUMIFS(СВЦЭМ!$E$39:$E$782,СВЦЭМ!$A$39:$A$782,$A192,СВЦЭМ!$B$39:$B$782,T$191)+'СЕТ СН'!$F$15</f>
        <v>244.15277223000001</v>
      </c>
      <c r="U192" s="36">
        <f>SUMIFS(СВЦЭМ!$E$39:$E$782,СВЦЭМ!$A$39:$A$782,$A192,СВЦЭМ!$B$39:$B$782,U$191)+'СЕТ СН'!$F$15</f>
        <v>240.16761896</v>
      </c>
      <c r="V192" s="36">
        <f>SUMIFS(СВЦЭМ!$E$39:$E$782,СВЦЭМ!$A$39:$A$782,$A192,СВЦЭМ!$B$39:$B$782,V$191)+'СЕТ СН'!$F$15</f>
        <v>238.70247995</v>
      </c>
      <c r="W192" s="36">
        <f>SUMIFS(СВЦЭМ!$E$39:$E$782,СВЦЭМ!$A$39:$A$782,$A192,СВЦЭМ!$B$39:$B$782,W$191)+'СЕТ СН'!$F$15</f>
        <v>238.18096937999999</v>
      </c>
      <c r="X192" s="36">
        <f>SUMIFS(СВЦЭМ!$E$39:$E$782,СВЦЭМ!$A$39:$A$782,$A192,СВЦЭМ!$B$39:$B$782,X$191)+'СЕТ СН'!$F$15</f>
        <v>238.71884442000001</v>
      </c>
      <c r="Y192" s="36">
        <f>SUMIFS(СВЦЭМ!$E$39:$E$782,СВЦЭМ!$A$39:$A$782,$A192,СВЦЭМ!$B$39:$B$782,Y$191)+'СЕТ СН'!$F$15</f>
        <v>238.20623262000001</v>
      </c>
      <c r="AA192" s="45"/>
    </row>
    <row r="193" spans="1:25" ht="15.75" x14ac:dyDescent="0.2">
      <c r="A193" s="35">
        <f>A192+1</f>
        <v>45414</v>
      </c>
      <c r="B193" s="36">
        <f>SUMIFS(СВЦЭМ!$E$39:$E$782,СВЦЭМ!$A$39:$A$782,$A193,СВЦЭМ!$B$39:$B$782,B$191)+'СЕТ СН'!$F$15</f>
        <v>243.80356204</v>
      </c>
      <c r="C193" s="36">
        <f>SUMIFS(СВЦЭМ!$E$39:$E$782,СВЦЭМ!$A$39:$A$782,$A193,СВЦЭМ!$B$39:$B$782,C$191)+'СЕТ СН'!$F$15</f>
        <v>251.53306789999999</v>
      </c>
      <c r="D193" s="36">
        <f>SUMIFS(СВЦЭМ!$E$39:$E$782,СВЦЭМ!$A$39:$A$782,$A193,СВЦЭМ!$B$39:$B$782,D$191)+'СЕТ СН'!$F$15</f>
        <v>255.25368429</v>
      </c>
      <c r="E193" s="36">
        <f>SUMIFS(СВЦЭМ!$E$39:$E$782,СВЦЭМ!$A$39:$A$782,$A193,СВЦЭМ!$B$39:$B$782,E$191)+'СЕТ СН'!$F$15</f>
        <v>256.83707722999998</v>
      </c>
      <c r="F193" s="36">
        <f>SUMIFS(СВЦЭМ!$E$39:$E$782,СВЦЭМ!$A$39:$A$782,$A193,СВЦЭМ!$B$39:$B$782,F$191)+'СЕТ СН'!$F$15</f>
        <v>256.37065934999998</v>
      </c>
      <c r="G193" s="36">
        <f>SUMIFS(СВЦЭМ!$E$39:$E$782,СВЦЭМ!$A$39:$A$782,$A193,СВЦЭМ!$B$39:$B$782,G$191)+'СЕТ СН'!$F$15</f>
        <v>253.85851087</v>
      </c>
      <c r="H193" s="36">
        <f>SUMIFS(СВЦЭМ!$E$39:$E$782,СВЦЭМ!$A$39:$A$782,$A193,СВЦЭМ!$B$39:$B$782,H$191)+'СЕТ СН'!$F$15</f>
        <v>245.85900544</v>
      </c>
      <c r="I193" s="36">
        <f>SUMIFS(СВЦЭМ!$E$39:$E$782,СВЦЭМ!$A$39:$A$782,$A193,СВЦЭМ!$B$39:$B$782,I$191)+'СЕТ СН'!$F$15</f>
        <v>234.94846519000001</v>
      </c>
      <c r="J193" s="36">
        <f>SUMIFS(СВЦЭМ!$E$39:$E$782,СВЦЭМ!$A$39:$A$782,$A193,СВЦЭМ!$B$39:$B$782,J$191)+'СЕТ СН'!$F$15</f>
        <v>227.21075112</v>
      </c>
      <c r="K193" s="36">
        <f>SUMIFS(СВЦЭМ!$E$39:$E$782,СВЦЭМ!$A$39:$A$782,$A193,СВЦЭМ!$B$39:$B$782,K$191)+'СЕТ СН'!$F$15</f>
        <v>223.21769125</v>
      </c>
      <c r="L193" s="36">
        <f>SUMIFS(СВЦЭМ!$E$39:$E$782,СВЦЭМ!$A$39:$A$782,$A193,СВЦЭМ!$B$39:$B$782,L$191)+'СЕТ СН'!$F$15</f>
        <v>224.05634850999999</v>
      </c>
      <c r="M193" s="36">
        <f>SUMIFS(СВЦЭМ!$E$39:$E$782,СВЦЭМ!$A$39:$A$782,$A193,СВЦЭМ!$B$39:$B$782,M$191)+'СЕТ СН'!$F$15</f>
        <v>226.94876568000001</v>
      </c>
      <c r="N193" s="36">
        <f>SUMIFS(СВЦЭМ!$E$39:$E$782,СВЦЭМ!$A$39:$A$782,$A193,СВЦЭМ!$B$39:$B$782,N$191)+'СЕТ СН'!$F$15</f>
        <v>230.23394873999999</v>
      </c>
      <c r="O193" s="36">
        <f>SUMIFS(СВЦЭМ!$E$39:$E$782,СВЦЭМ!$A$39:$A$782,$A193,СВЦЭМ!$B$39:$B$782,O$191)+'СЕТ СН'!$F$15</f>
        <v>230.01588265000001</v>
      </c>
      <c r="P193" s="36">
        <f>SUMIFS(СВЦЭМ!$E$39:$E$782,СВЦЭМ!$A$39:$A$782,$A193,СВЦЭМ!$B$39:$B$782,P$191)+'СЕТ СН'!$F$15</f>
        <v>231.81685666000001</v>
      </c>
      <c r="Q193" s="36">
        <f>SUMIFS(СВЦЭМ!$E$39:$E$782,СВЦЭМ!$A$39:$A$782,$A193,СВЦЭМ!$B$39:$B$782,Q$191)+'СЕТ СН'!$F$15</f>
        <v>234.83585721</v>
      </c>
      <c r="R193" s="36">
        <f>SUMIFS(СВЦЭМ!$E$39:$E$782,СВЦЭМ!$A$39:$A$782,$A193,СВЦЭМ!$B$39:$B$782,R$191)+'СЕТ СН'!$F$15</f>
        <v>235.39544119999999</v>
      </c>
      <c r="S193" s="36">
        <f>SUMIFS(СВЦЭМ!$E$39:$E$782,СВЦЭМ!$A$39:$A$782,$A193,СВЦЭМ!$B$39:$B$782,S$191)+'СЕТ СН'!$F$15</f>
        <v>235.36785019000001</v>
      </c>
      <c r="T193" s="36">
        <f>SUMIFS(СВЦЭМ!$E$39:$E$782,СВЦЭМ!$A$39:$A$782,$A193,СВЦЭМ!$B$39:$B$782,T$191)+'СЕТ СН'!$F$15</f>
        <v>231.36528634000001</v>
      </c>
      <c r="U193" s="36">
        <f>SUMIFS(СВЦЭМ!$E$39:$E$782,СВЦЭМ!$A$39:$A$782,$A193,СВЦЭМ!$B$39:$B$782,U$191)+'СЕТ СН'!$F$15</f>
        <v>227.07767737</v>
      </c>
      <c r="V193" s="36">
        <f>SUMIFS(СВЦЭМ!$E$39:$E$782,СВЦЭМ!$A$39:$A$782,$A193,СВЦЭМ!$B$39:$B$782,V$191)+'СЕТ СН'!$F$15</f>
        <v>219.91314247</v>
      </c>
      <c r="W193" s="36">
        <f>SUMIFS(СВЦЭМ!$E$39:$E$782,СВЦЭМ!$A$39:$A$782,$A193,СВЦЭМ!$B$39:$B$782,W$191)+'СЕТ СН'!$F$15</f>
        <v>219.3536551</v>
      </c>
      <c r="X193" s="36">
        <f>SUMIFS(СВЦЭМ!$E$39:$E$782,СВЦЭМ!$A$39:$A$782,$A193,СВЦЭМ!$B$39:$B$782,X$191)+'СЕТ СН'!$F$15</f>
        <v>227.28406228</v>
      </c>
      <c r="Y193" s="36">
        <f>SUMIFS(СВЦЭМ!$E$39:$E$782,СВЦЭМ!$A$39:$A$782,$A193,СВЦЭМ!$B$39:$B$782,Y$191)+'СЕТ СН'!$F$15</f>
        <v>247.82637102000001</v>
      </c>
    </row>
    <row r="194" spans="1:25" ht="15.75" x14ac:dyDescent="0.2">
      <c r="A194" s="35">
        <f t="shared" ref="A194:A222" si="5">A193+1</f>
        <v>45415</v>
      </c>
      <c r="B194" s="36">
        <f>SUMIFS(СВЦЭМ!$E$39:$E$782,СВЦЭМ!$A$39:$A$782,$A194,СВЦЭМ!$B$39:$B$782,B$191)+'СЕТ СН'!$F$15</f>
        <v>261.16464521</v>
      </c>
      <c r="C194" s="36">
        <f>SUMIFS(СВЦЭМ!$E$39:$E$782,СВЦЭМ!$A$39:$A$782,$A194,СВЦЭМ!$B$39:$B$782,C$191)+'СЕТ СН'!$F$15</f>
        <v>267.91438084999999</v>
      </c>
      <c r="D194" s="36">
        <f>SUMIFS(СВЦЭМ!$E$39:$E$782,СВЦЭМ!$A$39:$A$782,$A194,СВЦЭМ!$B$39:$B$782,D$191)+'СЕТ СН'!$F$15</f>
        <v>271.81132613</v>
      </c>
      <c r="E194" s="36">
        <f>SUMIFS(СВЦЭМ!$E$39:$E$782,СВЦЭМ!$A$39:$A$782,$A194,СВЦЭМ!$B$39:$B$782,E$191)+'СЕТ СН'!$F$15</f>
        <v>274.86056733999999</v>
      </c>
      <c r="F194" s="36">
        <f>SUMIFS(СВЦЭМ!$E$39:$E$782,СВЦЭМ!$A$39:$A$782,$A194,СВЦЭМ!$B$39:$B$782,F$191)+'СЕТ СН'!$F$15</f>
        <v>273.98115875000002</v>
      </c>
      <c r="G194" s="36">
        <f>SUMIFS(СВЦЭМ!$E$39:$E$782,СВЦЭМ!$A$39:$A$782,$A194,СВЦЭМ!$B$39:$B$782,G$191)+'СЕТ СН'!$F$15</f>
        <v>272.27175481</v>
      </c>
      <c r="H194" s="36">
        <f>SUMIFS(СВЦЭМ!$E$39:$E$782,СВЦЭМ!$A$39:$A$782,$A194,СВЦЭМ!$B$39:$B$782,H$191)+'СЕТ СН'!$F$15</f>
        <v>261.56994427000001</v>
      </c>
      <c r="I194" s="36">
        <f>SUMIFS(СВЦЭМ!$E$39:$E$782,СВЦЭМ!$A$39:$A$782,$A194,СВЦЭМ!$B$39:$B$782,I$191)+'СЕТ СН'!$F$15</f>
        <v>248.57821902000001</v>
      </c>
      <c r="J194" s="36">
        <f>SUMIFS(СВЦЭМ!$E$39:$E$782,СВЦЭМ!$A$39:$A$782,$A194,СВЦЭМ!$B$39:$B$782,J$191)+'СЕТ СН'!$F$15</f>
        <v>240.83126439</v>
      </c>
      <c r="K194" s="36">
        <f>SUMIFS(СВЦЭМ!$E$39:$E$782,СВЦЭМ!$A$39:$A$782,$A194,СВЦЭМ!$B$39:$B$782,K$191)+'СЕТ СН'!$F$15</f>
        <v>238.62644315</v>
      </c>
      <c r="L194" s="36">
        <f>SUMIFS(СВЦЭМ!$E$39:$E$782,СВЦЭМ!$A$39:$A$782,$A194,СВЦЭМ!$B$39:$B$782,L$191)+'СЕТ СН'!$F$15</f>
        <v>236.95181714</v>
      </c>
      <c r="M194" s="36">
        <f>SUMIFS(СВЦЭМ!$E$39:$E$782,СВЦЭМ!$A$39:$A$782,$A194,СВЦЭМ!$B$39:$B$782,M$191)+'СЕТ СН'!$F$15</f>
        <v>238.60277452</v>
      </c>
      <c r="N194" s="36">
        <f>SUMIFS(СВЦЭМ!$E$39:$E$782,СВЦЭМ!$A$39:$A$782,$A194,СВЦЭМ!$B$39:$B$782,N$191)+'СЕТ СН'!$F$15</f>
        <v>233.44825015000001</v>
      </c>
      <c r="O194" s="36">
        <f>SUMIFS(СВЦЭМ!$E$39:$E$782,СВЦЭМ!$A$39:$A$782,$A194,СВЦЭМ!$B$39:$B$782,O$191)+'СЕТ СН'!$F$15</f>
        <v>233.30801342999999</v>
      </c>
      <c r="P194" s="36">
        <f>SUMIFS(СВЦЭМ!$E$39:$E$782,СВЦЭМ!$A$39:$A$782,$A194,СВЦЭМ!$B$39:$B$782,P$191)+'СЕТ СН'!$F$15</f>
        <v>240.93266168</v>
      </c>
      <c r="Q194" s="36">
        <f>SUMIFS(СВЦЭМ!$E$39:$E$782,СВЦЭМ!$A$39:$A$782,$A194,СВЦЭМ!$B$39:$B$782,Q$191)+'СЕТ СН'!$F$15</f>
        <v>243.78755738000001</v>
      </c>
      <c r="R194" s="36">
        <f>SUMIFS(СВЦЭМ!$E$39:$E$782,СВЦЭМ!$A$39:$A$782,$A194,СВЦЭМ!$B$39:$B$782,R$191)+'СЕТ СН'!$F$15</f>
        <v>246.56388464</v>
      </c>
      <c r="S194" s="36">
        <f>SUMIFS(СВЦЭМ!$E$39:$E$782,СВЦЭМ!$A$39:$A$782,$A194,СВЦЭМ!$B$39:$B$782,S$191)+'СЕТ СН'!$F$15</f>
        <v>243.71346521999999</v>
      </c>
      <c r="T194" s="36">
        <f>SUMIFS(СВЦЭМ!$E$39:$E$782,СВЦЭМ!$A$39:$A$782,$A194,СВЦЭМ!$B$39:$B$782,T$191)+'СЕТ СН'!$F$15</f>
        <v>240.82203675</v>
      </c>
      <c r="U194" s="36">
        <f>SUMIFS(СВЦЭМ!$E$39:$E$782,СВЦЭМ!$A$39:$A$782,$A194,СВЦЭМ!$B$39:$B$782,U$191)+'СЕТ СН'!$F$15</f>
        <v>238.78382445</v>
      </c>
      <c r="V194" s="36">
        <f>SUMIFS(СВЦЭМ!$E$39:$E$782,СВЦЭМ!$A$39:$A$782,$A194,СВЦЭМ!$B$39:$B$782,V$191)+'СЕТ СН'!$F$15</f>
        <v>236.01790571999999</v>
      </c>
      <c r="W194" s="36">
        <f>SUMIFS(СВЦЭМ!$E$39:$E$782,СВЦЭМ!$A$39:$A$782,$A194,СВЦЭМ!$B$39:$B$782,W$191)+'СЕТ СН'!$F$15</f>
        <v>233.81155043000001</v>
      </c>
      <c r="X194" s="36">
        <f>SUMIFS(СВЦЭМ!$E$39:$E$782,СВЦЭМ!$A$39:$A$782,$A194,СВЦЭМ!$B$39:$B$782,X$191)+'СЕТ СН'!$F$15</f>
        <v>239.95715702000001</v>
      </c>
      <c r="Y194" s="36">
        <f>SUMIFS(СВЦЭМ!$E$39:$E$782,СВЦЭМ!$A$39:$A$782,$A194,СВЦЭМ!$B$39:$B$782,Y$191)+'СЕТ СН'!$F$15</f>
        <v>251.06529384000001</v>
      </c>
    </row>
    <row r="195" spans="1:25" ht="15.75" x14ac:dyDescent="0.2">
      <c r="A195" s="35">
        <f t="shared" si="5"/>
        <v>45416</v>
      </c>
      <c r="B195" s="36">
        <f>SUMIFS(СВЦЭМ!$E$39:$E$782,СВЦЭМ!$A$39:$A$782,$A195,СВЦЭМ!$B$39:$B$782,B$191)+'СЕТ СН'!$F$15</f>
        <v>250.68473111</v>
      </c>
      <c r="C195" s="36">
        <f>SUMIFS(СВЦЭМ!$E$39:$E$782,СВЦЭМ!$A$39:$A$782,$A195,СВЦЭМ!$B$39:$B$782,C$191)+'СЕТ СН'!$F$15</f>
        <v>253.83672741000001</v>
      </c>
      <c r="D195" s="36">
        <f>SUMIFS(СВЦЭМ!$E$39:$E$782,СВЦЭМ!$A$39:$A$782,$A195,СВЦЭМ!$B$39:$B$782,D$191)+'СЕТ СН'!$F$15</f>
        <v>259.08144592000002</v>
      </c>
      <c r="E195" s="36">
        <f>SUMIFS(СВЦЭМ!$E$39:$E$782,СВЦЭМ!$A$39:$A$782,$A195,СВЦЭМ!$B$39:$B$782,E$191)+'СЕТ СН'!$F$15</f>
        <v>263.18765596999998</v>
      </c>
      <c r="F195" s="36">
        <f>SUMIFS(СВЦЭМ!$E$39:$E$782,СВЦЭМ!$A$39:$A$782,$A195,СВЦЭМ!$B$39:$B$782,F$191)+'СЕТ СН'!$F$15</f>
        <v>266.91992132000001</v>
      </c>
      <c r="G195" s="36">
        <f>SUMIFS(СВЦЭМ!$E$39:$E$782,СВЦЭМ!$A$39:$A$782,$A195,СВЦЭМ!$B$39:$B$782,G$191)+'СЕТ СН'!$F$15</f>
        <v>265.38000425000001</v>
      </c>
      <c r="H195" s="36">
        <f>SUMIFS(СВЦЭМ!$E$39:$E$782,СВЦЭМ!$A$39:$A$782,$A195,СВЦЭМ!$B$39:$B$782,H$191)+'СЕТ СН'!$F$15</f>
        <v>247.85426335</v>
      </c>
      <c r="I195" s="36">
        <f>SUMIFS(СВЦЭМ!$E$39:$E$782,СВЦЭМ!$A$39:$A$782,$A195,СВЦЭМ!$B$39:$B$782,I$191)+'СЕТ СН'!$F$15</f>
        <v>240.15219922</v>
      </c>
      <c r="J195" s="36">
        <f>SUMIFS(СВЦЭМ!$E$39:$E$782,СВЦЭМ!$A$39:$A$782,$A195,СВЦЭМ!$B$39:$B$782,J$191)+'СЕТ СН'!$F$15</f>
        <v>229.35073295999999</v>
      </c>
      <c r="K195" s="36">
        <f>SUMIFS(СВЦЭМ!$E$39:$E$782,СВЦЭМ!$A$39:$A$782,$A195,СВЦЭМ!$B$39:$B$782,K$191)+'СЕТ СН'!$F$15</f>
        <v>224.31929604000001</v>
      </c>
      <c r="L195" s="36">
        <f>SUMIFS(СВЦЭМ!$E$39:$E$782,СВЦЭМ!$A$39:$A$782,$A195,СВЦЭМ!$B$39:$B$782,L$191)+'СЕТ СН'!$F$15</f>
        <v>215.86859100000001</v>
      </c>
      <c r="M195" s="36">
        <f>SUMIFS(СВЦЭМ!$E$39:$E$782,СВЦЭМ!$A$39:$A$782,$A195,СВЦЭМ!$B$39:$B$782,M$191)+'СЕТ СН'!$F$15</f>
        <v>215.87571159999999</v>
      </c>
      <c r="N195" s="36">
        <f>SUMIFS(СВЦЭМ!$E$39:$E$782,СВЦЭМ!$A$39:$A$782,$A195,СВЦЭМ!$B$39:$B$782,N$191)+'СЕТ СН'!$F$15</f>
        <v>218.35996342000001</v>
      </c>
      <c r="O195" s="36">
        <f>SUMIFS(СВЦЭМ!$E$39:$E$782,СВЦЭМ!$A$39:$A$782,$A195,СВЦЭМ!$B$39:$B$782,O$191)+'СЕТ СН'!$F$15</f>
        <v>220.38384128000001</v>
      </c>
      <c r="P195" s="36">
        <f>SUMIFS(СВЦЭМ!$E$39:$E$782,СВЦЭМ!$A$39:$A$782,$A195,СВЦЭМ!$B$39:$B$782,P$191)+'СЕТ СН'!$F$15</f>
        <v>222.7295331</v>
      </c>
      <c r="Q195" s="36">
        <f>SUMIFS(СВЦЭМ!$E$39:$E$782,СВЦЭМ!$A$39:$A$782,$A195,СВЦЭМ!$B$39:$B$782,Q$191)+'СЕТ СН'!$F$15</f>
        <v>224.72632873000001</v>
      </c>
      <c r="R195" s="36">
        <f>SUMIFS(СВЦЭМ!$E$39:$E$782,СВЦЭМ!$A$39:$A$782,$A195,СВЦЭМ!$B$39:$B$782,R$191)+'СЕТ СН'!$F$15</f>
        <v>226.08406054</v>
      </c>
      <c r="S195" s="36">
        <f>SUMIFS(СВЦЭМ!$E$39:$E$782,СВЦЭМ!$A$39:$A$782,$A195,СВЦЭМ!$B$39:$B$782,S$191)+'СЕТ СН'!$F$15</f>
        <v>224.39295665</v>
      </c>
      <c r="T195" s="36">
        <f>SUMIFS(СВЦЭМ!$E$39:$E$782,СВЦЭМ!$A$39:$A$782,$A195,СВЦЭМ!$B$39:$B$782,T$191)+'СЕТ СН'!$F$15</f>
        <v>220.9570861</v>
      </c>
      <c r="U195" s="36">
        <f>SUMIFS(СВЦЭМ!$E$39:$E$782,СВЦЭМ!$A$39:$A$782,$A195,СВЦЭМ!$B$39:$B$782,U$191)+'СЕТ СН'!$F$15</f>
        <v>221.17997335000001</v>
      </c>
      <c r="V195" s="36">
        <f>SUMIFS(СВЦЭМ!$E$39:$E$782,СВЦЭМ!$A$39:$A$782,$A195,СВЦЭМ!$B$39:$B$782,V$191)+'СЕТ СН'!$F$15</f>
        <v>225.77971077999999</v>
      </c>
      <c r="W195" s="36">
        <f>SUMIFS(СВЦЭМ!$E$39:$E$782,СВЦЭМ!$A$39:$A$782,$A195,СВЦЭМ!$B$39:$B$782,W$191)+'СЕТ СН'!$F$15</f>
        <v>220.49563476</v>
      </c>
      <c r="X195" s="36">
        <f>SUMIFS(СВЦЭМ!$E$39:$E$782,СВЦЭМ!$A$39:$A$782,$A195,СВЦЭМ!$B$39:$B$782,X$191)+'СЕТ СН'!$F$15</f>
        <v>227.31582745</v>
      </c>
      <c r="Y195" s="36">
        <f>SUMIFS(СВЦЭМ!$E$39:$E$782,СВЦЭМ!$A$39:$A$782,$A195,СВЦЭМ!$B$39:$B$782,Y$191)+'СЕТ СН'!$F$15</f>
        <v>238.51883667000001</v>
      </c>
    </row>
    <row r="196" spans="1:25" ht="15.75" x14ac:dyDescent="0.2">
      <c r="A196" s="35">
        <f t="shared" si="5"/>
        <v>45417</v>
      </c>
      <c r="B196" s="36">
        <f>SUMIFS(СВЦЭМ!$E$39:$E$782,СВЦЭМ!$A$39:$A$782,$A196,СВЦЭМ!$B$39:$B$782,B$191)+'СЕТ СН'!$F$15</f>
        <v>248.48051531999999</v>
      </c>
      <c r="C196" s="36">
        <f>SUMIFS(СВЦЭМ!$E$39:$E$782,СВЦЭМ!$A$39:$A$782,$A196,СВЦЭМ!$B$39:$B$782,C$191)+'СЕТ СН'!$F$15</f>
        <v>257.49252966</v>
      </c>
      <c r="D196" s="36">
        <f>SUMIFS(СВЦЭМ!$E$39:$E$782,СВЦЭМ!$A$39:$A$782,$A196,СВЦЭМ!$B$39:$B$782,D$191)+'СЕТ СН'!$F$15</f>
        <v>262.20252627000002</v>
      </c>
      <c r="E196" s="36">
        <f>SUMIFS(СВЦЭМ!$E$39:$E$782,СВЦЭМ!$A$39:$A$782,$A196,СВЦЭМ!$B$39:$B$782,E$191)+'СЕТ СН'!$F$15</f>
        <v>265.57994573000002</v>
      </c>
      <c r="F196" s="36">
        <f>SUMIFS(СВЦЭМ!$E$39:$E$782,СВЦЭМ!$A$39:$A$782,$A196,СВЦЭМ!$B$39:$B$782,F$191)+'СЕТ СН'!$F$15</f>
        <v>267.08225506999997</v>
      </c>
      <c r="G196" s="36">
        <f>SUMIFS(СВЦЭМ!$E$39:$E$782,СВЦЭМ!$A$39:$A$782,$A196,СВЦЭМ!$B$39:$B$782,G$191)+'СЕТ СН'!$F$15</f>
        <v>264.14820908000002</v>
      </c>
      <c r="H196" s="36">
        <f>SUMIFS(СВЦЭМ!$E$39:$E$782,СВЦЭМ!$A$39:$A$782,$A196,СВЦЭМ!$B$39:$B$782,H$191)+'СЕТ СН'!$F$15</f>
        <v>263.50884803000002</v>
      </c>
      <c r="I196" s="36">
        <f>SUMIFS(СВЦЭМ!$E$39:$E$782,СВЦЭМ!$A$39:$A$782,$A196,СВЦЭМ!$B$39:$B$782,I$191)+'СЕТ СН'!$F$15</f>
        <v>257.53483820000002</v>
      </c>
      <c r="J196" s="36">
        <f>SUMIFS(СВЦЭМ!$E$39:$E$782,СВЦЭМ!$A$39:$A$782,$A196,СВЦЭМ!$B$39:$B$782,J$191)+'СЕТ СН'!$F$15</f>
        <v>243.74379988999999</v>
      </c>
      <c r="K196" s="36">
        <f>SUMIFS(СВЦЭМ!$E$39:$E$782,СВЦЭМ!$A$39:$A$782,$A196,СВЦЭМ!$B$39:$B$782,K$191)+'СЕТ СН'!$F$15</f>
        <v>235.22841539000001</v>
      </c>
      <c r="L196" s="36">
        <f>SUMIFS(СВЦЭМ!$E$39:$E$782,СВЦЭМ!$A$39:$A$782,$A196,СВЦЭМ!$B$39:$B$782,L$191)+'СЕТ СН'!$F$15</f>
        <v>227.96934736</v>
      </c>
      <c r="M196" s="36">
        <f>SUMIFS(СВЦЭМ!$E$39:$E$782,СВЦЭМ!$A$39:$A$782,$A196,СВЦЭМ!$B$39:$B$782,M$191)+'СЕТ СН'!$F$15</f>
        <v>226.6602455</v>
      </c>
      <c r="N196" s="36">
        <f>SUMIFS(СВЦЭМ!$E$39:$E$782,СВЦЭМ!$A$39:$A$782,$A196,СВЦЭМ!$B$39:$B$782,N$191)+'СЕТ СН'!$F$15</f>
        <v>227.89962474999999</v>
      </c>
      <c r="O196" s="36">
        <f>SUMIFS(СВЦЭМ!$E$39:$E$782,СВЦЭМ!$A$39:$A$782,$A196,СВЦЭМ!$B$39:$B$782,O$191)+'СЕТ СН'!$F$15</f>
        <v>232.61307590000001</v>
      </c>
      <c r="P196" s="36">
        <f>SUMIFS(СВЦЭМ!$E$39:$E$782,СВЦЭМ!$A$39:$A$782,$A196,СВЦЭМ!$B$39:$B$782,P$191)+'СЕТ СН'!$F$15</f>
        <v>235.25934660999999</v>
      </c>
      <c r="Q196" s="36">
        <f>SUMIFS(СВЦЭМ!$E$39:$E$782,СВЦЭМ!$A$39:$A$782,$A196,СВЦЭМ!$B$39:$B$782,Q$191)+'СЕТ СН'!$F$15</f>
        <v>238.26296755000001</v>
      </c>
      <c r="R196" s="36">
        <f>SUMIFS(СВЦЭМ!$E$39:$E$782,СВЦЭМ!$A$39:$A$782,$A196,СВЦЭМ!$B$39:$B$782,R$191)+'СЕТ СН'!$F$15</f>
        <v>240.95059981</v>
      </c>
      <c r="S196" s="36">
        <f>SUMIFS(СВЦЭМ!$E$39:$E$782,СВЦЭМ!$A$39:$A$782,$A196,СВЦЭМ!$B$39:$B$782,S$191)+'СЕТ СН'!$F$15</f>
        <v>238.58188537000001</v>
      </c>
      <c r="T196" s="36">
        <f>SUMIFS(СВЦЭМ!$E$39:$E$782,СВЦЭМ!$A$39:$A$782,$A196,СВЦЭМ!$B$39:$B$782,T$191)+'СЕТ СН'!$F$15</f>
        <v>232.55880898000001</v>
      </c>
      <c r="U196" s="36">
        <f>SUMIFS(СВЦЭМ!$E$39:$E$782,СВЦЭМ!$A$39:$A$782,$A196,СВЦЭМ!$B$39:$B$782,U$191)+'СЕТ СН'!$F$15</f>
        <v>231.47397712</v>
      </c>
      <c r="V196" s="36">
        <f>SUMIFS(СВЦЭМ!$E$39:$E$782,СВЦЭМ!$A$39:$A$782,$A196,СВЦЭМ!$B$39:$B$782,V$191)+'СЕТ СН'!$F$15</f>
        <v>225.98873406999999</v>
      </c>
      <c r="W196" s="36">
        <f>SUMIFS(СВЦЭМ!$E$39:$E$782,СВЦЭМ!$A$39:$A$782,$A196,СВЦЭМ!$B$39:$B$782,W$191)+'СЕТ СН'!$F$15</f>
        <v>220.8296622</v>
      </c>
      <c r="X196" s="36">
        <f>SUMIFS(СВЦЭМ!$E$39:$E$782,СВЦЭМ!$A$39:$A$782,$A196,СВЦЭМ!$B$39:$B$782,X$191)+'СЕТ СН'!$F$15</f>
        <v>228.13440675999999</v>
      </c>
      <c r="Y196" s="36">
        <f>SUMIFS(СВЦЭМ!$E$39:$E$782,СВЦЭМ!$A$39:$A$782,$A196,СВЦЭМ!$B$39:$B$782,Y$191)+'СЕТ СН'!$F$15</f>
        <v>237.91135337</v>
      </c>
    </row>
    <row r="197" spans="1:25" ht="15.75" x14ac:dyDescent="0.2">
      <c r="A197" s="35">
        <f t="shared" si="5"/>
        <v>45418</v>
      </c>
      <c r="B197" s="36">
        <f>SUMIFS(СВЦЭМ!$E$39:$E$782,СВЦЭМ!$A$39:$A$782,$A197,СВЦЭМ!$B$39:$B$782,B$191)+'СЕТ СН'!$F$15</f>
        <v>242.49544318</v>
      </c>
      <c r="C197" s="36">
        <f>SUMIFS(СВЦЭМ!$E$39:$E$782,СВЦЭМ!$A$39:$A$782,$A197,СВЦЭМ!$B$39:$B$782,C$191)+'СЕТ СН'!$F$15</f>
        <v>244.518486</v>
      </c>
      <c r="D197" s="36">
        <f>SUMIFS(СВЦЭМ!$E$39:$E$782,СВЦЭМ!$A$39:$A$782,$A197,СВЦЭМ!$B$39:$B$782,D$191)+'СЕТ СН'!$F$15</f>
        <v>253.56592144999999</v>
      </c>
      <c r="E197" s="36">
        <f>SUMIFS(СВЦЭМ!$E$39:$E$782,СВЦЭМ!$A$39:$A$782,$A197,СВЦЭМ!$B$39:$B$782,E$191)+'СЕТ СН'!$F$15</f>
        <v>260.1268058</v>
      </c>
      <c r="F197" s="36">
        <f>SUMIFS(СВЦЭМ!$E$39:$E$782,СВЦЭМ!$A$39:$A$782,$A197,СВЦЭМ!$B$39:$B$782,F$191)+'СЕТ СН'!$F$15</f>
        <v>258.77053802</v>
      </c>
      <c r="G197" s="36">
        <f>SUMIFS(СВЦЭМ!$E$39:$E$782,СВЦЭМ!$A$39:$A$782,$A197,СВЦЭМ!$B$39:$B$782,G$191)+'СЕТ СН'!$F$15</f>
        <v>256.26950646</v>
      </c>
      <c r="H197" s="36">
        <f>SUMIFS(СВЦЭМ!$E$39:$E$782,СВЦЭМ!$A$39:$A$782,$A197,СВЦЭМ!$B$39:$B$782,H$191)+'СЕТ СН'!$F$15</f>
        <v>252.00470252</v>
      </c>
      <c r="I197" s="36">
        <f>SUMIFS(СВЦЭМ!$E$39:$E$782,СВЦЭМ!$A$39:$A$782,$A197,СВЦЭМ!$B$39:$B$782,I$191)+'СЕТ СН'!$F$15</f>
        <v>245.58690243999999</v>
      </c>
      <c r="J197" s="36">
        <f>SUMIFS(СВЦЭМ!$E$39:$E$782,СВЦЭМ!$A$39:$A$782,$A197,СВЦЭМ!$B$39:$B$782,J$191)+'СЕТ СН'!$F$15</f>
        <v>241.50236199</v>
      </c>
      <c r="K197" s="36">
        <f>SUMIFS(СВЦЭМ!$E$39:$E$782,СВЦЭМ!$A$39:$A$782,$A197,СВЦЭМ!$B$39:$B$782,K$191)+'СЕТ СН'!$F$15</f>
        <v>242.25288983999999</v>
      </c>
      <c r="L197" s="36">
        <f>SUMIFS(СВЦЭМ!$E$39:$E$782,СВЦЭМ!$A$39:$A$782,$A197,СВЦЭМ!$B$39:$B$782,L$191)+'СЕТ СН'!$F$15</f>
        <v>237.40799478</v>
      </c>
      <c r="M197" s="36">
        <f>SUMIFS(СВЦЭМ!$E$39:$E$782,СВЦЭМ!$A$39:$A$782,$A197,СВЦЭМ!$B$39:$B$782,M$191)+'СЕТ СН'!$F$15</f>
        <v>238.09624191</v>
      </c>
      <c r="N197" s="36">
        <f>SUMIFS(СВЦЭМ!$E$39:$E$782,СВЦЭМ!$A$39:$A$782,$A197,СВЦЭМ!$B$39:$B$782,N$191)+'СЕТ СН'!$F$15</f>
        <v>238.88686389</v>
      </c>
      <c r="O197" s="36">
        <f>SUMIFS(СВЦЭМ!$E$39:$E$782,СВЦЭМ!$A$39:$A$782,$A197,СВЦЭМ!$B$39:$B$782,O$191)+'СЕТ СН'!$F$15</f>
        <v>239.85838765</v>
      </c>
      <c r="P197" s="36">
        <f>SUMIFS(СВЦЭМ!$E$39:$E$782,СВЦЭМ!$A$39:$A$782,$A197,СВЦЭМ!$B$39:$B$782,P$191)+'СЕТ СН'!$F$15</f>
        <v>241.05414271000001</v>
      </c>
      <c r="Q197" s="36">
        <f>SUMIFS(СВЦЭМ!$E$39:$E$782,СВЦЭМ!$A$39:$A$782,$A197,СВЦЭМ!$B$39:$B$782,Q$191)+'СЕТ СН'!$F$15</f>
        <v>243.20326585000001</v>
      </c>
      <c r="R197" s="36">
        <f>SUMIFS(СВЦЭМ!$E$39:$E$782,СВЦЭМ!$A$39:$A$782,$A197,СВЦЭМ!$B$39:$B$782,R$191)+'СЕТ СН'!$F$15</f>
        <v>243.50373399</v>
      </c>
      <c r="S197" s="36">
        <f>SUMIFS(СВЦЭМ!$E$39:$E$782,СВЦЭМ!$A$39:$A$782,$A197,СВЦЭМ!$B$39:$B$782,S$191)+'СЕТ СН'!$F$15</f>
        <v>241.39274789999999</v>
      </c>
      <c r="T197" s="36">
        <f>SUMIFS(СВЦЭМ!$E$39:$E$782,СВЦЭМ!$A$39:$A$782,$A197,СВЦЭМ!$B$39:$B$782,T$191)+'СЕТ СН'!$F$15</f>
        <v>238.58000518</v>
      </c>
      <c r="U197" s="36">
        <f>SUMIFS(СВЦЭМ!$E$39:$E$782,СВЦЭМ!$A$39:$A$782,$A197,СВЦЭМ!$B$39:$B$782,U$191)+'СЕТ СН'!$F$15</f>
        <v>237.79113792000001</v>
      </c>
      <c r="V197" s="36">
        <f>SUMIFS(СВЦЭМ!$E$39:$E$782,СВЦЭМ!$A$39:$A$782,$A197,СВЦЭМ!$B$39:$B$782,V$191)+'СЕТ СН'!$F$15</f>
        <v>235.86773607999999</v>
      </c>
      <c r="W197" s="36">
        <f>SUMIFS(СВЦЭМ!$E$39:$E$782,СВЦЭМ!$A$39:$A$782,$A197,СВЦЭМ!$B$39:$B$782,W$191)+'СЕТ СН'!$F$15</f>
        <v>232.17675273</v>
      </c>
      <c r="X197" s="36">
        <f>SUMIFS(СВЦЭМ!$E$39:$E$782,СВЦЭМ!$A$39:$A$782,$A197,СВЦЭМ!$B$39:$B$782,X$191)+'СЕТ СН'!$F$15</f>
        <v>239.01535218999999</v>
      </c>
      <c r="Y197" s="36">
        <f>SUMIFS(СВЦЭМ!$E$39:$E$782,СВЦЭМ!$A$39:$A$782,$A197,СВЦЭМ!$B$39:$B$782,Y$191)+'СЕТ СН'!$F$15</f>
        <v>241.92657839</v>
      </c>
    </row>
    <row r="198" spans="1:25" ht="15.75" x14ac:dyDescent="0.2">
      <c r="A198" s="35">
        <f t="shared" si="5"/>
        <v>45419</v>
      </c>
      <c r="B198" s="36">
        <f>SUMIFS(СВЦЭМ!$E$39:$E$782,СВЦЭМ!$A$39:$A$782,$A198,СВЦЭМ!$B$39:$B$782,B$191)+'СЕТ СН'!$F$15</f>
        <v>243.70766706000001</v>
      </c>
      <c r="C198" s="36">
        <f>SUMIFS(СВЦЭМ!$E$39:$E$782,СВЦЭМ!$A$39:$A$782,$A198,СВЦЭМ!$B$39:$B$782,C$191)+'СЕТ СН'!$F$15</f>
        <v>256.75280511</v>
      </c>
      <c r="D198" s="36">
        <f>SUMIFS(СВЦЭМ!$E$39:$E$782,СВЦЭМ!$A$39:$A$782,$A198,СВЦЭМ!$B$39:$B$782,D$191)+'СЕТ СН'!$F$15</f>
        <v>272.43424376000002</v>
      </c>
      <c r="E198" s="36">
        <f>SUMIFS(СВЦЭМ!$E$39:$E$782,СВЦЭМ!$A$39:$A$782,$A198,СВЦЭМ!$B$39:$B$782,E$191)+'СЕТ СН'!$F$15</f>
        <v>275.35571526000001</v>
      </c>
      <c r="F198" s="36">
        <f>SUMIFS(СВЦЭМ!$E$39:$E$782,СВЦЭМ!$A$39:$A$782,$A198,СВЦЭМ!$B$39:$B$782,F$191)+'СЕТ СН'!$F$15</f>
        <v>278.00768113999999</v>
      </c>
      <c r="G198" s="36">
        <f>SUMIFS(СВЦЭМ!$E$39:$E$782,СВЦЭМ!$A$39:$A$782,$A198,СВЦЭМ!$B$39:$B$782,G$191)+'СЕТ СН'!$F$15</f>
        <v>272.06994318</v>
      </c>
      <c r="H198" s="36">
        <f>SUMIFS(СВЦЭМ!$E$39:$E$782,СВЦЭМ!$A$39:$A$782,$A198,СВЦЭМ!$B$39:$B$782,H$191)+'СЕТ СН'!$F$15</f>
        <v>262.48441303999999</v>
      </c>
      <c r="I198" s="36">
        <f>SUMIFS(СВЦЭМ!$E$39:$E$782,СВЦЭМ!$A$39:$A$782,$A198,СВЦЭМ!$B$39:$B$782,I$191)+'СЕТ СН'!$F$15</f>
        <v>250.45298126</v>
      </c>
      <c r="J198" s="36">
        <f>SUMIFS(СВЦЭМ!$E$39:$E$782,СВЦЭМ!$A$39:$A$782,$A198,СВЦЭМ!$B$39:$B$782,J$191)+'СЕТ СН'!$F$15</f>
        <v>241.89474573000001</v>
      </c>
      <c r="K198" s="36">
        <f>SUMIFS(СВЦЭМ!$E$39:$E$782,СВЦЭМ!$A$39:$A$782,$A198,СВЦЭМ!$B$39:$B$782,K$191)+'СЕТ СН'!$F$15</f>
        <v>240.53770134000001</v>
      </c>
      <c r="L198" s="36">
        <f>SUMIFS(СВЦЭМ!$E$39:$E$782,СВЦЭМ!$A$39:$A$782,$A198,СВЦЭМ!$B$39:$B$782,L$191)+'СЕТ СН'!$F$15</f>
        <v>234.42328947999999</v>
      </c>
      <c r="M198" s="36">
        <f>SUMIFS(СВЦЭМ!$E$39:$E$782,СВЦЭМ!$A$39:$A$782,$A198,СВЦЭМ!$B$39:$B$782,M$191)+'СЕТ СН'!$F$15</f>
        <v>236.24166215</v>
      </c>
      <c r="N198" s="36">
        <f>SUMIFS(СВЦЭМ!$E$39:$E$782,СВЦЭМ!$A$39:$A$782,$A198,СВЦЭМ!$B$39:$B$782,N$191)+'СЕТ СН'!$F$15</f>
        <v>235.02820426</v>
      </c>
      <c r="O198" s="36">
        <f>SUMIFS(СВЦЭМ!$E$39:$E$782,СВЦЭМ!$A$39:$A$782,$A198,СВЦЭМ!$B$39:$B$782,O$191)+'СЕТ СН'!$F$15</f>
        <v>237.80290088999999</v>
      </c>
      <c r="P198" s="36">
        <f>SUMIFS(СВЦЭМ!$E$39:$E$782,СВЦЭМ!$A$39:$A$782,$A198,СВЦЭМ!$B$39:$B$782,P$191)+'СЕТ СН'!$F$15</f>
        <v>240.03876731</v>
      </c>
      <c r="Q198" s="36">
        <f>SUMIFS(СВЦЭМ!$E$39:$E$782,СВЦЭМ!$A$39:$A$782,$A198,СВЦЭМ!$B$39:$B$782,Q$191)+'СЕТ СН'!$F$15</f>
        <v>245.01249376999999</v>
      </c>
      <c r="R198" s="36">
        <f>SUMIFS(СВЦЭМ!$E$39:$E$782,СВЦЭМ!$A$39:$A$782,$A198,СВЦЭМ!$B$39:$B$782,R$191)+'СЕТ СН'!$F$15</f>
        <v>246.57765954000001</v>
      </c>
      <c r="S198" s="36">
        <f>SUMIFS(СВЦЭМ!$E$39:$E$782,СВЦЭМ!$A$39:$A$782,$A198,СВЦЭМ!$B$39:$B$782,S$191)+'СЕТ СН'!$F$15</f>
        <v>242.19108695</v>
      </c>
      <c r="T198" s="36">
        <f>SUMIFS(СВЦЭМ!$E$39:$E$782,СВЦЭМ!$A$39:$A$782,$A198,СВЦЭМ!$B$39:$B$782,T$191)+'СЕТ СН'!$F$15</f>
        <v>237.43210938999999</v>
      </c>
      <c r="U198" s="36">
        <f>SUMIFS(СВЦЭМ!$E$39:$E$782,СВЦЭМ!$A$39:$A$782,$A198,СВЦЭМ!$B$39:$B$782,U$191)+'СЕТ СН'!$F$15</f>
        <v>237.47562972</v>
      </c>
      <c r="V198" s="36">
        <f>SUMIFS(СВЦЭМ!$E$39:$E$782,СВЦЭМ!$A$39:$A$782,$A198,СВЦЭМ!$B$39:$B$782,V$191)+'СЕТ СН'!$F$15</f>
        <v>233.61668327999999</v>
      </c>
      <c r="W198" s="36">
        <f>SUMIFS(СВЦЭМ!$E$39:$E$782,СВЦЭМ!$A$39:$A$782,$A198,СВЦЭМ!$B$39:$B$782,W$191)+'СЕТ СН'!$F$15</f>
        <v>229.39746172</v>
      </c>
      <c r="X198" s="36">
        <f>SUMIFS(СВЦЭМ!$E$39:$E$782,СВЦЭМ!$A$39:$A$782,$A198,СВЦЭМ!$B$39:$B$782,X$191)+'СЕТ СН'!$F$15</f>
        <v>235.23757707999999</v>
      </c>
      <c r="Y198" s="36">
        <f>SUMIFS(СВЦЭМ!$E$39:$E$782,СВЦЭМ!$A$39:$A$782,$A198,СВЦЭМ!$B$39:$B$782,Y$191)+'СЕТ СН'!$F$15</f>
        <v>240.21590963</v>
      </c>
    </row>
    <row r="199" spans="1:25" ht="15.75" x14ac:dyDescent="0.2">
      <c r="A199" s="35">
        <f t="shared" si="5"/>
        <v>45420</v>
      </c>
      <c r="B199" s="36">
        <f>SUMIFS(СВЦЭМ!$E$39:$E$782,СВЦЭМ!$A$39:$A$782,$A199,СВЦЭМ!$B$39:$B$782,B$191)+'СЕТ СН'!$F$15</f>
        <v>239.28676766999999</v>
      </c>
      <c r="C199" s="36">
        <f>SUMIFS(СВЦЭМ!$E$39:$E$782,СВЦЭМ!$A$39:$A$782,$A199,СВЦЭМ!$B$39:$B$782,C$191)+'СЕТ СН'!$F$15</f>
        <v>247.40908168000001</v>
      </c>
      <c r="D199" s="36">
        <f>SUMIFS(СВЦЭМ!$E$39:$E$782,СВЦЭМ!$A$39:$A$782,$A199,СВЦЭМ!$B$39:$B$782,D$191)+'СЕТ СН'!$F$15</f>
        <v>253.83353609</v>
      </c>
      <c r="E199" s="36">
        <f>SUMIFS(СВЦЭМ!$E$39:$E$782,СВЦЭМ!$A$39:$A$782,$A199,СВЦЭМ!$B$39:$B$782,E$191)+'СЕТ СН'!$F$15</f>
        <v>257.62970025999999</v>
      </c>
      <c r="F199" s="36">
        <f>SUMIFS(СВЦЭМ!$E$39:$E$782,СВЦЭМ!$A$39:$A$782,$A199,СВЦЭМ!$B$39:$B$782,F$191)+'СЕТ СН'!$F$15</f>
        <v>259.85077203999998</v>
      </c>
      <c r="G199" s="36">
        <f>SUMIFS(СВЦЭМ!$E$39:$E$782,СВЦЭМ!$A$39:$A$782,$A199,СВЦЭМ!$B$39:$B$782,G$191)+'СЕТ СН'!$F$15</f>
        <v>255.80161552999999</v>
      </c>
      <c r="H199" s="36">
        <f>SUMIFS(СВЦЭМ!$E$39:$E$782,СВЦЭМ!$A$39:$A$782,$A199,СВЦЭМ!$B$39:$B$782,H$191)+'СЕТ СН'!$F$15</f>
        <v>246.5495482</v>
      </c>
      <c r="I199" s="36">
        <f>SUMIFS(СВЦЭМ!$E$39:$E$782,СВЦЭМ!$A$39:$A$782,$A199,СВЦЭМ!$B$39:$B$782,I$191)+'СЕТ СН'!$F$15</f>
        <v>234.25759484</v>
      </c>
      <c r="J199" s="36">
        <f>SUMIFS(СВЦЭМ!$E$39:$E$782,СВЦЭМ!$A$39:$A$782,$A199,СВЦЭМ!$B$39:$B$782,J$191)+'СЕТ СН'!$F$15</f>
        <v>225.24021776999999</v>
      </c>
      <c r="K199" s="36">
        <f>SUMIFS(СВЦЭМ!$E$39:$E$782,СВЦЭМ!$A$39:$A$782,$A199,СВЦЭМ!$B$39:$B$782,K$191)+'СЕТ СН'!$F$15</f>
        <v>223.46670248000001</v>
      </c>
      <c r="L199" s="36">
        <f>SUMIFS(СВЦЭМ!$E$39:$E$782,СВЦЭМ!$A$39:$A$782,$A199,СВЦЭМ!$B$39:$B$782,L$191)+'СЕТ СН'!$F$15</f>
        <v>220.77080337999999</v>
      </c>
      <c r="M199" s="36">
        <f>SUMIFS(СВЦЭМ!$E$39:$E$782,СВЦЭМ!$A$39:$A$782,$A199,СВЦЭМ!$B$39:$B$782,M$191)+'СЕТ СН'!$F$15</f>
        <v>220.45851084</v>
      </c>
      <c r="N199" s="36">
        <f>SUMIFS(СВЦЭМ!$E$39:$E$782,СВЦЭМ!$A$39:$A$782,$A199,СВЦЭМ!$B$39:$B$782,N$191)+'СЕТ СН'!$F$15</f>
        <v>221.03150478000001</v>
      </c>
      <c r="O199" s="36">
        <f>SUMIFS(СВЦЭМ!$E$39:$E$782,СВЦЭМ!$A$39:$A$782,$A199,СВЦЭМ!$B$39:$B$782,O$191)+'СЕТ СН'!$F$15</f>
        <v>224.57647562</v>
      </c>
      <c r="P199" s="36">
        <f>SUMIFS(СВЦЭМ!$E$39:$E$782,СВЦЭМ!$A$39:$A$782,$A199,СВЦЭМ!$B$39:$B$782,P$191)+'СЕТ СН'!$F$15</f>
        <v>226.58872079</v>
      </c>
      <c r="Q199" s="36">
        <f>SUMIFS(СВЦЭМ!$E$39:$E$782,СВЦЭМ!$A$39:$A$782,$A199,СВЦЭМ!$B$39:$B$782,Q$191)+'СЕТ СН'!$F$15</f>
        <v>230.13380398000001</v>
      </c>
      <c r="R199" s="36">
        <f>SUMIFS(СВЦЭМ!$E$39:$E$782,СВЦЭМ!$A$39:$A$782,$A199,СВЦЭМ!$B$39:$B$782,R$191)+'СЕТ СН'!$F$15</f>
        <v>230.61776853999999</v>
      </c>
      <c r="S199" s="36">
        <f>SUMIFS(СВЦЭМ!$E$39:$E$782,СВЦЭМ!$A$39:$A$782,$A199,СВЦЭМ!$B$39:$B$782,S$191)+'СЕТ СН'!$F$15</f>
        <v>229.08502246</v>
      </c>
      <c r="T199" s="36">
        <f>SUMIFS(СВЦЭМ!$E$39:$E$782,СВЦЭМ!$A$39:$A$782,$A199,СВЦЭМ!$B$39:$B$782,T$191)+'СЕТ СН'!$F$15</f>
        <v>226.88478258999999</v>
      </c>
      <c r="U199" s="36">
        <f>SUMIFS(СВЦЭМ!$E$39:$E$782,СВЦЭМ!$A$39:$A$782,$A199,СВЦЭМ!$B$39:$B$782,U$191)+'СЕТ СН'!$F$15</f>
        <v>224.75940036</v>
      </c>
      <c r="V199" s="36">
        <f>SUMIFS(СВЦЭМ!$E$39:$E$782,СВЦЭМ!$A$39:$A$782,$A199,СВЦЭМ!$B$39:$B$782,V$191)+'СЕТ СН'!$F$15</f>
        <v>221.65840421999999</v>
      </c>
      <c r="W199" s="36">
        <f>SUMIFS(СВЦЭМ!$E$39:$E$782,СВЦЭМ!$A$39:$A$782,$A199,СВЦЭМ!$B$39:$B$782,W$191)+'СЕТ СН'!$F$15</f>
        <v>217.44734693000001</v>
      </c>
      <c r="X199" s="36">
        <f>SUMIFS(СВЦЭМ!$E$39:$E$782,СВЦЭМ!$A$39:$A$782,$A199,СВЦЭМ!$B$39:$B$782,X$191)+'СЕТ СН'!$F$15</f>
        <v>218.19162385999999</v>
      </c>
      <c r="Y199" s="36">
        <f>SUMIFS(СВЦЭМ!$E$39:$E$782,СВЦЭМ!$A$39:$A$782,$A199,СВЦЭМ!$B$39:$B$782,Y$191)+'СЕТ СН'!$F$15</f>
        <v>221.46939592000001</v>
      </c>
    </row>
    <row r="200" spans="1:25" ht="15.75" x14ac:dyDescent="0.2">
      <c r="A200" s="35">
        <f t="shared" si="5"/>
        <v>45421</v>
      </c>
      <c r="B200" s="36">
        <f>SUMIFS(СВЦЭМ!$E$39:$E$782,СВЦЭМ!$A$39:$A$782,$A200,СВЦЭМ!$B$39:$B$782,B$191)+'СЕТ СН'!$F$15</f>
        <v>245.05400494</v>
      </c>
      <c r="C200" s="36">
        <f>SUMIFS(СВЦЭМ!$E$39:$E$782,СВЦЭМ!$A$39:$A$782,$A200,СВЦЭМ!$B$39:$B$782,C$191)+'СЕТ СН'!$F$15</f>
        <v>253.80856231999999</v>
      </c>
      <c r="D200" s="36">
        <f>SUMIFS(СВЦЭМ!$E$39:$E$782,СВЦЭМ!$A$39:$A$782,$A200,СВЦЭМ!$B$39:$B$782,D$191)+'СЕТ СН'!$F$15</f>
        <v>260.22919424000003</v>
      </c>
      <c r="E200" s="36">
        <f>SUMIFS(СВЦЭМ!$E$39:$E$782,СВЦЭМ!$A$39:$A$782,$A200,СВЦЭМ!$B$39:$B$782,E$191)+'СЕТ СН'!$F$15</f>
        <v>264.50931327000001</v>
      </c>
      <c r="F200" s="36">
        <f>SUMIFS(СВЦЭМ!$E$39:$E$782,СВЦЭМ!$A$39:$A$782,$A200,СВЦЭМ!$B$39:$B$782,F$191)+'СЕТ СН'!$F$15</f>
        <v>264.51923998000001</v>
      </c>
      <c r="G200" s="36">
        <f>SUMIFS(СВЦЭМ!$E$39:$E$782,СВЦЭМ!$A$39:$A$782,$A200,СВЦЭМ!$B$39:$B$782,G$191)+'СЕТ СН'!$F$15</f>
        <v>262.20474655999999</v>
      </c>
      <c r="H200" s="36">
        <f>SUMIFS(СВЦЭМ!$E$39:$E$782,СВЦЭМ!$A$39:$A$782,$A200,СВЦЭМ!$B$39:$B$782,H$191)+'СЕТ СН'!$F$15</f>
        <v>262.05072779</v>
      </c>
      <c r="I200" s="36">
        <f>SUMIFS(СВЦЭМ!$E$39:$E$782,СВЦЭМ!$A$39:$A$782,$A200,СВЦЭМ!$B$39:$B$782,I$191)+'СЕТ СН'!$F$15</f>
        <v>255.04117558999999</v>
      </c>
      <c r="J200" s="36">
        <f>SUMIFS(СВЦЭМ!$E$39:$E$782,СВЦЭМ!$A$39:$A$782,$A200,СВЦЭМ!$B$39:$B$782,J$191)+'СЕТ СН'!$F$15</f>
        <v>243.44829297000001</v>
      </c>
      <c r="K200" s="36">
        <f>SUMIFS(СВЦЭМ!$E$39:$E$782,СВЦЭМ!$A$39:$A$782,$A200,СВЦЭМ!$B$39:$B$782,K$191)+'СЕТ СН'!$F$15</f>
        <v>234.77050463</v>
      </c>
      <c r="L200" s="36">
        <f>SUMIFS(СВЦЭМ!$E$39:$E$782,СВЦЭМ!$A$39:$A$782,$A200,СВЦЭМ!$B$39:$B$782,L$191)+'СЕТ СН'!$F$15</f>
        <v>227.37188309999999</v>
      </c>
      <c r="M200" s="36">
        <f>SUMIFS(СВЦЭМ!$E$39:$E$782,СВЦЭМ!$A$39:$A$782,$A200,СВЦЭМ!$B$39:$B$782,M$191)+'СЕТ СН'!$F$15</f>
        <v>226.93828662999999</v>
      </c>
      <c r="N200" s="36">
        <f>SUMIFS(СВЦЭМ!$E$39:$E$782,СВЦЭМ!$A$39:$A$782,$A200,СВЦЭМ!$B$39:$B$782,N$191)+'СЕТ СН'!$F$15</f>
        <v>232.77180136999999</v>
      </c>
      <c r="O200" s="36">
        <f>SUMIFS(СВЦЭМ!$E$39:$E$782,СВЦЭМ!$A$39:$A$782,$A200,СВЦЭМ!$B$39:$B$782,O$191)+'СЕТ СН'!$F$15</f>
        <v>237.03694218999999</v>
      </c>
      <c r="P200" s="36">
        <f>SUMIFS(СВЦЭМ!$E$39:$E$782,СВЦЭМ!$A$39:$A$782,$A200,СВЦЭМ!$B$39:$B$782,P$191)+'СЕТ СН'!$F$15</f>
        <v>233.67846302999999</v>
      </c>
      <c r="Q200" s="36">
        <f>SUMIFS(СВЦЭМ!$E$39:$E$782,СВЦЭМ!$A$39:$A$782,$A200,СВЦЭМ!$B$39:$B$782,Q$191)+'СЕТ СН'!$F$15</f>
        <v>238.43910074999999</v>
      </c>
      <c r="R200" s="36">
        <f>SUMIFS(СВЦЭМ!$E$39:$E$782,СВЦЭМ!$A$39:$A$782,$A200,СВЦЭМ!$B$39:$B$782,R$191)+'СЕТ СН'!$F$15</f>
        <v>238.83506575999999</v>
      </c>
      <c r="S200" s="36">
        <f>SUMIFS(СВЦЭМ!$E$39:$E$782,СВЦЭМ!$A$39:$A$782,$A200,СВЦЭМ!$B$39:$B$782,S$191)+'СЕТ СН'!$F$15</f>
        <v>237.96291497000001</v>
      </c>
      <c r="T200" s="36">
        <f>SUMIFS(СВЦЭМ!$E$39:$E$782,СВЦЭМ!$A$39:$A$782,$A200,СВЦЭМ!$B$39:$B$782,T$191)+'СЕТ СН'!$F$15</f>
        <v>232.80403544000001</v>
      </c>
      <c r="U200" s="36">
        <f>SUMIFS(СВЦЭМ!$E$39:$E$782,СВЦЭМ!$A$39:$A$782,$A200,СВЦЭМ!$B$39:$B$782,U$191)+'СЕТ СН'!$F$15</f>
        <v>232.23830722</v>
      </c>
      <c r="V200" s="36">
        <f>SUMIFS(СВЦЭМ!$E$39:$E$782,СВЦЭМ!$A$39:$A$782,$A200,СВЦЭМ!$B$39:$B$782,V$191)+'СЕТ СН'!$F$15</f>
        <v>225.48446697</v>
      </c>
      <c r="W200" s="36">
        <f>SUMIFS(СВЦЭМ!$E$39:$E$782,СВЦЭМ!$A$39:$A$782,$A200,СВЦЭМ!$B$39:$B$782,W$191)+'СЕТ СН'!$F$15</f>
        <v>220.22797009999999</v>
      </c>
      <c r="X200" s="36">
        <f>SUMIFS(СВЦЭМ!$E$39:$E$782,СВЦЭМ!$A$39:$A$782,$A200,СВЦЭМ!$B$39:$B$782,X$191)+'СЕТ СН'!$F$15</f>
        <v>226.6026986</v>
      </c>
      <c r="Y200" s="36">
        <f>SUMIFS(СВЦЭМ!$E$39:$E$782,СВЦЭМ!$A$39:$A$782,$A200,СВЦЭМ!$B$39:$B$782,Y$191)+'СЕТ СН'!$F$15</f>
        <v>237.24600781000001</v>
      </c>
    </row>
    <row r="201" spans="1:25" ht="15.75" x14ac:dyDescent="0.2">
      <c r="A201" s="35">
        <f t="shared" si="5"/>
        <v>45422</v>
      </c>
      <c r="B201" s="36">
        <f>SUMIFS(СВЦЭМ!$E$39:$E$782,СВЦЭМ!$A$39:$A$782,$A201,СВЦЭМ!$B$39:$B$782,B$191)+'СЕТ СН'!$F$15</f>
        <v>252.26154954</v>
      </c>
      <c r="C201" s="36">
        <f>SUMIFS(СВЦЭМ!$E$39:$E$782,СВЦЭМ!$A$39:$A$782,$A201,СВЦЭМ!$B$39:$B$782,C$191)+'СЕТ СН'!$F$15</f>
        <v>260.36439625000003</v>
      </c>
      <c r="D201" s="36">
        <f>SUMIFS(СВЦЭМ!$E$39:$E$782,СВЦЭМ!$A$39:$A$782,$A201,СВЦЭМ!$B$39:$B$782,D$191)+'СЕТ СН'!$F$15</f>
        <v>264.18548834000001</v>
      </c>
      <c r="E201" s="36">
        <f>SUMIFS(СВЦЭМ!$E$39:$E$782,СВЦЭМ!$A$39:$A$782,$A201,СВЦЭМ!$B$39:$B$782,E$191)+'СЕТ СН'!$F$15</f>
        <v>268.46542799000002</v>
      </c>
      <c r="F201" s="36">
        <f>SUMIFS(СВЦЭМ!$E$39:$E$782,СВЦЭМ!$A$39:$A$782,$A201,СВЦЭМ!$B$39:$B$782,F$191)+'СЕТ СН'!$F$15</f>
        <v>268.33449230999997</v>
      </c>
      <c r="G201" s="36">
        <f>SUMIFS(СВЦЭМ!$E$39:$E$782,СВЦЭМ!$A$39:$A$782,$A201,СВЦЭМ!$B$39:$B$782,G$191)+'СЕТ СН'!$F$15</f>
        <v>268.67725051999997</v>
      </c>
      <c r="H201" s="36">
        <f>SUMIFS(СВЦЭМ!$E$39:$E$782,СВЦЭМ!$A$39:$A$782,$A201,СВЦЭМ!$B$39:$B$782,H$191)+'СЕТ СН'!$F$15</f>
        <v>263.08142801000002</v>
      </c>
      <c r="I201" s="36">
        <f>SUMIFS(СВЦЭМ!$E$39:$E$782,СВЦЭМ!$A$39:$A$782,$A201,СВЦЭМ!$B$39:$B$782,I$191)+'СЕТ СН'!$F$15</f>
        <v>256.53894796999998</v>
      </c>
      <c r="J201" s="36">
        <f>SUMIFS(СВЦЭМ!$E$39:$E$782,СВЦЭМ!$A$39:$A$782,$A201,СВЦЭМ!$B$39:$B$782,J$191)+'СЕТ СН'!$F$15</f>
        <v>244.80019551000001</v>
      </c>
      <c r="K201" s="36">
        <f>SUMIFS(СВЦЭМ!$E$39:$E$782,СВЦЭМ!$A$39:$A$782,$A201,СВЦЭМ!$B$39:$B$782,K$191)+'СЕТ СН'!$F$15</f>
        <v>235.80513712000001</v>
      </c>
      <c r="L201" s="36">
        <f>SUMIFS(СВЦЭМ!$E$39:$E$782,СВЦЭМ!$A$39:$A$782,$A201,СВЦЭМ!$B$39:$B$782,L$191)+'СЕТ СН'!$F$15</f>
        <v>229.24279371</v>
      </c>
      <c r="M201" s="36">
        <f>SUMIFS(СВЦЭМ!$E$39:$E$782,СВЦЭМ!$A$39:$A$782,$A201,СВЦЭМ!$B$39:$B$782,M$191)+'СЕТ СН'!$F$15</f>
        <v>229.42114656999999</v>
      </c>
      <c r="N201" s="36">
        <f>SUMIFS(СВЦЭМ!$E$39:$E$782,СВЦЭМ!$A$39:$A$782,$A201,СВЦЭМ!$B$39:$B$782,N$191)+'СЕТ СН'!$F$15</f>
        <v>231.56033078999999</v>
      </c>
      <c r="O201" s="36">
        <f>SUMIFS(СВЦЭМ!$E$39:$E$782,СВЦЭМ!$A$39:$A$782,$A201,СВЦЭМ!$B$39:$B$782,O$191)+'СЕТ СН'!$F$15</f>
        <v>233.1535116</v>
      </c>
      <c r="P201" s="36">
        <f>SUMIFS(СВЦЭМ!$E$39:$E$782,СВЦЭМ!$A$39:$A$782,$A201,СВЦЭМ!$B$39:$B$782,P$191)+'СЕТ СН'!$F$15</f>
        <v>234.15435751000001</v>
      </c>
      <c r="Q201" s="36">
        <f>SUMIFS(СВЦЭМ!$E$39:$E$782,СВЦЭМ!$A$39:$A$782,$A201,СВЦЭМ!$B$39:$B$782,Q$191)+'СЕТ СН'!$F$15</f>
        <v>238.72253222000001</v>
      </c>
      <c r="R201" s="36">
        <f>SUMIFS(СВЦЭМ!$E$39:$E$782,СВЦЭМ!$A$39:$A$782,$A201,СВЦЭМ!$B$39:$B$782,R$191)+'СЕТ СН'!$F$15</f>
        <v>240.98947357</v>
      </c>
      <c r="S201" s="36">
        <f>SUMIFS(СВЦЭМ!$E$39:$E$782,СВЦЭМ!$A$39:$A$782,$A201,СВЦЭМ!$B$39:$B$782,S$191)+'СЕТ СН'!$F$15</f>
        <v>240.32999052</v>
      </c>
      <c r="T201" s="36">
        <f>SUMIFS(СВЦЭМ!$E$39:$E$782,СВЦЭМ!$A$39:$A$782,$A201,СВЦЭМ!$B$39:$B$782,T$191)+'СЕТ СН'!$F$15</f>
        <v>235.65276333</v>
      </c>
      <c r="U201" s="36">
        <f>SUMIFS(СВЦЭМ!$E$39:$E$782,СВЦЭМ!$A$39:$A$782,$A201,СВЦЭМ!$B$39:$B$782,U$191)+'СЕТ СН'!$F$15</f>
        <v>232.75375500999999</v>
      </c>
      <c r="V201" s="36">
        <f>SUMIFS(СВЦЭМ!$E$39:$E$782,СВЦЭМ!$A$39:$A$782,$A201,СВЦЭМ!$B$39:$B$782,V$191)+'СЕТ СН'!$F$15</f>
        <v>227.36531126</v>
      </c>
      <c r="W201" s="36">
        <f>SUMIFS(СВЦЭМ!$E$39:$E$782,СВЦЭМ!$A$39:$A$782,$A201,СВЦЭМ!$B$39:$B$782,W$191)+'СЕТ СН'!$F$15</f>
        <v>226.36592578</v>
      </c>
      <c r="X201" s="36">
        <f>SUMIFS(СВЦЭМ!$E$39:$E$782,СВЦЭМ!$A$39:$A$782,$A201,СВЦЭМ!$B$39:$B$782,X$191)+'СЕТ СН'!$F$15</f>
        <v>231.66313557999999</v>
      </c>
      <c r="Y201" s="36">
        <f>SUMIFS(СВЦЭМ!$E$39:$E$782,СВЦЭМ!$A$39:$A$782,$A201,СВЦЭМ!$B$39:$B$782,Y$191)+'СЕТ СН'!$F$15</f>
        <v>239.60634074000001</v>
      </c>
    </row>
    <row r="202" spans="1:25" ht="15.75" x14ac:dyDescent="0.2">
      <c r="A202" s="35">
        <f t="shared" si="5"/>
        <v>45423</v>
      </c>
      <c r="B202" s="36">
        <f>SUMIFS(СВЦЭМ!$E$39:$E$782,СВЦЭМ!$A$39:$A$782,$A202,СВЦЭМ!$B$39:$B$782,B$191)+'СЕТ СН'!$F$15</f>
        <v>246.54450967</v>
      </c>
      <c r="C202" s="36">
        <f>SUMIFS(СВЦЭМ!$E$39:$E$782,СВЦЭМ!$A$39:$A$782,$A202,СВЦЭМ!$B$39:$B$782,C$191)+'СЕТ СН'!$F$15</f>
        <v>261.21663508</v>
      </c>
      <c r="D202" s="36">
        <f>SUMIFS(СВЦЭМ!$E$39:$E$782,СВЦЭМ!$A$39:$A$782,$A202,СВЦЭМ!$B$39:$B$782,D$191)+'СЕТ СН'!$F$15</f>
        <v>265.28242270999999</v>
      </c>
      <c r="E202" s="36">
        <f>SUMIFS(СВЦЭМ!$E$39:$E$782,СВЦЭМ!$A$39:$A$782,$A202,СВЦЭМ!$B$39:$B$782,E$191)+'СЕТ СН'!$F$15</f>
        <v>267.48860751000001</v>
      </c>
      <c r="F202" s="36">
        <f>SUMIFS(СВЦЭМ!$E$39:$E$782,СВЦЭМ!$A$39:$A$782,$A202,СВЦЭМ!$B$39:$B$782,F$191)+'СЕТ СН'!$F$15</f>
        <v>269.65822508000002</v>
      </c>
      <c r="G202" s="36">
        <f>SUMIFS(СВЦЭМ!$E$39:$E$782,СВЦЭМ!$A$39:$A$782,$A202,СВЦЭМ!$B$39:$B$782,G$191)+'СЕТ СН'!$F$15</f>
        <v>267.67950439999998</v>
      </c>
      <c r="H202" s="36">
        <f>SUMIFS(СВЦЭМ!$E$39:$E$782,СВЦЭМ!$A$39:$A$782,$A202,СВЦЭМ!$B$39:$B$782,H$191)+'СЕТ СН'!$F$15</f>
        <v>262.49457075999999</v>
      </c>
      <c r="I202" s="36">
        <f>SUMIFS(СВЦЭМ!$E$39:$E$782,СВЦЭМ!$A$39:$A$782,$A202,СВЦЭМ!$B$39:$B$782,I$191)+'СЕТ СН'!$F$15</f>
        <v>257.67423711999999</v>
      </c>
      <c r="J202" s="36">
        <f>SUMIFS(СВЦЭМ!$E$39:$E$782,СВЦЭМ!$A$39:$A$782,$A202,СВЦЭМ!$B$39:$B$782,J$191)+'СЕТ СН'!$F$15</f>
        <v>245.79146818999999</v>
      </c>
      <c r="K202" s="36">
        <f>SUMIFS(СВЦЭМ!$E$39:$E$782,СВЦЭМ!$A$39:$A$782,$A202,СВЦЭМ!$B$39:$B$782,K$191)+'СЕТ СН'!$F$15</f>
        <v>239.87139092000001</v>
      </c>
      <c r="L202" s="36">
        <f>SUMIFS(СВЦЭМ!$E$39:$E$782,СВЦЭМ!$A$39:$A$782,$A202,СВЦЭМ!$B$39:$B$782,L$191)+'СЕТ СН'!$F$15</f>
        <v>234.90740585</v>
      </c>
      <c r="M202" s="36">
        <f>SUMIFS(СВЦЭМ!$E$39:$E$782,СВЦЭМ!$A$39:$A$782,$A202,СВЦЭМ!$B$39:$B$782,M$191)+'СЕТ СН'!$F$15</f>
        <v>235.31611268</v>
      </c>
      <c r="N202" s="36">
        <f>SUMIFS(СВЦЭМ!$E$39:$E$782,СВЦЭМ!$A$39:$A$782,$A202,СВЦЭМ!$B$39:$B$782,N$191)+'СЕТ СН'!$F$15</f>
        <v>237.1953729</v>
      </c>
      <c r="O202" s="36">
        <f>SUMIFS(СВЦЭМ!$E$39:$E$782,СВЦЭМ!$A$39:$A$782,$A202,СВЦЭМ!$B$39:$B$782,O$191)+'СЕТ СН'!$F$15</f>
        <v>239.98632406999999</v>
      </c>
      <c r="P202" s="36">
        <f>SUMIFS(СВЦЭМ!$E$39:$E$782,СВЦЭМ!$A$39:$A$782,$A202,СВЦЭМ!$B$39:$B$782,P$191)+'СЕТ СН'!$F$15</f>
        <v>242.33224874999999</v>
      </c>
      <c r="Q202" s="36">
        <f>SUMIFS(СВЦЭМ!$E$39:$E$782,СВЦЭМ!$A$39:$A$782,$A202,СВЦЭМ!$B$39:$B$782,Q$191)+'СЕТ СН'!$F$15</f>
        <v>244.56183206</v>
      </c>
      <c r="R202" s="36">
        <f>SUMIFS(СВЦЭМ!$E$39:$E$782,СВЦЭМ!$A$39:$A$782,$A202,СВЦЭМ!$B$39:$B$782,R$191)+'СЕТ СН'!$F$15</f>
        <v>245.37040658999999</v>
      </c>
      <c r="S202" s="36">
        <f>SUMIFS(СВЦЭМ!$E$39:$E$782,СВЦЭМ!$A$39:$A$782,$A202,СВЦЭМ!$B$39:$B$782,S$191)+'СЕТ СН'!$F$15</f>
        <v>243.74240695</v>
      </c>
      <c r="T202" s="36">
        <f>SUMIFS(СВЦЭМ!$E$39:$E$782,СВЦЭМ!$A$39:$A$782,$A202,СВЦЭМ!$B$39:$B$782,T$191)+'СЕТ СН'!$F$15</f>
        <v>241.6625755</v>
      </c>
      <c r="U202" s="36">
        <f>SUMIFS(СВЦЭМ!$E$39:$E$782,СВЦЭМ!$A$39:$A$782,$A202,СВЦЭМ!$B$39:$B$782,U$191)+'СЕТ СН'!$F$15</f>
        <v>240.20278958</v>
      </c>
      <c r="V202" s="36">
        <f>SUMIFS(СВЦЭМ!$E$39:$E$782,СВЦЭМ!$A$39:$A$782,$A202,СВЦЭМ!$B$39:$B$782,V$191)+'СЕТ СН'!$F$15</f>
        <v>235.13030234999999</v>
      </c>
      <c r="W202" s="36">
        <f>SUMIFS(СВЦЭМ!$E$39:$E$782,СВЦЭМ!$A$39:$A$782,$A202,СВЦЭМ!$B$39:$B$782,W$191)+'СЕТ СН'!$F$15</f>
        <v>232.67320107</v>
      </c>
      <c r="X202" s="36">
        <f>SUMIFS(СВЦЭМ!$E$39:$E$782,СВЦЭМ!$A$39:$A$782,$A202,СВЦЭМ!$B$39:$B$782,X$191)+'СЕТ СН'!$F$15</f>
        <v>236.63053477</v>
      </c>
      <c r="Y202" s="36">
        <f>SUMIFS(СВЦЭМ!$E$39:$E$782,СВЦЭМ!$A$39:$A$782,$A202,СВЦЭМ!$B$39:$B$782,Y$191)+'СЕТ СН'!$F$15</f>
        <v>244.96474671999999</v>
      </c>
    </row>
    <row r="203" spans="1:25" ht="15.75" x14ac:dyDescent="0.2">
      <c r="A203" s="35">
        <f t="shared" si="5"/>
        <v>45424</v>
      </c>
      <c r="B203" s="36">
        <f>SUMIFS(СВЦЭМ!$E$39:$E$782,СВЦЭМ!$A$39:$A$782,$A203,СВЦЭМ!$B$39:$B$782,B$191)+'СЕТ СН'!$F$15</f>
        <v>257.42723889000001</v>
      </c>
      <c r="C203" s="36">
        <f>SUMIFS(СВЦЭМ!$E$39:$E$782,СВЦЭМ!$A$39:$A$782,$A203,СВЦЭМ!$B$39:$B$782,C$191)+'СЕТ СН'!$F$15</f>
        <v>264.10518895000001</v>
      </c>
      <c r="D203" s="36">
        <f>SUMIFS(СВЦЭМ!$E$39:$E$782,СВЦЭМ!$A$39:$A$782,$A203,СВЦЭМ!$B$39:$B$782,D$191)+'СЕТ СН'!$F$15</f>
        <v>268.38881170000002</v>
      </c>
      <c r="E203" s="36">
        <f>SUMIFS(СВЦЭМ!$E$39:$E$782,СВЦЭМ!$A$39:$A$782,$A203,СВЦЭМ!$B$39:$B$782,E$191)+'СЕТ СН'!$F$15</f>
        <v>271.87824257</v>
      </c>
      <c r="F203" s="36">
        <f>SUMIFS(СВЦЭМ!$E$39:$E$782,СВЦЭМ!$A$39:$A$782,$A203,СВЦЭМ!$B$39:$B$782,F$191)+'СЕТ СН'!$F$15</f>
        <v>273.76574004999998</v>
      </c>
      <c r="G203" s="36">
        <f>SUMIFS(СВЦЭМ!$E$39:$E$782,СВЦЭМ!$A$39:$A$782,$A203,СВЦЭМ!$B$39:$B$782,G$191)+'СЕТ СН'!$F$15</f>
        <v>270.90539625999997</v>
      </c>
      <c r="H203" s="36">
        <f>SUMIFS(СВЦЭМ!$E$39:$E$782,СВЦЭМ!$A$39:$A$782,$A203,СВЦЭМ!$B$39:$B$782,H$191)+'СЕТ СН'!$F$15</f>
        <v>267.34616129</v>
      </c>
      <c r="I203" s="36">
        <f>SUMIFS(СВЦЭМ!$E$39:$E$782,СВЦЭМ!$A$39:$A$782,$A203,СВЦЭМ!$B$39:$B$782,I$191)+'СЕТ СН'!$F$15</f>
        <v>262.27494435</v>
      </c>
      <c r="J203" s="36">
        <f>SUMIFS(СВЦЭМ!$E$39:$E$782,СВЦЭМ!$A$39:$A$782,$A203,СВЦЭМ!$B$39:$B$782,J$191)+'СЕТ СН'!$F$15</f>
        <v>249.65690875000001</v>
      </c>
      <c r="K203" s="36">
        <f>SUMIFS(СВЦЭМ!$E$39:$E$782,СВЦЭМ!$A$39:$A$782,$A203,СВЦЭМ!$B$39:$B$782,K$191)+'СЕТ СН'!$F$15</f>
        <v>237.80700299</v>
      </c>
      <c r="L203" s="36">
        <f>SUMIFS(СВЦЭМ!$E$39:$E$782,СВЦЭМ!$A$39:$A$782,$A203,СВЦЭМ!$B$39:$B$782,L$191)+'СЕТ СН'!$F$15</f>
        <v>234.84668452</v>
      </c>
      <c r="M203" s="36">
        <f>SUMIFS(СВЦЭМ!$E$39:$E$782,СВЦЭМ!$A$39:$A$782,$A203,СВЦЭМ!$B$39:$B$782,M$191)+'СЕТ СН'!$F$15</f>
        <v>234.04228412000001</v>
      </c>
      <c r="N203" s="36">
        <f>SUMIFS(СВЦЭМ!$E$39:$E$782,СВЦЭМ!$A$39:$A$782,$A203,СВЦЭМ!$B$39:$B$782,N$191)+'СЕТ СН'!$F$15</f>
        <v>236.06758578</v>
      </c>
      <c r="O203" s="36">
        <f>SUMIFS(СВЦЭМ!$E$39:$E$782,СВЦЭМ!$A$39:$A$782,$A203,СВЦЭМ!$B$39:$B$782,O$191)+'СЕТ СН'!$F$15</f>
        <v>240.19361465</v>
      </c>
      <c r="P203" s="36">
        <f>SUMIFS(СВЦЭМ!$E$39:$E$782,СВЦЭМ!$A$39:$A$782,$A203,СВЦЭМ!$B$39:$B$782,P$191)+'СЕТ СН'!$F$15</f>
        <v>242.33874900000001</v>
      </c>
      <c r="Q203" s="36">
        <f>SUMIFS(СВЦЭМ!$E$39:$E$782,СВЦЭМ!$A$39:$A$782,$A203,СВЦЭМ!$B$39:$B$782,Q$191)+'СЕТ СН'!$F$15</f>
        <v>245.78425546</v>
      </c>
      <c r="R203" s="36">
        <f>SUMIFS(СВЦЭМ!$E$39:$E$782,СВЦЭМ!$A$39:$A$782,$A203,СВЦЭМ!$B$39:$B$782,R$191)+'СЕТ СН'!$F$15</f>
        <v>248.08989363000001</v>
      </c>
      <c r="S203" s="36">
        <f>SUMIFS(СВЦЭМ!$E$39:$E$782,СВЦЭМ!$A$39:$A$782,$A203,СВЦЭМ!$B$39:$B$782,S$191)+'СЕТ СН'!$F$15</f>
        <v>246.10884071000001</v>
      </c>
      <c r="T203" s="36">
        <f>SUMIFS(СВЦЭМ!$E$39:$E$782,СВЦЭМ!$A$39:$A$782,$A203,СВЦЭМ!$B$39:$B$782,T$191)+'СЕТ СН'!$F$15</f>
        <v>239.97150877999999</v>
      </c>
      <c r="U203" s="36">
        <f>SUMIFS(СВЦЭМ!$E$39:$E$782,СВЦЭМ!$A$39:$A$782,$A203,СВЦЭМ!$B$39:$B$782,U$191)+'СЕТ СН'!$F$15</f>
        <v>230.28221156000001</v>
      </c>
      <c r="V203" s="36">
        <f>SUMIFS(СВЦЭМ!$E$39:$E$782,СВЦЭМ!$A$39:$A$782,$A203,СВЦЭМ!$B$39:$B$782,V$191)+'СЕТ СН'!$F$15</f>
        <v>224.40203701999999</v>
      </c>
      <c r="W203" s="36">
        <f>SUMIFS(СВЦЭМ!$E$39:$E$782,СВЦЭМ!$A$39:$A$782,$A203,СВЦЭМ!$B$39:$B$782,W$191)+'СЕТ СН'!$F$15</f>
        <v>220.58329420000001</v>
      </c>
      <c r="X203" s="36">
        <f>SUMIFS(СВЦЭМ!$E$39:$E$782,СВЦЭМ!$A$39:$A$782,$A203,СВЦЭМ!$B$39:$B$782,X$191)+'СЕТ СН'!$F$15</f>
        <v>226.81919134</v>
      </c>
      <c r="Y203" s="36">
        <f>SUMIFS(СВЦЭМ!$E$39:$E$782,СВЦЭМ!$A$39:$A$782,$A203,СВЦЭМ!$B$39:$B$782,Y$191)+'СЕТ СН'!$F$15</f>
        <v>233.87075788000001</v>
      </c>
    </row>
    <row r="204" spans="1:25" ht="15.75" x14ac:dyDescent="0.2">
      <c r="A204" s="35">
        <f t="shared" si="5"/>
        <v>45425</v>
      </c>
      <c r="B204" s="36">
        <f>SUMIFS(СВЦЭМ!$E$39:$E$782,СВЦЭМ!$A$39:$A$782,$A204,СВЦЭМ!$B$39:$B$782,B$191)+'СЕТ СН'!$F$15</f>
        <v>241.7649941</v>
      </c>
      <c r="C204" s="36">
        <f>SUMIFS(СВЦЭМ!$E$39:$E$782,СВЦЭМ!$A$39:$A$782,$A204,СВЦЭМ!$B$39:$B$782,C$191)+'СЕТ СН'!$F$15</f>
        <v>252.96334730999999</v>
      </c>
      <c r="D204" s="36">
        <f>SUMIFS(СВЦЭМ!$E$39:$E$782,СВЦЭМ!$A$39:$A$782,$A204,СВЦЭМ!$B$39:$B$782,D$191)+'СЕТ СН'!$F$15</f>
        <v>260.84399073999998</v>
      </c>
      <c r="E204" s="36">
        <f>SUMIFS(СВЦЭМ!$E$39:$E$782,СВЦЭМ!$A$39:$A$782,$A204,СВЦЭМ!$B$39:$B$782,E$191)+'СЕТ СН'!$F$15</f>
        <v>270.61337827</v>
      </c>
      <c r="F204" s="36">
        <f>SUMIFS(СВЦЭМ!$E$39:$E$782,СВЦЭМ!$A$39:$A$782,$A204,СВЦЭМ!$B$39:$B$782,F$191)+'СЕТ СН'!$F$15</f>
        <v>272.15352953000001</v>
      </c>
      <c r="G204" s="36">
        <f>SUMIFS(СВЦЭМ!$E$39:$E$782,СВЦЭМ!$A$39:$A$782,$A204,СВЦЭМ!$B$39:$B$782,G$191)+'СЕТ СН'!$F$15</f>
        <v>268.31348111</v>
      </c>
      <c r="H204" s="36">
        <f>SUMIFS(СВЦЭМ!$E$39:$E$782,СВЦЭМ!$A$39:$A$782,$A204,СВЦЭМ!$B$39:$B$782,H$191)+'СЕТ СН'!$F$15</f>
        <v>260.86134546</v>
      </c>
      <c r="I204" s="36">
        <f>SUMIFS(СВЦЭМ!$E$39:$E$782,СВЦЭМ!$A$39:$A$782,$A204,СВЦЭМ!$B$39:$B$782,I$191)+'СЕТ СН'!$F$15</f>
        <v>247.02387948000001</v>
      </c>
      <c r="J204" s="36">
        <f>SUMIFS(СВЦЭМ!$E$39:$E$782,СВЦЭМ!$A$39:$A$782,$A204,СВЦЭМ!$B$39:$B$782,J$191)+'СЕТ СН'!$F$15</f>
        <v>242.47786065</v>
      </c>
      <c r="K204" s="36">
        <f>SUMIFS(СВЦЭМ!$E$39:$E$782,СВЦЭМ!$A$39:$A$782,$A204,СВЦЭМ!$B$39:$B$782,K$191)+'СЕТ СН'!$F$15</f>
        <v>239.40424476999999</v>
      </c>
      <c r="L204" s="36">
        <f>SUMIFS(СВЦЭМ!$E$39:$E$782,СВЦЭМ!$A$39:$A$782,$A204,СВЦЭМ!$B$39:$B$782,L$191)+'СЕТ СН'!$F$15</f>
        <v>234.96654341000001</v>
      </c>
      <c r="M204" s="36">
        <f>SUMIFS(СВЦЭМ!$E$39:$E$782,СВЦЭМ!$A$39:$A$782,$A204,СВЦЭМ!$B$39:$B$782,M$191)+'СЕТ СН'!$F$15</f>
        <v>237.51885446</v>
      </c>
      <c r="N204" s="36">
        <f>SUMIFS(СВЦЭМ!$E$39:$E$782,СВЦЭМ!$A$39:$A$782,$A204,СВЦЭМ!$B$39:$B$782,N$191)+'СЕТ СН'!$F$15</f>
        <v>241.56627227999999</v>
      </c>
      <c r="O204" s="36">
        <f>SUMIFS(СВЦЭМ!$E$39:$E$782,СВЦЭМ!$A$39:$A$782,$A204,СВЦЭМ!$B$39:$B$782,O$191)+'СЕТ СН'!$F$15</f>
        <v>242.44110140999999</v>
      </c>
      <c r="P204" s="36">
        <f>SUMIFS(СВЦЭМ!$E$39:$E$782,СВЦЭМ!$A$39:$A$782,$A204,СВЦЭМ!$B$39:$B$782,P$191)+'СЕТ СН'!$F$15</f>
        <v>243.1672293</v>
      </c>
      <c r="Q204" s="36">
        <f>SUMIFS(СВЦЭМ!$E$39:$E$782,СВЦЭМ!$A$39:$A$782,$A204,СВЦЭМ!$B$39:$B$782,Q$191)+'СЕТ СН'!$F$15</f>
        <v>247.26172356999999</v>
      </c>
      <c r="R204" s="36">
        <f>SUMIFS(СВЦЭМ!$E$39:$E$782,СВЦЭМ!$A$39:$A$782,$A204,СВЦЭМ!$B$39:$B$782,R$191)+'СЕТ СН'!$F$15</f>
        <v>249.22137248999999</v>
      </c>
      <c r="S204" s="36">
        <f>SUMIFS(СВЦЭМ!$E$39:$E$782,СВЦЭМ!$A$39:$A$782,$A204,СВЦЭМ!$B$39:$B$782,S$191)+'СЕТ СН'!$F$15</f>
        <v>247.89979220999999</v>
      </c>
      <c r="T204" s="36">
        <f>SUMIFS(СВЦЭМ!$E$39:$E$782,СВЦЭМ!$A$39:$A$782,$A204,СВЦЭМ!$B$39:$B$782,T$191)+'СЕТ СН'!$F$15</f>
        <v>242.79099124999999</v>
      </c>
      <c r="U204" s="36">
        <f>SUMIFS(СВЦЭМ!$E$39:$E$782,СВЦЭМ!$A$39:$A$782,$A204,СВЦЭМ!$B$39:$B$782,U$191)+'СЕТ СН'!$F$15</f>
        <v>241.61633549999999</v>
      </c>
      <c r="V204" s="36">
        <f>SUMIFS(СВЦЭМ!$E$39:$E$782,СВЦЭМ!$A$39:$A$782,$A204,СВЦЭМ!$B$39:$B$782,V$191)+'СЕТ СН'!$F$15</f>
        <v>236.24344013999999</v>
      </c>
      <c r="W204" s="36">
        <f>SUMIFS(СВЦЭМ!$E$39:$E$782,СВЦЭМ!$A$39:$A$782,$A204,СВЦЭМ!$B$39:$B$782,W$191)+'СЕТ СН'!$F$15</f>
        <v>233.02898646</v>
      </c>
      <c r="X204" s="36">
        <f>SUMIFS(СВЦЭМ!$E$39:$E$782,СВЦЭМ!$A$39:$A$782,$A204,СВЦЭМ!$B$39:$B$782,X$191)+'СЕТ СН'!$F$15</f>
        <v>238.67454832000001</v>
      </c>
      <c r="Y204" s="36">
        <f>SUMIFS(СВЦЭМ!$E$39:$E$782,СВЦЭМ!$A$39:$A$782,$A204,СВЦЭМ!$B$39:$B$782,Y$191)+'СЕТ СН'!$F$15</f>
        <v>242.88546259</v>
      </c>
    </row>
    <row r="205" spans="1:25" ht="15.75" x14ac:dyDescent="0.2">
      <c r="A205" s="35">
        <f t="shared" si="5"/>
        <v>45426</v>
      </c>
      <c r="B205" s="36">
        <f>SUMIFS(СВЦЭМ!$E$39:$E$782,СВЦЭМ!$A$39:$A$782,$A205,СВЦЭМ!$B$39:$B$782,B$191)+'СЕТ СН'!$F$15</f>
        <v>257.66620797000002</v>
      </c>
      <c r="C205" s="36">
        <f>SUMIFS(СВЦЭМ!$E$39:$E$782,СВЦЭМ!$A$39:$A$782,$A205,СВЦЭМ!$B$39:$B$782,C$191)+'СЕТ СН'!$F$15</f>
        <v>265.4912357</v>
      </c>
      <c r="D205" s="36">
        <f>SUMIFS(СВЦЭМ!$E$39:$E$782,СВЦЭМ!$A$39:$A$782,$A205,СВЦЭМ!$B$39:$B$782,D$191)+'СЕТ СН'!$F$15</f>
        <v>265.94230291000002</v>
      </c>
      <c r="E205" s="36">
        <f>SUMIFS(СВЦЭМ!$E$39:$E$782,СВЦЭМ!$A$39:$A$782,$A205,СВЦЭМ!$B$39:$B$782,E$191)+'СЕТ СН'!$F$15</f>
        <v>273.36858892999999</v>
      </c>
      <c r="F205" s="36">
        <f>SUMIFS(СВЦЭМ!$E$39:$E$782,СВЦЭМ!$A$39:$A$782,$A205,СВЦЭМ!$B$39:$B$782,F$191)+'СЕТ СН'!$F$15</f>
        <v>273.96633858000001</v>
      </c>
      <c r="G205" s="36">
        <f>SUMIFS(СВЦЭМ!$E$39:$E$782,СВЦЭМ!$A$39:$A$782,$A205,СВЦЭМ!$B$39:$B$782,G$191)+'СЕТ СН'!$F$15</f>
        <v>269.08545083000001</v>
      </c>
      <c r="H205" s="36">
        <f>SUMIFS(СВЦЭМ!$E$39:$E$782,СВЦЭМ!$A$39:$A$782,$A205,СВЦЭМ!$B$39:$B$782,H$191)+'СЕТ СН'!$F$15</f>
        <v>263.04404521999999</v>
      </c>
      <c r="I205" s="36">
        <f>SUMIFS(СВЦЭМ!$E$39:$E$782,СВЦЭМ!$A$39:$A$782,$A205,СВЦЭМ!$B$39:$B$782,I$191)+'СЕТ СН'!$F$15</f>
        <v>253.24399101</v>
      </c>
      <c r="J205" s="36">
        <f>SUMIFS(СВЦЭМ!$E$39:$E$782,СВЦЭМ!$A$39:$A$782,$A205,СВЦЭМ!$B$39:$B$782,J$191)+'СЕТ СН'!$F$15</f>
        <v>242.7960339</v>
      </c>
      <c r="K205" s="36">
        <f>SUMIFS(СВЦЭМ!$E$39:$E$782,СВЦЭМ!$A$39:$A$782,$A205,СВЦЭМ!$B$39:$B$782,K$191)+'СЕТ СН'!$F$15</f>
        <v>241.13935925000001</v>
      </c>
      <c r="L205" s="36">
        <f>SUMIFS(СВЦЭМ!$E$39:$E$782,СВЦЭМ!$A$39:$A$782,$A205,СВЦЭМ!$B$39:$B$782,L$191)+'СЕТ СН'!$F$15</f>
        <v>240.54075227999999</v>
      </c>
      <c r="M205" s="36">
        <f>SUMIFS(СВЦЭМ!$E$39:$E$782,СВЦЭМ!$A$39:$A$782,$A205,СВЦЭМ!$B$39:$B$782,M$191)+'СЕТ СН'!$F$15</f>
        <v>241.91026360999999</v>
      </c>
      <c r="N205" s="36">
        <f>SUMIFS(СВЦЭМ!$E$39:$E$782,СВЦЭМ!$A$39:$A$782,$A205,СВЦЭМ!$B$39:$B$782,N$191)+'СЕТ СН'!$F$15</f>
        <v>243.02618125000001</v>
      </c>
      <c r="O205" s="36">
        <f>SUMIFS(СВЦЭМ!$E$39:$E$782,СВЦЭМ!$A$39:$A$782,$A205,СВЦЭМ!$B$39:$B$782,O$191)+'СЕТ СН'!$F$15</f>
        <v>244.09377513999999</v>
      </c>
      <c r="P205" s="36">
        <f>SUMIFS(СВЦЭМ!$E$39:$E$782,СВЦЭМ!$A$39:$A$782,$A205,СВЦЭМ!$B$39:$B$782,P$191)+'СЕТ СН'!$F$15</f>
        <v>244.21492946999999</v>
      </c>
      <c r="Q205" s="36">
        <f>SUMIFS(СВЦЭМ!$E$39:$E$782,СВЦЭМ!$A$39:$A$782,$A205,СВЦЭМ!$B$39:$B$782,Q$191)+'СЕТ СН'!$F$15</f>
        <v>247.93165753</v>
      </c>
      <c r="R205" s="36">
        <f>SUMIFS(СВЦЭМ!$E$39:$E$782,СВЦЭМ!$A$39:$A$782,$A205,СВЦЭМ!$B$39:$B$782,R$191)+'СЕТ СН'!$F$15</f>
        <v>250.48446791000001</v>
      </c>
      <c r="S205" s="36">
        <f>SUMIFS(СВЦЭМ!$E$39:$E$782,СВЦЭМ!$A$39:$A$782,$A205,СВЦЭМ!$B$39:$B$782,S$191)+'СЕТ СН'!$F$15</f>
        <v>247.68665521</v>
      </c>
      <c r="T205" s="36">
        <f>SUMIFS(СВЦЭМ!$E$39:$E$782,СВЦЭМ!$A$39:$A$782,$A205,СВЦЭМ!$B$39:$B$782,T$191)+'СЕТ СН'!$F$15</f>
        <v>242.57491519000001</v>
      </c>
      <c r="U205" s="36">
        <f>SUMIFS(СВЦЭМ!$E$39:$E$782,СВЦЭМ!$A$39:$A$782,$A205,СВЦЭМ!$B$39:$B$782,U$191)+'СЕТ СН'!$F$15</f>
        <v>241.02903552999999</v>
      </c>
      <c r="V205" s="36">
        <f>SUMIFS(СВЦЭМ!$E$39:$E$782,СВЦЭМ!$A$39:$A$782,$A205,СВЦЭМ!$B$39:$B$782,V$191)+'СЕТ СН'!$F$15</f>
        <v>237.25338149000001</v>
      </c>
      <c r="W205" s="36">
        <f>SUMIFS(СВЦЭМ!$E$39:$E$782,СВЦЭМ!$A$39:$A$782,$A205,СВЦЭМ!$B$39:$B$782,W$191)+'СЕТ СН'!$F$15</f>
        <v>233.62160782999999</v>
      </c>
      <c r="X205" s="36">
        <f>SUMIFS(СВЦЭМ!$E$39:$E$782,СВЦЭМ!$A$39:$A$782,$A205,СВЦЭМ!$B$39:$B$782,X$191)+'СЕТ СН'!$F$15</f>
        <v>238.98229332</v>
      </c>
      <c r="Y205" s="36">
        <f>SUMIFS(СВЦЭМ!$E$39:$E$782,СВЦЭМ!$A$39:$A$782,$A205,СВЦЭМ!$B$39:$B$782,Y$191)+'СЕТ СН'!$F$15</f>
        <v>247.68711045000001</v>
      </c>
    </row>
    <row r="206" spans="1:25" ht="15.75" x14ac:dyDescent="0.2">
      <c r="A206" s="35">
        <f t="shared" si="5"/>
        <v>45427</v>
      </c>
      <c r="B206" s="36">
        <f>SUMIFS(СВЦЭМ!$E$39:$E$782,СВЦЭМ!$A$39:$A$782,$A206,СВЦЭМ!$B$39:$B$782,B$191)+'СЕТ СН'!$F$15</f>
        <v>255.02700866000001</v>
      </c>
      <c r="C206" s="36">
        <f>SUMIFS(СВЦЭМ!$E$39:$E$782,СВЦЭМ!$A$39:$A$782,$A206,СВЦЭМ!$B$39:$B$782,C$191)+'СЕТ СН'!$F$15</f>
        <v>265.96824742000001</v>
      </c>
      <c r="D206" s="36">
        <f>SUMIFS(СВЦЭМ!$E$39:$E$782,СВЦЭМ!$A$39:$A$782,$A206,СВЦЭМ!$B$39:$B$782,D$191)+'СЕТ СН'!$F$15</f>
        <v>267.86754755999999</v>
      </c>
      <c r="E206" s="36">
        <f>SUMIFS(СВЦЭМ!$E$39:$E$782,СВЦЭМ!$A$39:$A$782,$A206,СВЦЭМ!$B$39:$B$782,E$191)+'СЕТ СН'!$F$15</f>
        <v>275.84385415999998</v>
      </c>
      <c r="F206" s="36">
        <f>SUMIFS(СВЦЭМ!$E$39:$E$782,СВЦЭМ!$A$39:$A$782,$A206,СВЦЭМ!$B$39:$B$782,F$191)+'СЕТ СН'!$F$15</f>
        <v>277.01360437</v>
      </c>
      <c r="G206" s="36">
        <f>SUMIFS(СВЦЭМ!$E$39:$E$782,СВЦЭМ!$A$39:$A$782,$A206,СВЦЭМ!$B$39:$B$782,G$191)+'СЕТ СН'!$F$15</f>
        <v>271.10968106000001</v>
      </c>
      <c r="H206" s="36">
        <f>SUMIFS(СВЦЭМ!$E$39:$E$782,СВЦЭМ!$A$39:$A$782,$A206,СВЦЭМ!$B$39:$B$782,H$191)+'СЕТ СН'!$F$15</f>
        <v>262.95437565999998</v>
      </c>
      <c r="I206" s="36">
        <f>SUMIFS(СВЦЭМ!$E$39:$E$782,СВЦЭМ!$A$39:$A$782,$A206,СВЦЭМ!$B$39:$B$782,I$191)+'СЕТ СН'!$F$15</f>
        <v>252.03144938</v>
      </c>
      <c r="J206" s="36">
        <f>SUMIFS(СВЦЭМ!$E$39:$E$782,СВЦЭМ!$A$39:$A$782,$A206,СВЦЭМ!$B$39:$B$782,J$191)+'СЕТ СН'!$F$15</f>
        <v>245.99090175000001</v>
      </c>
      <c r="K206" s="36">
        <f>SUMIFS(СВЦЭМ!$E$39:$E$782,СВЦЭМ!$A$39:$A$782,$A206,СВЦЭМ!$B$39:$B$782,K$191)+'СЕТ СН'!$F$15</f>
        <v>241.40612139000001</v>
      </c>
      <c r="L206" s="36">
        <f>SUMIFS(СВЦЭМ!$E$39:$E$782,СВЦЭМ!$A$39:$A$782,$A206,СВЦЭМ!$B$39:$B$782,L$191)+'СЕТ СН'!$F$15</f>
        <v>236.66105331</v>
      </c>
      <c r="M206" s="36">
        <f>SUMIFS(СВЦЭМ!$E$39:$E$782,СВЦЭМ!$A$39:$A$782,$A206,СВЦЭМ!$B$39:$B$782,M$191)+'СЕТ СН'!$F$15</f>
        <v>241.04003961000001</v>
      </c>
      <c r="N206" s="36">
        <f>SUMIFS(СВЦЭМ!$E$39:$E$782,СВЦЭМ!$A$39:$A$782,$A206,СВЦЭМ!$B$39:$B$782,N$191)+'СЕТ СН'!$F$15</f>
        <v>243.04451186</v>
      </c>
      <c r="O206" s="36">
        <f>SUMIFS(СВЦЭМ!$E$39:$E$782,СВЦЭМ!$A$39:$A$782,$A206,СВЦЭМ!$B$39:$B$782,O$191)+'СЕТ СН'!$F$15</f>
        <v>245.17295554</v>
      </c>
      <c r="P206" s="36">
        <f>SUMIFS(СВЦЭМ!$E$39:$E$782,СВЦЭМ!$A$39:$A$782,$A206,СВЦЭМ!$B$39:$B$782,P$191)+'СЕТ СН'!$F$15</f>
        <v>246.94572674</v>
      </c>
      <c r="Q206" s="36">
        <f>SUMIFS(СВЦЭМ!$E$39:$E$782,СВЦЭМ!$A$39:$A$782,$A206,СВЦЭМ!$B$39:$B$782,Q$191)+'СЕТ СН'!$F$15</f>
        <v>251.56318569999999</v>
      </c>
      <c r="R206" s="36">
        <f>SUMIFS(СВЦЭМ!$E$39:$E$782,СВЦЭМ!$A$39:$A$782,$A206,СВЦЭМ!$B$39:$B$782,R$191)+'СЕТ СН'!$F$15</f>
        <v>252.63830379999999</v>
      </c>
      <c r="S206" s="36">
        <f>SUMIFS(СВЦЭМ!$E$39:$E$782,СВЦЭМ!$A$39:$A$782,$A206,СВЦЭМ!$B$39:$B$782,S$191)+'СЕТ СН'!$F$15</f>
        <v>249.31316061999999</v>
      </c>
      <c r="T206" s="36">
        <f>SUMIFS(СВЦЭМ!$E$39:$E$782,СВЦЭМ!$A$39:$A$782,$A206,СВЦЭМ!$B$39:$B$782,T$191)+'СЕТ СН'!$F$15</f>
        <v>244.82473691000001</v>
      </c>
      <c r="U206" s="36">
        <f>SUMIFS(СВЦЭМ!$E$39:$E$782,СВЦЭМ!$A$39:$A$782,$A206,СВЦЭМ!$B$39:$B$782,U$191)+'СЕТ СН'!$F$15</f>
        <v>242.91953894</v>
      </c>
      <c r="V206" s="36">
        <f>SUMIFS(СВЦЭМ!$E$39:$E$782,СВЦЭМ!$A$39:$A$782,$A206,СВЦЭМ!$B$39:$B$782,V$191)+'СЕТ СН'!$F$15</f>
        <v>236.90849607000001</v>
      </c>
      <c r="W206" s="36">
        <f>SUMIFS(СВЦЭМ!$E$39:$E$782,СВЦЭМ!$A$39:$A$782,$A206,СВЦЭМ!$B$39:$B$782,W$191)+'СЕТ СН'!$F$15</f>
        <v>230.24617846999999</v>
      </c>
      <c r="X206" s="36">
        <f>SUMIFS(СВЦЭМ!$E$39:$E$782,СВЦЭМ!$A$39:$A$782,$A206,СВЦЭМ!$B$39:$B$782,X$191)+'СЕТ СН'!$F$15</f>
        <v>235.96372086</v>
      </c>
      <c r="Y206" s="36">
        <f>SUMIFS(СВЦЭМ!$E$39:$E$782,СВЦЭМ!$A$39:$A$782,$A206,СВЦЭМ!$B$39:$B$782,Y$191)+'СЕТ СН'!$F$15</f>
        <v>243.76518587000001</v>
      </c>
    </row>
    <row r="207" spans="1:25" ht="15.75" x14ac:dyDescent="0.2">
      <c r="A207" s="35">
        <f t="shared" si="5"/>
        <v>45428</v>
      </c>
      <c r="B207" s="36">
        <f>SUMIFS(СВЦЭМ!$E$39:$E$782,СВЦЭМ!$A$39:$A$782,$A207,СВЦЭМ!$B$39:$B$782,B$191)+'СЕТ СН'!$F$15</f>
        <v>255.57801828999999</v>
      </c>
      <c r="C207" s="36">
        <f>SUMIFS(СВЦЭМ!$E$39:$E$782,СВЦЭМ!$A$39:$A$782,$A207,СВЦЭМ!$B$39:$B$782,C$191)+'СЕТ СН'!$F$15</f>
        <v>269.60008644999999</v>
      </c>
      <c r="D207" s="36">
        <f>SUMIFS(СВЦЭМ!$E$39:$E$782,СВЦЭМ!$A$39:$A$782,$A207,СВЦЭМ!$B$39:$B$782,D$191)+'СЕТ СН'!$F$15</f>
        <v>270.36456190000001</v>
      </c>
      <c r="E207" s="36">
        <f>SUMIFS(СВЦЭМ!$E$39:$E$782,СВЦЭМ!$A$39:$A$782,$A207,СВЦЭМ!$B$39:$B$782,E$191)+'СЕТ СН'!$F$15</f>
        <v>278.53224233999998</v>
      </c>
      <c r="F207" s="36">
        <f>SUMIFS(СВЦЭМ!$E$39:$E$782,СВЦЭМ!$A$39:$A$782,$A207,СВЦЭМ!$B$39:$B$782,F$191)+'СЕТ СН'!$F$15</f>
        <v>276.09558929999997</v>
      </c>
      <c r="G207" s="36">
        <f>SUMIFS(СВЦЭМ!$E$39:$E$782,СВЦЭМ!$A$39:$A$782,$A207,СВЦЭМ!$B$39:$B$782,G$191)+'СЕТ СН'!$F$15</f>
        <v>270.99328650000001</v>
      </c>
      <c r="H207" s="36">
        <f>SUMIFS(СВЦЭМ!$E$39:$E$782,СВЦЭМ!$A$39:$A$782,$A207,СВЦЭМ!$B$39:$B$782,H$191)+'СЕТ СН'!$F$15</f>
        <v>259.33384477999999</v>
      </c>
      <c r="I207" s="36">
        <f>SUMIFS(СВЦЭМ!$E$39:$E$782,СВЦЭМ!$A$39:$A$782,$A207,СВЦЭМ!$B$39:$B$782,I$191)+'СЕТ СН'!$F$15</f>
        <v>245.52391881</v>
      </c>
      <c r="J207" s="36">
        <f>SUMIFS(СВЦЭМ!$E$39:$E$782,СВЦЭМ!$A$39:$A$782,$A207,СВЦЭМ!$B$39:$B$782,J$191)+'СЕТ СН'!$F$15</f>
        <v>238.21856647999999</v>
      </c>
      <c r="K207" s="36">
        <f>SUMIFS(СВЦЭМ!$E$39:$E$782,СВЦЭМ!$A$39:$A$782,$A207,СВЦЭМ!$B$39:$B$782,K$191)+'СЕТ СН'!$F$15</f>
        <v>235.1068583</v>
      </c>
      <c r="L207" s="36">
        <f>SUMIFS(СВЦЭМ!$E$39:$E$782,СВЦЭМ!$A$39:$A$782,$A207,СВЦЭМ!$B$39:$B$782,L$191)+'СЕТ СН'!$F$15</f>
        <v>231.38358613</v>
      </c>
      <c r="M207" s="36">
        <f>SUMIFS(СВЦЭМ!$E$39:$E$782,СВЦЭМ!$A$39:$A$782,$A207,СВЦЭМ!$B$39:$B$782,M$191)+'СЕТ СН'!$F$15</f>
        <v>233.90441996000001</v>
      </c>
      <c r="N207" s="36">
        <f>SUMIFS(СВЦЭМ!$E$39:$E$782,СВЦЭМ!$A$39:$A$782,$A207,СВЦЭМ!$B$39:$B$782,N$191)+'СЕТ СН'!$F$15</f>
        <v>237.33695084999999</v>
      </c>
      <c r="O207" s="36">
        <f>SUMIFS(СВЦЭМ!$E$39:$E$782,СВЦЭМ!$A$39:$A$782,$A207,СВЦЭМ!$B$39:$B$782,O$191)+'СЕТ СН'!$F$15</f>
        <v>238.03167195</v>
      </c>
      <c r="P207" s="36">
        <f>SUMIFS(СВЦЭМ!$E$39:$E$782,СВЦЭМ!$A$39:$A$782,$A207,СВЦЭМ!$B$39:$B$782,P$191)+'СЕТ СН'!$F$15</f>
        <v>239.68390826999999</v>
      </c>
      <c r="Q207" s="36">
        <f>SUMIFS(СВЦЭМ!$E$39:$E$782,СВЦЭМ!$A$39:$A$782,$A207,СВЦЭМ!$B$39:$B$782,Q$191)+'СЕТ СН'!$F$15</f>
        <v>242.85762356999999</v>
      </c>
      <c r="R207" s="36">
        <f>SUMIFS(СВЦЭМ!$E$39:$E$782,СВЦЭМ!$A$39:$A$782,$A207,СВЦЭМ!$B$39:$B$782,R$191)+'СЕТ СН'!$F$15</f>
        <v>242.30475254999999</v>
      </c>
      <c r="S207" s="36">
        <f>SUMIFS(СВЦЭМ!$E$39:$E$782,СВЦЭМ!$A$39:$A$782,$A207,СВЦЭМ!$B$39:$B$782,S$191)+'СЕТ СН'!$F$15</f>
        <v>241.14712965999999</v>
      </c>
      <c r="T207" s="36">
        <f>SUMIFS(СВЦЭМ!$E$39:$E$782,СВЦЭМ!$A$39:$A$782,$A207,СВЦЭМ!$B$39:$B$782,T$191)+'СЕТ СН'!$F$15</f>
        <v>239.11940473999999</v>
      </c>
      <c r="U207" s="36">
        <f>SUMIFS(СВЦЭМ!$E$39:$E$782,СВЦЭМ!$A$39:$A$782,$A207,СВЦЭМ!$B$39:$B$782,U$191)+'СЕТ СН'!$F$15</f>
        <v>237.02109009</v>
      </c>
      <c r="V207" s="36">
        <f>SUMIFS(СВЦЭМ!$E$39:$E$782,СВЦЭМ!$A$39:$A$782,$A207,СВЦЭМ!$B$39:$B$782,V$191)+'СЕТ СН'!$F$15</f>
        <v>234.45789918</v>
      </c>
      <c r="W207" s="36">
        <f>SUMIFS(СВЦЭМ!$E$39:$E$782,СВЦЭМ!$A$39:$A$782,$A207,СВЦЭМ!$B$39:$B$782,W$191)+'СЕТ СН'!$F$15</f>
        <v>230.05182160999999</v>
      </c>
      <c r="X207" s="36">
        <f>SUMIFS(СВЦЭМ!$E$39:$E$782,СВЦЭМ!$A$39:$A$782,$A207,СВЦЭМ!$B$39:$B$782,X$191)+'СЕТ СН'!$F$15</f>
        <v>235.59805488999999</v>
      </c>
      <c r="Y207" s="36">
        <f>SUMIFS(СВЦЭМ!$E$39:$E$782,СВЦЭМ!$A$39:$A$782,$A207,СВЦЭМ!$B$39:$B$782,Y$191)+'СЕТ СН'!$F$15</f>
        <v>244.21953762999999</v>
      </c>
    </row>
    <row r="208" spans="1:25" ht="15.75" x14ac:dyDescent="0.2">
      <c r="A208" s="35">
        <f t="shared" si="5"/>
        <v>45429</v>
      </c>
      <c r="B208" s="36">
        <f>SUMIFS(СВЦЭМ!$E$39:$E$782,СВЦЭМ!$A$39:$A$782,$A208,СВЦЭМ!$B$39:$B$782,B$191)+'СЕТ СН'!$F$15</f>
        <v>241.91442316999999</v>
      </c>
      <c r="C208" s="36">
        <f>SUMIFS(СВЦЭМ!$E$39:$E$782,СВЦЭМ!$A$39:$A$782,$A208,СВЦЭМ!$B$39:$B$782,C$191)+'СЕТ СН'!$F$15</f>
        <v>245.87791014000001</v>
      </c>
      <c r="D208" s="36">
        <f>SUMIFS(СВЦЭМ!$E$39:$E$782,СВЦЭМ!$A$39:$A$782,$A208,СВЦЭМ!$B$39:$B$782,D$191)+'СЕТ СН'!$F$15</f>
        <v>246.79129259999999</v>
      </c>
      <c r="E208" s="36">
        <f>SUMIFS(СВЦЭМ!$E$39:$E$782,СВЦЭМ!$A$39:$A$782,$A208,СВЦЭМ!$B$39:$B$782,E$191)+'СЕТ СН'!$F$15</f>
        <v>258.73908038000002</v>
      </c>
      <c r="F208" s="36">
        <f>SUMIFS(СВЦЭМ!$E$39:$E$782,СВЦЭМ!$A$39:$A$782,$A208,СВЦЭМ!$B$39:$B$782,F$191)+'СЕТ СН'!$F$15</f>
        <v>261.71204992999998</v>
      </c>
      <c r="G208" s="36">
        <f>SUMIFS(СВЦЭМ!$E$39:$E$782,СВЦЭМ!$A$39:$A$782,$A208,СВЦЭМ!$B$39:$B$782,G$191)+'СЕТ СН'!$F$15</f>
        <v>256.97014901</v>
      </c>
      <c r="H208" s="36">
        <f>SUMIFS(СВЦЭМ!$E$39:$E$782,СВЦЭМ!$A$39:$A$782,$A208,СВЦЭМ!$B$39:$B$782,H$191)+'СЕТ СН'!$F$15</f>
        <v>254.01996076</v>
      </c>
      <c r="I208" s="36">
        <f>SUMIFS(СВЦЭМ!$E$39:$E$782,СВЦЭМ!$A$39:$A$782,$A208,СВЦЭМ!$B$39:$B$782,I$191)+'СЕТ СН'!$F$15</f>
        <v>255.82421518000001</v>
      </c>
      <c r="J208" s="36">
        <f>SUMIFS(СВЦЭМ!$E$39:$E$782,СВЦЭМ!$A$39:$A$782,$A208,СВЦЭМ!$B$39:$B$782,J$191)+'СЕТ СН'!$F$15</f>
        <v>247.12940943000001</v>
      </c>
      <c r="K208" s="36">
        <f>SUMIFS(СВЦЭМ!$E$39:$E$782,СВЦЭМ!$A$39:$A$782,$A208,СВЦЭМ!$B$39:$B$782,K$191)+'СЕТ СН'!$F$15</f>
        <v>245.28006614</v>
      </c>
      <c r="L208" s="36">
        <f>SUMIFS(СВЦЭМ!$E$39:$E$782,СВЦЭМ!$A$39:$A$782,$A208,СВЦЭМ!$B$39:$B$782,L$191)+'СЕТ СН'!$F$15</f>
        <v>242.93620973</v>
      </c>
      <c r="M208" s="36">
        <f>SUMIFS(СВЦЭМ!$E$39:$E$782,СВЦЭМ!$A$39:$A$782,$A208,СВЦЭМ!$B$39:$B$782,M$191)+'СЕТ СН'!$F$15</f>
        <v>247.98100804000001</v>
      </c>
      <c r="N208" s="36">
        <f>SUMIFS(СВЦЭМ!$E$39:$E$782,СВЦЭМ!$A$39:$A$782,$A208,СВЦЭМ!$B$39:$B$782,N$191)+'СЕТ СН'!$F$15</f>
        <v>248.67361679000001</v>
      </c>
      <c r="O208" s="36">
        <f>SUMIFS(СВЦЭМ!$E$39:$E$782,СВЦЭМ!$A$39:$A$782,$A208,СВЦЭМ!$B$39:$B$782,O$191)+'СЕТ СН'!$F$15</f>
        <v>250.93459636</v>
      </c>
      <c r="P208" s="36">
        <f>SUMIFS(СВЦЭМ!$E$39:$E$782,СВЦЭМ!$A$39:$A$782,$A208,СВЦЭМ!$B$39:$B$782,P$191)+'СЕТ СН'!$F$15</f>
        <v>251.79793802</v>
      </c>
      <c r="Q208" s="36">
        <f>SUMIFS(СВЦЭМ!$E$39:$E$782,СВЦЭМ!$A$39:$A$782,$A208,СВЦЭМ!$B$39:$B$782,Q$191)+'СЕТ СН'!$F$15</f>
        <v>257.05434875999998</v>
      </c>
      <c r="R208" s="36">
        <f>SUMIFS(СВЦЭМ!$E$39:$E$782,СВЦЭМ!$A$39:$A$782,$A208,СВЦЭМ!$B$39:$B$782,R$191)+'СЕТ СН'!$F$15</f>
        <v>258.43542874000002</v>
      </c>
      <c r="S208" s="36">
        <f>SUMIFS(СВЦЭМ!$E$39:$E$782,СВЦЭМ!$A$39:$A$782,$A208,СВЦЭМ!$B$39:$B$782,S$191)+'СЕТ СН'!$F$15</f>
        <v>255.85689126</v>
      </c>
      <c r="T208" s="36">
        <f>SUMIFS(СВЦЭМ!$E$39:$E$782,СВЦЭМ!$A$39:$A$782,$A208,СВЦЭМ!$B$39:$B$782,T$191)+'СЕТ СН'!$F$15</f>
        <v>249.07286089999999</v>
      </c>
      <c r="U208" s="36">
        <f>SUMIFS(СВЦЭМ!$E$39:$E$782,СВЦЭМ!$A$39:$A$782,$A208,СВЦЭМ!$B$39:$B$782,U$191)+'СЕТ СН'!$F$15</f>
        <v>247.99411125</v>
      </c>
      <c r="V208" s="36">
        <f>SUMIFS(СВЦЭМ!$E$39:$E$782,СВЦЭМ!$A$39:$A$782,$A208,СВЦЭМ!$B$39:$B$782,V$191)+'СЕТ СН'!$F$15</f>
        <v>245.57897579999999</v>
      </c>
      <c r="W208" s="36">
        <f>SUMIFS(СВЦЭМ!$E$39:$E$782,СВЦЭМ!$A$39:$A$782,$A208,СВЦЭМ!$B$39:$B$782,W$191)+'СЕТ СН'!$F$15</f>
        <v>240.55204537</v>
      </c>
      <c r="X208" s="36">
        <f>SUMIFS(СВЦЭМ!$E$39:$E$782,СВЦЭМ!$A$39:$A$782,$A208,СВЦЭМ!$B$39:$B$782,X$191)+'СЕТ СН'!$F$15</f>
        <v>246.19458244</v>
      </c>
      <c r="Y208" s="36">
        <f>SUMIFS(СВЦЭМ!$E$39:$E$782,СВЦЭМ!$A$39:$A$782,$A208,СВЦЭМ!$B$39:$B$782,Y$191)+'СЕТ СН'!$F$15</f>
        <v>255.73985492</v>
      </c>
    </row>
    <row r="209" spans="1:25" ht="15.75" x14ac:dyDescent="0.2">
      <c r="A209" s="35">
        <f t="shared" si="5"/>
        <v>45430</v>
      </c>
      <c r="B209" s="36">
        <f>SUMIFS(СВЦЭМ!$E$39:$E$782,СВЦЭМ!$A$39:$A$782,$A209,СВЦЭМ!$B$39:$B$782,B$191)+'СЕТ СН'!$F$15</f>
        <v>248.55060214</v>
      </c>
      <c r="C209" s="36">
        <f>SUMIFS(СВЦЭМ!$E$39:$E$782,СВЦЭМ!$A$39:$A$782,$A209,СВЦЭМ!$B$39:$B$782,C$191)+'СЕТ СН'!$F$15</f>
        <v>260.21052652999998</v>
      </c>
      <c r="D209" s="36">
        <f>SUMIFS(СВЦЭМ!$E$39:$E$782,СВЦЭМ!$A$39:$A$782,$A209,СВЦЭМ!$B$39:$B$782,D$191)+'СЕТ СН'!$F$15</f>
        <v>259.42863963000002</v>
      </c>
      <c r="E209" s="36">
        <f>SUMIFS(СВЦЭМ!$E$39:$E$782,СВЦЭМ!$A$39:$A$782,$A209,СВЦЭМ!$B$39:$B$782,E$191)+'СЕТ СН'!$F$15</f>
        <v>262.40029721000002</v>
      </c>
      <c r="F209" s="36">
        <f>SUMIFS(СВЦЭМ!$E$39:$E$782,СВЦЭМ!$A$39:$A$782,$A209,СВЦЭМ!$B$39:$B$782,F$191)+'СЕТ СН'!$F$15</f>
        <v>263.02117375</v>
      </c>
      <c r="G209" s="36">
        <f>SUMIFS(СВЦЭМ!$E$39:$E$782,СВЦЭМ!$A$39:$A$782,$A209,СВЦЭМ!$B$39:$B$782,G$191)+'СЕТ СН'!$F$15</f>
        <v>263.71768094999999</v>
      </c>
      <c r="H209" s="36">
        <f>SUMIFS(СВЦЭМ!$E$39:$E$782,СВЦЭМ!$A$39:$A$782,$A209,СВЦЭМ!$B$39:$B$782,H$191)+'СЕТ СН'!$F$15</f>
        <v>260.27695641999998</v>
      </c>
      <c r="I209" s="36">
        <f>SUMIFS(СВЦЭМ!$E$39:$E$782,СВЦЭМ!$A$39:$A$782,$A209,СВЦЭМ!$B$39:$B$782,I$191)+'СЕТ СН'!$F$15</f>
        <v>255.70395703</v>
      </c>
      <c r="J209" s="36">
        <f>SUMIFS(СВЦЭМ!$E$39:$E$782,СВЦЭМ!$A$39:$A$782,$A209,СВЦЭМ!$B$39:$B$782,J$191)+'СЕТ СН'!$F$15</f>
        <v>248.54796554000001</v>
      </c>
      <c r="K209" s="36">
        <f>SUMIFS(СВЦЭМ!$E$39:$E$782,СВЦЭМ!$A$39:$A$782,$A209,СВЦЭМ!$B$39:$B$782,K$191)+'СЕТ СН'!$F$15</f>
        <v>245.04264552999999</v>
      </c>
      <c r="L209" s="36">
        <f>SUMIFS(СВЦЭМ!$E$39:$E$782,СВЦЭМ!$A$39:$A$782,$A209,СВЦЭМ!$B$39:$B$782,L$191)+'СЕТ СН'!$F$15</f>
        <v>244.70204484999999</v>
      </c>
      <c r="M209" s="36">
        <f>SUMIFS(СВЦЭМ!$E$39:$E$782,СВЦЭМ!$A$39:$A$782,$A209,СВЦЭМ!$B$39:$B$782,M$191)+'СЕТ СН'!$F$15</f>
        <v>248.72586878000001</v>
      </c>
      <c r="N209" s="36">
        <f>SUMIFS(СВЦЭМ!$E$39:$E$782,СВЦЭМ!$A$39:$A$782,$A209,СВЦЭМ!$B$39:$B$782,N$191)+'СЕТ СН'!$F$15</f>
        <v>249.42627475</v>
      </c>
      <c r="O209" s="36">
        <f>SUMIFS(СВЦЭМ!$E$39:$E$782,СВЦЭМ!$A$39:$A$782,$A209,СВЦЭМ!$B$39:$B$782,O$191)+'СЕТ СН'!$F$15</f>
        <v>250.49629704</v>
      </c>
      <c r="P209" s="36">
        <f>SUMIFS(СВЦЭМ!$E$39:$E$782,СВЦЭМ!$A$39:$A$782,$A209,СВЦЭМ!$B$39:$B$782,P$191)+'СЕТ СН'!$F$15</f>
        <v>253.73775180000001</v>
      </c>
      <c r="Q209" s="36">
        <f>SUMIFS(СВЦЭМ!$E$39:$E$782,СВЦЭМ!$A$39:$A$782,$A209,СВЦЭМ!$B$39:$B$782,Q$191)+'СЕТ СН'!$F$15</f>
        <v>256.48123945999998</v>
      </c>
      <c r="R209" s="36">
        <f>SUMIFS(СВЦЭМ!$E$39:$E$782,СВЦЭМ!$A$39:$A$782,$A209,СВЦЭМ!$B$39:$B$782,R$191)+'СЕТ СН'!$F$15</f>
        <v>258.75933306000002</v>
      </c>
      <c r="S209" s="36">
        <f>SUMIFS(СВЦЭМ!$E$39:$E$782,СВЦЭМ!$A$39:$A$782,$A209,СВЦЭМ!$B$39:$B$782,S$191)+'СЕТ СН'!$F$15</f>
        <v>257.92329331000002</v>
      </c>
      <c r="T209" s="36">
        <f>SUMIFS(СВЦЭМ!$E$39:$E$782,СВЦЭМ!$A$39:$A$782,$A209,СВЦЭМ!$B$39:$B$782,T$191)+'СЕТ СН'!$F$15</f>
        <v>254.11608232</v>
      </c>
      <c r="U209" s="36">
        <f>SUMIFS(СВЦЭМ!$E$39:$E$782,СВЦЭМ!$A$39:$A$782,$A209,СВЦЭМ!$B$39:$B$782,U$191)+'СЕТ СН'!$F$15</f>
        <v>250.43902488000001</v>
      </c>
      <c r="V209" s="36">
        <f>SUMIFS(СВЦЭМ!$E$39:$E$782,СВЦЭМ!$A$39:$A$782,$A209,СВЦЭМ!$B$39:$B$782,V$191)+'СЕТ СН'!$F$15</f>
        <v>242.99659767</v>
      </c>
      <c r="W209" s="36">
        <f>SUMIFS(СВЦЭМ!$E$39:$E$782,СВЦЭМ!$A$39:$A$782,$A209,СВЦЭМ!$B$39:$B$782,W$191)+'СЕТ СН'!$F$15</f>
        <v>236.69355849999999</v>
      </c>
      <c r="X209" s="36">
        <f>SUMIFS(СВЦЭМ!$E$39:$E$782,СВЦЭМ!$A$39:$A$782,$A209,СВЦЭМ!$B$39:$B$782,X$191)+'СЕТ СН'!$F$15</f>
        <v>241.99097322</v>
      </c>
      <c r="Y209" s="36">
        <f>SUMIFS(СВЦЭМ!$E$39:$E$782,СВЦЭМ!$A$39:$A$782,$A209,СВЦЭМ!$B$39:$B$782,Y$191)+'СЕТ СН'!$F$15</f>
        <v>252.81012622</v>
      </c>
    </row>
    <row r="210" spans="1:25" ht="15.75" x14ac:dyDescent="0.2">
      <c r="A210" s="35">
        <f t="shared" si="5"/>
        <v>45431</v>
      </c>
      <c r="B210" s="36">
        <f>SUMIFS(СВЦЭМ!$E$39:$E$782,СВЦЭМ!$A$39:$A$782,$A210,СВЦЭМ!$B$39:$B$782,B$191)+'СЕТ СН'!$F$15</f>
        <v>259.28266573000002</v>
      </c>
      <c r="C210" s="36">
        <f>SUMIFS(СВЦЭМ!$E$39:$E$782,СВЦЭМ!$A$39:$A$782,$A210,СВЦЭМ!$B$39:$B$782,C$191)+'СЕТ СН'!$F$15</f>
        <v>262.19846445000002</v>
      </c>
      <c r="D210" s="36">
        <f>SUMIFS(СВЦЭМ!$E$39:$E$782,СВЦЭМ!$A$39:$A$782,$A210,СВЦЭМ!$B$39:$B$782,D$191)+'СЕТ СН'!$F$15</f>
        <v>266.55154306999998</v>
      </c>
      <c r="E210" s="36">
        <f>SUMIFS(СВЦЭМ!$E$39:$E$782,СВЦЭМ!$A$39:$A$782,$A210,СВЦЭМ!$B$39:$B$782,E$191)+'СЕТ СН'!$F$15</f>
        <v>269.85039681000001</v>
      </c>
      <c r="F210" s="36">
        <f>SUMIFS(СВЦЭМ!$E$39:$E$782,СВЦЭМ!$A$39:$A$782,$A210,СВЦЭМ!$B$39:$B$782,F$191)+'СЕТ СН'!$F$15</f>
        <v>270.02693675</v>
      </c>
      <c r="G210" s="36">
        <f>SUMIFS(СВЦЭМ!$E$39:$E$782,СВЦЭМ!$A$39:$A$782,$A210,СВЦЭМ!$B$39:$B$782,G$191)+'СЕТ СН'!$F$15</f>
        <v>267.47002543999997</v>
      </c>
      <c r="H210" s="36">
        <f>SUMIFS(СВЦЭМ!$E$39:$E$782,СВЦЭМ!$A$39:$A$782,$A210,СВЦЭМ!$B$39:$B$782,H$191)+'СЕТ СН'!$F$15</f>
        <v>269.75639359000002</v>
      </c>
      <c r="I210" s="36">
        <f>SUMIFS(СВЦЭМ!$E$39:$E$782,СВЦЭМ!$A$39:$A$782,$A210,СВЦЭМ!$B$39:$B$782,I$191)+'СЕТ СН'!$F$15</f>
        <v>264.81755919</v>
      </c>
      <c r="J210" s="36">
        <f>SUMIFS(СВЦЭМ!$E$39:$E$782,СВЦЭМ!$A$39:$A$782,$A210,СВЦЭМ!$B$39:$B$782,J$191)+'СЕТ СН'!$F$15</f>
        <v>250.54290585999999</v>
      </c>
      <c r="K210" s="36">
        <f>SUMIFS(СВЦЭМ!$E$39:$E$782,СВЦЭМ!$A$39:$A$782,$A210,СВЦЭМ!$B$39:$B$782,K$191)+'СЕТ СН'!$F$15</f>
        <v>242.15321761999999</v>
      </c>
      <c r="L210" s="36">
        <f>SUMIFS(СВЦЭМ!$E$39:$E$782,СВЦЭМ!$A$39:$A$782,$A210,СВЦЭМ!$B$39:$B$782,L$191)+'СЕТ СН'!$F$15</f>
        <v>240.16114016</v>
      </c>
      <c r="M210" s="36">
        <f>SUMIFS(СВЦЭМ!$E$39:$E$782,СВЦЭМ!$A$39:$A$782,$A210,СВЦЭМ!$B$39:$B$782,M$191)+'СЕТ СН'!$F$15</f>
        <v>241.63800900000001</v>
      </c>
      <c r="N210" s="36">
        <f>SUMIFS(СВЦЭМ!$E$39:$E$782,СВЦЭМ!$A$39:$A$782,$A210,СВЦЭМ!$B$39:$B$782,N$191)+'СЕТ СН'!$F$15</f>
        <v>241.11222404</v>
      </c>
      <c r="O210" s="36">
        <f>SUMIFS(СВЦЭМ!$E$39:$E$782,СВЦЭМ!$A$39:$A$782,$A210,СВЦЭМ!$B$39:$B$782,O$191)+'СЕТ СН'!$F$15</f>
        <v>241.30445501</v>
      </c>
      <c r="P210" s="36">
        <f>SUMIFS(СВЦЭМ!$E$39:$E$782,СВЦЭМ!$A$39:$A$782,$A210,СВЦЭМ!$B$39:$B$782,P$191)+'СЕТ СН'!$F$15</f>
        <v>243.94743478999999</v>
      </c>
      <c r="Q210" s="36">
        <f>SUMIFS(СВЦЭМ!$E$39:$E$782,СВЦЭМ!$A$39:$A$782,$A210,СВЦЭМ!$B$39:$B$782,Q$191)+'СЕТ СН'!$F$15</f>
        <v>247.22192303</v>
      </c>
      <c r="R210" s="36">
        <f>SUMIFS(СВЦЭМ!$E$39:$E$782,СВЦЭМ!$A$39:$A$782,$A210,СВЦЭМ!$B$39:$B$782,R$191)+'СЕТ СН'!$F$15</f>
        <v>247.71939216999999</v>
      </c>
      <c r="S210" s="36">
        <f>SUMIFS(СВЦЭМ!$E$39:$E$782,СВЦЭМ!$A$39:$A$782,$A210,СВЦЭМ!$B$39:$B$782,S$191)+'СЕТ СН'!$F$15</f>
        <v>245.75912934999999</v>
      </c>
      <c r="T210" s="36">
        <f>SUMIFS(СВЦЭМ!$E$39:$E$782,СВЦЭМ!$A$39:$A$782,$A210,СВЦЭМ!$B$39:$B$782,T$191)+'СЕТ СН'!$F$15</f>
        <v>242.93726658</v>
      </c>
      <c r="U210" s="36">
        <f>SUMIFS(СВЦЭМ!$E$39:$E$782,СВЦЭМ!$A$39:$A$782,$A210,СВЦЭМ!$B$39:$B$782,U$191)+'СЕТ СН'!$F$15</f>
        <v>242.59072148000001</v>
      </c>
      <c r="V210" s="36">
        <f>SUMIFS(СВЦЭМ!$E$39:$E$782,СВЦЭМ!$A$39:$A$782,$A210,СВЦЭМ!$B$39:$B$782,V$191)+'СЕТ СН'!$F$15</f>
        <v>241.47291202</v>
      </c>
      <c r="W210" s="36">
        <f>SUMIFS(СВЦЭМ!$E$39:$E$782,СВЦЭМ!$A$39:$A$782,$A210,СВЦЭМ!$B$39:$B$782,W$191)+'СЕТ СН'!$F$15</f>
        <v>235.99330839999999</v>
      </c>
      <c r="X210" s="36">
        <f>SUMIFS(СВЦЭМ!$E$39:$E$782,СВЦЭМ!$A$39:$A$782,$A210,СВЦЭМ!$B$39:$B$782,X$191)+'СЕТ СН'!$F$15</f>
        <v>241.75778360000001</v>
      </c>
      <c r="Y210" s="36">
        <f>SUMIFS(СВЦЭМ!$E$39:$E$782,СВЦЭМ!$A$39:$A$782,$A210,СВЦЭМ!$B$39:$B$782,Y$191)+'СЕТ СН'!$F$15</f>
        <v>246.54749838999999</v>
      </c>
    </row>
    <row r="211" spans="1:25" ht="15.75" x14ac:dyDescent="0.2">
      <c r="A211" s="35">
        <f t="shared" si="5"/>
        <v>45432</v>
      </c>
      <c r="B211" s="36">
        <f>SUMIFS(СВЦЭМ!$E$39:$E$782,СВЦЭМ!$A$39:$A$782,$A211,СВЦЭМ!$B$39:$B$782,B$191)+'СЕТ СН'!$F$15</f>
        <v>250.14329354</v>
      </c>
      <c r="C211" s="36">
        <f>SUMIFS(СВЦЭМ!$E$39:$E$782,СВЦЭМ!$A$39:$A$782,$A211,СВЦЭМ!$B$39:$B$782,C$191)+'СЕТ СН'!$F$15</f>
        <v>264.48860005</v>
      </c>
      <c r="D211" s="36">
        <f>SUMIFS(СВЦЭМ!$E$39:$E$782,СВЦЭМ!$A$39:$A$782,$A211,СВЦЭМ!$B$39:$B$782,D$191)+'СЕТ СН'!$F$15</f>
        <v>264.88604662</v>
      </c>
      <c r="E211" s="36">
        <f>SUMIFS(СВЦЭМ!$E$39:$E$782,СВЦЭМ!$A$39:$A$782,$A211,СВЦЭМ!$B$39:$B$782,E$191)+'СЕТ СН'!$F$15</f>
        <v>274.16511790999999</v>
      </c>
      <c r="F211" s="36">
        <f>SUMIFS(СВЦЭМ!$E$39:$E$782,СВЦЭМ!$A$39:$A$782,$A211,СВЦЭМ!$B$39:$B$782,F$191)+'СЕТ СН'!$F$15</f>
        <v>273.76170647999999</v>
      </c>
      <c r="G211" s="36">
        <f>SUMIFS(СВЦЭМ!$E$39:$E$782,СВЦЭМ!$A$39:$A$782,$A211,СВЦЭМ!$B$39:$B$782,G$191)+'СЕТ СН'!$F$15</f>
        <v>267.33429372000001</v>
      </c>
      <c r="H211" s="36">
        <f>SUMIFS(СВЦЭМ!$E$39:$E$782,СВЦЭМ!$A$39:$A$782,$A211,СВЦЭМ!$B$39:$B$782,H$191)+'СЕТ СН'!$F$15</f>
        <v>259.09362732</v>
      </c>
      <c r="I211" s="36">
        <f>SUMIFS(СВЦЭМ!$E$39:$E$782,СВЦЭМ!$A$39:$A$782,$A211,СВЦЭМ!$B$39:$B$782,I$191)+'СЕТ СН'!$F$15</f>
        <v>249.13091739000001</v>
      </c>
      <c r="J211" s="36">
        <f>SUMIFS(СВЦЭМ!$E$39:$E$782,СВЦЭМ!$A$39:$A$782,$A211,СВЦЭМ!$B$39:$B$782,J$191)+'СЕТ СН'!$F$15</f>
        <v>242.09223426</v>
      </c>
      <c r="K211" s="36">
        <f>SUMIFS(СВЦЭМ!$E$39:$E$782,СВЦЭМ!$A$39:$A$782,$A211,СВЦЭМ!$B$39:$B$782,K$191)+'СЕТ СН'!$F$15</f>
        <v>241.5873095</v>
      </c>
      <c r="L211" s="36">
        <f>SUMIFS(СВЦЭМ!$E$39:$E$782,СВЦЭМ!$A$39:$A$782,$A211,СВЦЭМ!$B$39:$B$782,L$191)+'СЕТ СН'!$F$15</f>
        <v>239.80328674</v>
      </c>
      <c r="M211" s="36">
        <f>SUMIFS(СВЦЭМ!$E$39:$E$782,СВЦЭМ!$A$39:$A$782,$A211,СВЦЭМ!$B$39:$B$782,M$191)+'СЕТ СН'!$F$15</f>
        <v>241.64381195999999</v>
      </c>
      <c r="N211" s="36">
        <f>SUMIFS(СВЦЭМ!$E$39:$E$782,СВЦЭМ!$A$39:$A$782,$A211,СВЦЭМ!$B$39:$B$782,N$191)+'СЕТ СН'!$F$15</f>
        <v>243.44175752999999</v>
      </c>
      <c r="O211" s="36">
        <f>SUMIFS(СВЦЭМ!$E$39:$E$782,СВЦЭМ!$A$39:$A$782,$A211,СВЦЭМ!$B$39:$B$782,O$191)+'СЕТ СН'!$F$15</f>
        <v>243.24360118000001</v>
      </c>
      <c r="P211" s="36">
        <f>SUMIFS(СВЦЭМ!$E$39:$E$782,СВЦЭМ!$A$39:$A$782,$A211,СВЦЭМ!$B$39:$B$782,P$191)+'СЕТ СН'!$F$15</f>
        <v>245.11418605</v>
      </c>
      <c r="Q211" s="36">
        <f>SUMIFS(СВЦЭМ!$E$39:$E$782,СВЦЭМ!$A$39:$A$782,$A211,СВЦЭМ!$B$39:$B$782,Q$191)+'СЕТ СН'!$F$15</f>
        <v>246.06182630999999</v>
      </c>
      <c r="R211" s="36">
        <f>SUMIFS(СВЦЭМ!$E$39:$E$782,СВЦЭМ!$A$39:$A$782,$A211,СВЦЭМ!$B$39:$B$782,R$191)+'СЕТ СН'!$F$15</f>
        <v>246.97879166000001</v>
      </c>
      <c r="S211" s="36">
        <f>SUMIFS(СВЦЭМ!$E$39:$E$782,СВЦЭМ!$A$39:$A$782,$A211,СВЦЭМ!$B$39:$B$782,S$191)+'СЕТ СН'!$F$15</f>
        <v>245.06838109</v>
      </c>
      <c r="T211" s="36">
        <f>SUMIFS(СВЦЭМ!$E$39:$E$782,СВЦЭМ!$A$39:$A$782,$A211,СВЦЭМ!$B$39:$B$782,T$191)+'СЕТ СН'!$F$15</f>
        <v>242.25548352999999</v>
      </c>
      <c r="U211" s="36">
        <f>SUMIFS(СВЦЭМ!$E$39:$E$782,СВЦЭМ!$A$39:$A$782,$A211,СВЦЭМ!$B$39:$B$782,U$191)+'СЕТ СН'!$F$15</f>
        <v>243.12943299</v>
      </c>
      <c r="V211" s="36">
        <f>SUMIFS(СВЦЭМ!$E$39:$E$782,СВЦЭМ!$A$39:$A$782,$A211,СВЦЭМ!$B$39:$B$782,V$191)+'СЕТ СН'!$F$15</f>
        <v>241.35125123</v>
      </c>
      <c r="W211" s="36">
        <f>SUMIFS(СВЦЭМ!$E$39:$E$782,СВЦЭМ!$A$39:$A$782,$A211,СВЦЭМ!$B$39:$B$782,W$191)+'СЕТ СН'!$F$15</f>
        <v>235.70210341999999</v>
      </c>
      <c r="X211" s="36">
        <f>SUMIFS(СВЦЭМ!$E$39:$E$782,СВЦЭМ!$A$39:$A$782,$A211,СВЦЭМ!$B$39:$B$782,X$191)+'СЕТ СН'!$F$15</f>
        <v>239.81426042000001</v>
      </c>
      <c r="Y211" s="36">
        <f>SUMIFS(СВЦЭМ!$E$39:$E$782,СВЦЭМ!$A$39:$A$782,$A211,СВЦЭМ!$B$39:$B$782,Y$191)+'СЕТ СН'!$F$15</f>
        <v>245.95120539999999</v>
      </c>
    </row>
    <row r="212" spans="1:25" ht="15.75" x14ac:dyDescent="0.2">
      <c r="A212" s="35">
        <f t="shared" si="5"/>
        <v>45433</v>
      </c>
      <c r="B212" s="36">
        <f>SUMIFS(СВЦЭМ!$E$39:$E$782,СВЦЭМ!$A$39:$A$782,$A212,СВЦЭМ!$B$39:$B$782,B$191)+'СЕТ СН'!$F$15</f>
        <v>242.90420105999999</v>
      </c>
      <c r="C212" s="36">
        <f>SUMIFS(СВЦЭМ!$E$39:$E$782,СВЦЭМ!$A$39:$A$782,$A212,СВЦЭМ!$B$39:$B$782,C$191)+'СЕТ СН'!$F$15</f>
        <v>258.82885563999997</v>
      </c>
      <c r="D212" s="36">
        <f>SUMIFS(СВЦЭМ!$E$39:$E$782,СВЦЭМ!$A$39:$A$782,$A212,СВЦЭМ!$B$39:$B$782,D$191)+'СЕТ СН'!$F$15</f>
        <v>260.46612305000002</v>
      </c>
      <c r="E212" s="36">
        <f>SUMIFS(СВЦЭМ!$E$39:$E$782,СВЦЭМ!$A$39:$A$782,$A212,СВЦЭМ!$B$39:$B$782,E$191)+'СЕТ СН'!$F$15</f>
        <v>268.97568710000002</v>
      </c>
      <c r="F212" s="36">
        <f>SUMIFS(СВЦЭМ!$E$39:$E$782,СВЦЭМ!$A$39:$A$782,$A212,СВЦЭМ!$B$39:$B$782,F$191)+'СЕТ СН'!$F$15</f>
        <v>268.01144207999999</v>
      </c>
      <c r="G212" s="36">
        <f>SUMIFS(СВЦЭМ!$E$39:$E$782,СВЦЭМ!$A$39:$A$782,$A212,СВЦЭМ!$B$39:$B$782,G$191)+'СЕТ СН'!$F$15</f>
        <v>261.94266841000001</v>
      </c>
      <c r="H212" s="36">
        <f>SUMIFS(СВЦЭМ!$E$39:$E$782,СВЦЭМ!$A$39:$A$782,$A212,СВЦЭМ!$B$39:$B$782,H$191)+'СЕТ СН'!$F$15</f>
        <v>248.3797845</v>
      </c>
      <c r="I212" s="36">
        <f>SUMIFS(СВЦЭМ!$E$39:$E$782,СВЦЭМ!$A$39:$A$782,$A212,СВЦЭМ!$B$39:$B$782,I$191)+'СЕТ СН'!$F$15</f>
        <v>242.66090062999999</v>
      </c>
      <c r="J212" s="36">
        <f>SUMIFS(СВЦЭМ!$E$39:$E$782,СВЦЭМ!$A$39:$A$782,$A212,СВЦЭМ!$B$39:$B$782,J$191)+'СЕТ СН'!$F$15</f>
        <v>242.00610405</v>
      </c>
      <c r="K212" s="36">
        <f>SUMIFS(СВЦЭМ!$E$39:$E$782,СВЦЭМ!$A$39:$A$782,$A212,СВЦЭМ!$B$39:$B$782,K$191)+'СЕТ СН'!$F$15</f>
        <v>242.91862817000001</v>
      </c>
      <c r="L212" s="36">
        <f>SUMIFS(СВЦЭМ!$E$39:$E$782,СВЦЭМ!$A$39:$A$782,$A212,СВЦЭМ!$B$39:$B$782,L$191)+'СЕТ СН'!$F$15</f>
        <v>238.68177974</v>
      </c>
      <c r="M212" s="36">
        <f>SUMIFS(СВЦЭМ!$E$39:$E$782,СВЦЭМ!$A$39:$A$782,$A212,СВЦЭМ!$B$39:$B$782,M$191)+'СЕТ СН'!$F$15</f>
        <v>238.79661412999999</v>
      </c>
      <c r="N212" s="36">
        <f>SUMIFS(СВЦЭМ!$E$39:$E$782,СВЦЭМ!$A$39:$A$782,$A212,СВЦЭМ!$B$39:$B$782,N$191)+'СЕТ СН'!$F$15</f>
        <v>234.8688842</v>
      </c>
      <c r="O212" s="36">
        <f>SUMIFS(СВЦЭМ!$E$39:$E$782,СВЦЭМ!$A$39:$A$782,$A212,СВЦЭМ!$B$39:$B$782,O$191)+'СЕТ СН'!$F$15</f>
        <v>236.05456294000001</v>
      </c>
      <c r="P212" s="36">
        <f>SUMIFS(СВЦЭМ!$E$39:$E$782,СВЦЭМ!$A$39:$A$782,$A212,СВЦЭМ!$B$39:$B$782,P$191)+'СЕТ СН'!$F$15</f>
        <v>235.88850916999999</v>
      </c>
      <c r="Q212" s="36">
        <f>SUMIFS(СВЦЭМ!$E$39:$E$782,СВЦЭМ!$A$39:$A$782,$A212,СВЦЭМ!$B$39:$B$782,Q$191)+'СЕТ СН'!$F$15</f>
        <v>237.08946302999999</v>
      </c>
      <c r="R212" s="36">
        <f>SUMIFS(СВЦЭМ!$E$39:$E$782,СВЦЭМ!$A$39:$A$782,$A212,СВЦЭМ!$B$39:$B$782,R$191)+'СЕТ СН'!$F$15</f>
        <v>237.01837144999999</v>
      </c>
      <c r="S212" s="36">
        <f>SUMIFS(СВЦЭМ!$E$39:$E$782,СВЦЭМ!$A$39:$A$782,$A212,СВЦЭМ!$B$39:$B$782,S$191)+'СЕТ СН'!$F$15</f>
        <v>237.93467884</v>
      </c>
      <c r="T212" s="36">
        <f>SUMIFS(СВЦЭМ!$E$39:$E$782,СВЦЭМ!$A$39:$A$782,$A212,СВЦЭМ!$B$39:$B$782,T$191)+'СЕТ СН'!$F$15</f>
        <v>237.43290293000001</v>
      </c>
      <c r="U212" s="36">
        <f>SUMIFS(СВЦЭМ!$E$39:$E$782,СВЦЭМ!$A$39:$A$782,$A212,СВЦЭМ!$B$39:$B$782,U$191)+'СЕТ СН'!$F$15</f>
        <v>238.32444303</v>
      </c>
      <c r="V212" s="36">
        <f>SUMIFS(СВЦЭМ!$E$39:$E$782,СВЦЭМ!$A$39:$A$782,$A212,СВЦЭМ!$B$39:$B$782,V$191)+'СЕТ СН'!$F$15</f>
        <v>235.16488948</v>
      </c>
      <c r="W212" s="36">
        <f>SUMIFS(СВЦЭМ!$E$39:$E$782,СВЦЭМ!$A$39:$A$782,$A212,СВЦЭМ!$B$39:$B$782,W$191)+'СЕТ СН'!$F$15</f>
        <v>230.39064746</v>
      </c>
      <c r="X212" s="36">
        <f>SUMIFS(СВЦЭМ!$E$39:$E$782,СВЦЭМ!$A$39:$A$782,$A212,СВЦЭМ!$B$39:$B$782,X$191)+'СЕТ СН'!$F$15</f>
        <v>236.59868599000001</v>
      </c>
      <c r="Y212" s="36">
        <f>SUMIFS(СВЦЭМ!$E$39:$E$782,СВЦЭМ!$A$39:$A$782,$A212,СВЦЭМ!$B$39:$B$782,Y$191)+'СЕТ СН'!$F$15</f>
        <v>235.99741521999999</v>
      </c>
    </row>
    <row r="213" spans="1:25" ht="15.75" x14ac:dyDescent="0.2">
      <c r="A213" s="35">
        <f t="shared" si="5"/>
        <v>45434</v>
      </c>
      <c r="B213" s="36">
        <f>SUMIFS(СВЦЭМ!$E$39:$E$782,СВЦЭМ!$A$39:$A$782,$A213,СВЦЭМ!$B$39:$B$782,B$191)+'СЕТ СН'!$F$15</f>
        <v>243.35142051</v>
      </c>
      <c r="C213" s="36">
        <f>SUMIFS(СВЦЭМ!$E$39:$E$782,СВЦЭМ!$A$39:$A$782,$A213,СВЦЭМ!$B$39:$B$782,C$191)+'СЕТ СН'!$F$15</f>
        <v>254.47302692</v>
      </c>
      <c r="D213" s="36">
        <f>SUMIFS(СВЦЭМ!$E$39:$E$782,СВЦЭМ!$A$39:$A$782,$A213,СВЦЭМ!$B$39:$B$782,D$191)+'СЕТ СН'!$F$15</f>
        <v>260.20295104000002</v>
      </c>
      <c r="E213" s="36">
        <f>SUMIFS(СВЦЭМ!$E$39:$E$782,СВЦЭМ!$A$39:$A$782,$A213,СВЦЭМ!$B$39:$B$782,E$191)+'СЕТ СН'!$F$15</f>
        <v>263.00168332999999</v>
      </c>
      <c r="F213" s="36">
        <f>SUMIFS(СВЦЭМ!$E$39:$E$782,СВЦЭМ!$A$39:$A$782,$A213,СВЦЭМ!$B$39:$B$782,F$191)+'СЕТ СН'!$F$15</f>
        <v>262.78924948999997</v>
      </c>
      <c r="G213" s="36">
        <f>SUMIFS(СВЦЭМ!$E$39:$E$782,СВЦЭМ!$A$39:$A$782,$A213,СВЦЭМ!$B$39:$B$782,G$191)+'СЕТ СН'!$F$15</f>
        <v>263.50182857999999</v>
      </c>
      <c r="H213" s="36">
        <f>SUMIFS(СВЦЭМ!$E$39:$E$782,СВЦЭМ!$A$39:$A$782,$A213,СВЦЭМ!$B$39:$B$782,H$191)+'СЕТ СН'!$F$15</f>
        <v>252.55118504000001</v>
      </c>
      <c r="I213" s="36">
        <f>SUMIFS(СВЦЭМ!$E$39:$E$782,СВЦЭМ!$A$39:$A$782,$A213,СВЦЭМ!$B$39:$B$782,I$191)+'СЕТ СН'!$F$15</f>
        <v>244.67157112000001</v>
      </c>
      <c r="J213" s="36">
        <f>SUMIFS(СВЦЭМ!$E$39:$E$782,СВЦЭМ!$A$39:$A$782,$A213,СВЦЭМ!$B$39:$B$782,J$191)+'СЕТ СН'!$F$15</f>
        <v>245.85264289</v>
      </c>
      <c r="K213" s="36">
        <f>SUMIFS(СВЦЭМ!$E$39:$E$782,СВЦЭМ!$A$39:$A$782,$A213,СВЦЭМ!$B$39:$B$782,K$191)+'СЕТ СН'!$F$15</f>
        <v>241.44237326999999</v>
      </c>
      <c r="L213" s="36">
        <f>SUMIFS(СВЦЭМ!$E$39:$E$782,СВЦЭМ!$A$39:$A$782,$A213,СВЦЭМ!$B$39:$B$782,L$191)+'СЕТ СН'!$F$15</f>
        <v>237.00936596</v>
      </c>
      <c r="M213" s="36">
        <f>SUMIFS(СВЦЭМ!$E$39:$E$782,СВЦЭМ!$A$39:$A$782,$A213,СВЦЭМ!$B$39:$B$782,M$191)+'СЕТ СН'!$F$15</f>
        <v>240.78799106</v>
      </c>
      <c r="N213" s="36">
        <f>SUMIFS(СВЦЭМ!$E$39:$E$782,СВЦЭМ!$A$39:$A$782,$A213,СВЦЭМ!$B$39:$B$782,N$191)+'СЕТ СН'!$F$15</f>
        <v>243.39016451000001</v>
      </c>
      <c r="O213" s="36">
        <f>SUMIFS(СВЦЭМ!$E$39:$E$782,СВЦЭМ!$A$39:$A$782,$A213,СВЦЭМ!$B$39:$B$782,O$191)+'СЕТ СН'!$F$15</f>
        <v>244.67117143999999</v>
      </c>
      <c r="P213" s="36">
        <f>SUMIFS(СВЦЭМ!$E$39:$E$782,СВЦЭМ!$A$39:$A$782,$A213,СВЦЭМ!$B$39:$B$782,P$191)+'СЕТ СН'!$F$15</f>
        <v>245.78753388000001</v>
      </c>
      <c r="Q213" s="36">
        <f>SUMIFS(СВЦЭМ!$E$39:$E$782,СВЦЭМ!$A$39:$A$782,$A213,СВЦЭМ!$B$39:$B$782,Q$191)+'СЕТ СН'!$F$15</f>
        <v>248.15944583000001</v>
      </c>
      <c r="R213" s="36">
        <f>SUMIFS(СВЦЭМ!$E$39:$E$782,СВЦЭМ!$A$39:$A$782,$A213,СВЦЭМ!$B$39:$B$782,R$191)+'СЕТ СН'!$F$15</f>
        <v>248.61956699000001</v>
      </c>
      <c r="S213" s="36">
        <f>SUMIFS(СВЦЭМ!$E$39:$E$782,СВЦЭМ!$A$39:$A$782,$A213,СВЦЭМ!$B$39:$B$782,S$191)+'СЕТ СН'!$F$15</f>
        <v>249.30081304000001</v>
      </c>
      <c r="T213" s="36">
        <f>SUMIFS(СВЦЭМ!$E$39:$E$782,СВЦЭМ!$A$39:$A$782,$A213,СВЦЭМ!$B$39:$B$782,T$191)+'СЕТ СН'!$F$15</f>
        <v>245.99015969000001</v>
      </c>
      <c r="U213" s="36">
        <f>SUMIFS(СВЦЭМ!$E$39:$E$782,СВЦЭМ!$A$39:$A$782,$A213,СВЦЭМ!$B$39:$B$782,U$191)+'СЕТ СН'!$F$15</f>
        <v>244.37550340000001</v>
      </c>
      <c r="V213" s="36">
        <f>SUMIFS(СВЦЭМ!$E$39:$E$782,СВЦЭМ!$A$39:$A$782,$A213,СВЦЭМ!$B$39:$B$782,V$191)+'СЕТ СН'!$F$15</f>
        <v>236.26986406</v>
      </c>
      <c r="W213" s="36">
        <f>SUMIFS(СВЦЭМ!$E$39:$E$782,СВЦЭМ!$A$39:$A$782,$A213,СВЦЭМ!$B$39:$B$782,W$191)+'СЕТ СН'!$F$15</f>
        <v>230.36813466999999</v>
      </c>
      <c r="X213" s="36">
        <f>SUMIFS(СВЦЭМ!$E$39:$E$782,СВЦЭМ!$A$39:$A$782,$A213,СВЦЭМ!$B$39:$B$782,X$191)+'СЕТ СН'!$F$15</f>
        <v>234.76944814000001</v>
      </c>
      <c r="Y213" s="36">
        <f>SUMIFS(СВЦЭМ!$E$39:$E$782,СВЦЭМ!$A$39:$A$782,$A213,СВЦЭМ!$B$39:$B$782,Y$191)+'СЕТ СН'!$F$15</f>
        <v>235.85074241999999</v>
      </c>
    </row>
    <row r="214" spans="1:25" ht="15.75" x14ac:dyDescent="0.2">
      <c r="A214" s="35">
        <f t="shared" si="5"/>
        <v>45435</v>
      </c>
      <c r="B214" s="36">
        <f>SUMIFS(СВЦЭМ!$E$39:$E$782,СВЦЭМ!$A$39:$A$782,$A214,СВЦЭМ!$B$39:$B$782,B$191)+'СЕТ СН'!$F$15</f>
        <v>240.09720461000001</v>
      </c>
      <c r="C214" s="36">
        <f>SUMIFS(СВЦЭМ!$E$39:$E$782,СВЦЭМ!$A$39:$A$782,$A214,СВЦЭМ!$B$39:$B$782,C$191)+'СЕТ СН'!$F$15</f>
        <v>250.85225897999999</v>
      </c>
      <c r="D214" s="36">
        <f>SUMIFS(СВЦЭМ!$E$39:$E$782,СВЦЭМ!$A$39:$A$782,$A214,СВЦЭМ!$B$39:$B$782,D$191)+'СЕТ СН'!$F$15</f>
        <v>253.83682865</v>
      </c>
      <c r="E214" s="36">
        <f>SUMIFS(СВЦЭМ!$E$39:$E$782,СВЦЭМ!$A$39:$A$782,$A214,СВЦЭМ!$B$39:$B$782,E$191)+'СЕТ СН'!$F$15</f>
        <v>252.05603352</v>
      </c>
      <c r="F214" s="36">
        <f>SUMIFS(СВЦЭМ!$E$39:$E$782,СВЦЭМ!$A$39:$A$782,$A214,СВЦЭМ!$B$39:$B$782,F$191)+'СЕТ СН'!$F$15</f>
        <v>253.21663716</v>
      </c>
      <c r="G214" s="36">
        <f>SUMIFS(СВЦЭМ!$E$39:$E$782,СВЦЭМ!$A$39:$A$782,$A214,СВЦЭМ!$B$39:$B$782,G$191)+'СЕТ СН'!$F$15</f>
        <v>251.89680942999999</v>
      </c>
      <c r="H214" s="36">
        <f>SUMIFS(СВЦЭМ!$E$39:$E$782,СВЦЭМ!$A$39:$A$782,$A214,СВЦЭМ!$B$39:$B$782,H$191)+'СЕТ СН'!$F$15</f>
        <v>252.67441896</v>
      </c>
      <c r="I214" s="36">
        <f>SUMIFS(СВЦЭМ!$E$39:$E$782,СВЦЭМ!$A$39:$A$782,$A214,СВЦЭМ!$B$39:$B$782,I$191)+'СЕТ СН'!$F$15</f>
        <v>242.85706769000001</v>
      </c>
      <c r="J214" s="36">
        <f>SUMIFS(СВЦЭМ!$E$39:$E$782,СВЦЭМ!$A$39:$A$782,$A214,СВЦЭМ!$B$39:$B$782,J$191)+'СЕТ СН'!$F$15</f>
        <v>238.34729984000001</v>
      </c>
      <c r="K214" s="36">
        <f>SUMIFS(СВЦЭМ!$E$39:$E$782,СВЦЭМ!$A$39:$A$782,$A214,СВЦЭМ!$B$39:$B$782,K$191)+'СЕТ СН'!$F$15</f>
        <v>236.276859</v>
      </c>
      <c r="L214" s="36">
        <f>SUMIFS(СВЦЭМ!$E$39:$E$782,СВЦЭМ!$A$39:$A$782,$A214,СВЦЭМ!$B$39:$B$782,L$191)+'СЕТ СН'!$F$15</f>
        <v>237.52913475</v>
      </c>
      <c r="M214" s="36">
        <f>SUMIFS(СВЦЭМ!$E$39:$E$782,СВЦЭМ!$A$39:$A$782,$A214,СВЦЭМ!$B$39:$B$782,M$191)+'СЕТ СН'!$F$15</f>
        <v>237.36784213999999</v>
      </c>
      <c r="N214" s="36">
        <f>SUMIFS(СВЦЭМ!$E$39:$E$782,СВЦЭМ!$A$39:$A$782,$A214,СВЦЭМ!$B$39:$B$782,N$191)+'СЕТ СН'!$F$15</f>
        <v>236.40860259999999</v>
      </c>
      <c r="O214" s="36">
        <f>SUMIFS(СВЦЭМ!$E$39:$E$782,СВЦЭМ!$A$39:$A$782,$A214,СВЦЭМ!$B$39:$B$782,O$191)+'СЕТ СН'!$F$15</f>
        <v>237.35940224000001</v>
      </c>
      <c r="P214" s="36">
        <f>SUMIFS(СВЦЭМ!$E$39:$E$782,СВЦЭМ!$A$39:$A$782,$A214,СВЦЭМ!$B$39:$B$782,P$191)+'СЕТ СН'!$F$15</f>
        <v>238.58138633999999</v>
      </c>
      <c r="Q214" s="36">
        <f>SUMIFS(СВЦЭМ!$E$39:$E$782,СВЦЭМ!$A$39:$A$782,$A214,СВЦЭМ!$B$39:$B$782,Q$191)+'СЕТ СН'!$F$15</f>
        <v>241.53655671000001</v>
      </c>
      <c r="R214" s="36">
        <f>SUMIFS(СВЦЭМ!$E$39:$E$782,СВЦЭМ!$A$39:$A$782,$A214,СВЦЭМ!$B$39:$B$782,R$191)+'СЕТ СН'!$F$15</f>
        <v>241.92427085</v>
      </c>
      <c r="S214" s="36">
        <f>SUMIFS(СВЦЭМ!$E$39:$E$782,СВЦЭМ!$A$39:$A$782,$A214,СВЦЭМ!$B$39:$B$782,S$191)+'СЕТ СН'!$F$15</f>
        <v>240.10812125999999</v>
      </c>
      <c r="T214" s="36">
        <f>SUMIFS(СВЦЭМ!$E$39:$E$782,СВЦЭМ!$A$39:$A$782,$A214,СВЦЭМ!$B$39:$B$782,T$191)+'СЕТ СН'!$F$15</f>
        <v>240.08499062000001</v>
      </c>
      <c r="U214" s="36">
        <f>SUMIFS(СВЦЭМ!$E$39:$E$782,СВЦЭМ!$A$39:$A$782,$A214,СВЦЭМ!$B$39:$B$782,U$191)+'СЕТ СН'!$F$15</f>
        <v>242.20781228000001</v>
      </c>
      <c r="V214" s="36">
        <f>SUMIFS(СВЦЭМ!$E$39:$E$782,СВЦЭМ!$A$39:$A$782,$A214,СВЦЭМ!$B$39:$B$782,V$191)+'СЕТ СН'!$F$15</f>
        <v>240.47302872</v>
      </c>
      <c r="W214" s="36">
        <f>SUMIFS(СВЦЭМ!$E$39:$E$782,СВЦЭМ!$A$39:$A$782,$A214,СВЦЭМ!$B$39:$B$782,W$191)+'СЕТ СН'!$F$15</f>
        <v>236.74902133000001</v>
      </c>
      <c r="X214" s="36">
        <f>SUMIFS(СВЦЭМ!$E$39:$E$782,СВЦЭМ!$A$39:$A$782,$A214,СВЦЭМ!$B$39:$B$782,X$191)+'СЕТ СН'!$F$15</f>
        <v>240.81966679999999</v>
      </c>
      <c r="Y214" s="36">
        <f>SUMIFS(СВЦЭМ!$E$39:$E$782,СВЦЭМ!$A$39:$A$782,$A214,СВЦЭМ!$B$39:$B$782,Y$191)+'СЕТ СН'!$F$15</f>
        <v>249.75974255</v>
      </c>
    </row>
    <row r="215" spans="1:25" ht="15.75" x14ac:dyDescent="0.2">
      <c r="A215" s="35">
        <f t="shared" si="5"/>
        <v>45436</v>
      </c>
      <c r="B215" s="36">
        <f>SUMIFS(СВЦЭМ!$E$39:$E$782,СВЦЭМ!$A$39:$A$782,$A215,СВЦЭМ!$B$39:$B$782,B$191)+'СЕТ СН'!$F$15</f>
        <v>238.38862334999999</v>
      </c>
      <c r="C215" s="36">
        <f>SUMIFS(СВЦЭМ!$E$39:$E$782,СВЦЭМ!$A$39:$A$782,$A215,СВЦЭМ!$B$39:$B$782,C$191)+'СЕТ СН'!$F$15</f>
        <v>250.39931067000001</v>
      </c>
      <c r="D215" s="36">
        <f>SUMIFS(СВЦЭМ!$E$39:$E$782,СВЦЭМ!$A$39:$A$782,$A215,СВЦЭМ!$B$39:$B$782,D$191)+'СЕТ СН'!$F$15</f>
        <v>253.06128297999999</v>
      </c>
      <c r="E215" s="36">
        <f>SUMIFS(СВЦЭМ!$E$39:$E$782,СВЦЭМ!$A$39:$A$782,$A215,СВЦЭМ!$B$39:$B$782,E$191)+'СЕТ СН'!$F$15</f>
        <v>262.65568271000001</v>
      </c>
      <c r="F215" s="36">
        <f>SUMIFS(СВЦЭМ!$E$39:$E$782,СВЦЭМ!$A$39:$A$782,$A215,СВЦЭМ!$B$39:$B$782,F$191)+'СЕТ СН'!$F$15</f>
        <v>260.72688929999998</v>
      </c>
      <c r="G215" s="36">
        <f>SUMIFS(СВЦЭМ!$E$39:$E$782,СВЦЭМ!$A$39:$A$782,$A215,СВЦЭМ!$B$39:$B$782,G$191)+'СЕТ СН'!$F$15</f>
        <v>255.09947532999999</v>
      </c>
      <c r="H215" s="36">
        <f>SUMIFS(СВЦЭМ!$E$39:$E$782,СВЦЭМ!$A$39:$A$782,$A215,СВЦЭМ!$B$39:$B$782,H$191)+'СЕТ СН'!$F$15</f>
        <v>237.80372743000001</v>
      </c>
      <c r="I215" s="36">
        <f>SUMIFS(СВЦЭМ!$E$39:$E$782,СВЦЭМ!$A$39:$A$782,$A215,СВЦЭМ!$B$39:$B$782,I$191)+'СЕТ СН'!$F$15</f>
        <v>225.03206596999999</v>
      </c>
      <c r="J215" s="36">
        <f>SUMIFS(СВЦЭМ!$E$39:$E$782,СВЦЭМ!$A$39:$A$782,$A215,СВЦЭМ!$B$39:$B$782,J$191)+'СЕТ СН'!$F$15</f>
        <v>219.63114586</v>
      </c>
      <c r="K215" s="36">
        <f>SUMIFS(СВЦЭМ!$E$39:$E$782,СВЦЭМ!$A$39:$A$782,$A215,СВЦЭМ!$B$39:$B$782,K$191)+'СЕТ СН'!$F$15</f>
        <v>216.0911203</v>
      </c>
      <c r="L215" s="36">
        <f>SUMIFS(СВЦЭМ!$E$39:$E$782,СВЦЭМ!$A$39:$A$782,$A215,СВЦЭМ!$B$39:$B$782,L$191)+'СЕТ СН'!$F$15</f>
        <v>213.41821533999999</v>
      </c>
      <c r="M215" s="36">
        <f>SUMIFS(СВЦЭМ!$E$39:$E$782,СВЦЭМ!$A$39:$A$782,$A215,СВЦЭМ!$B$39:$B$782,M$191)+'СЕТ СН'!$F$15</f>
        <v>213.40347345999999</v>
      </c>
      <c r="N215" s="36">
        <f>SUMIFS(СВЦЭМ!$E$39:$E$782,СВЦЭМ!$A$39:$A$782,$A215,СВЦЭМ!$B$39:$B$782,N$191)+'СЕТ СН'!$F$15</f>
        <v>214.76664699</v>
      </c>
      <c r="O215" s="36">
        <f>SUMIFS(СВЦЭМ!$E$39:$E$782,СВЦЭМ!$A$39:$A$782,$A215,СВЦЭМ!$B$39:$B$782,O$191)+'СЕТ СН'!$F$15</f>
        <v>215.56306635999999</v>
      </c>
      <c r="P215" s="36">
        <f>SUMIFS(СВЦЭМ!$E$39:$E$782,СВЦЭМ!$A$39:$A$782,$A215,СВЦЭМ!$B$39:$B$782,P$191)+'СЕТ СН'!$F$15</f>
        <v>216.74819840999999</v>
      </c>
      <c r="Q215" s="36">
        <f>SUMIFS(СВЦЭМ!$E$39:$E$782,СВЦЭМ!$A$39:$A$782,$A215,СВЦЭМ!$B$39:$B$782,Q$191)+'СЕТ СН'!$F$15</f>
        <v>219.32235158</v>
      </c>
      <c r="R215" s="36">
        <f>SUMIFS(СВЦЭМ!$E$39:$E$782,СВЦЭМ!$A$39:$A$782,$A215,СВЦЭМ!$B$39:$B$782,R$191)+'СЕТ СН'!$F$15</f>
        <v>222.23787425</v>
      </c>
      <c r="S215" s="36">
        <f>SUMIFS(СВЦЭМ!$E$39:$E$782,СВЦЭМ!$A$39:$A$782,$A215,СВЦЭМ!$B$39:$B$782,S$191)+'СЕТ СН'!$F$15</f>
        <v>221.42095709</v>
      </c>
      <c r="T215" s="36">
        <f>SUMIFS(СВЦЭМ!$E$39:$E$782,СВЦЭМ!$A$39:$A$782,$A215,СВЦЭМ!$B$39:$B$782,T$191)+'СЕТ СН'!$F$15</f>
        <v>218.61147009999999</v>
      </c>
      <c r="U215" s="36">
        <f>SUMIFS(СВЦЭМ!$E$39:$E$782,СВЦЭМ!$A$39:$A$782,$A215,СВЦЭМ!$B$39:$B$782,U$191)+'СЕТ СН'!$F$15</f>
        <v>216.55438457</v>
      </c>
      <c r="V215" s="36">
        <f>SUMIFS(СВЦЭМ!$E$39:$E$782,СВЦЭМ!$A$39:$A$782,$A215,СВЦЭМ!$B$39:$B$782,V$191)+'СЕТ СН'!$F$15</f>
        <v>214.31509763</v>
      </c>
      <c r="W215" s="36">
        <f>SUMIFS(СВЦЭМ!$E$39:$E$782,СВЦЭМ!$A$39:$A$782,$A215,СВЦЭМ!$B$39:$B$782,W$191)+'СЕТ СН'!$F$15</f>
        <v>211.40204284999999</v>
      </c>
      <c r="X215" s="36">
        <f>SUMIFS(СВЦЭМ!$E$39:$E$782,СВЦЭМ!$A$39:$A$782,$A215,СВЦЭМ!$B$39:$B$782,X$191)+'СЕТ СН'!$F$15</f>
        <v>214.22897696000001</v>
      </c>
      <c r="Y215" s="36">
        <f>SUMIFS(СВЦЭМ!$E$39:$E$782,СВЦЭМ!$A$39:$A$782,$A215,СВЦЭМ!$B$39:$B$782,Y$191)+'СЕТ СН'!$F$15</f>
        <v>227.72895138000001</v>
      </c>
    </row>
    <row r="216" spans="1:25" ht="15.75" x14ac:dyDescent="0.2">
      <c r="A216" s="35">
        <f t="shared" si="5"/>
        <v>45437</v>
      </c>
      <c r="B216" s="36">
        <f>SUMIFS(СВЦЭМ!$E$39:$E$782,СВЦЭМ!$A$39:$A$782,$A216,СВЦЭМ!$B$39:$B$782,B$191)+'СЕТ СН'!$F$15</f>
        <v>225.26733075999999</v>
      </c>
      <c r="C216" s="36">
        <f>SUMIFS(СВЦЭМ!$E$39:$E$782,СВЦЭМ!$A$39:$A$782,$A216,СВЦЭМ!$B$39:$B$782,C$191)+'СЕТ СН'!$F$15</f>
        <v>235.40977745999999</v>
      </c>
      <c r="D216" s="36">
        <f>SUMIFS(СВЦЭМ!$E$39:$E$782,СВЦЭМ!$A$39:$A$782,$A216,СВЦЭМ!$B$39:$B$782,D$191)+'СЕТ СН'!$F$15</f>
        <v>252.56125154</v>
      </c>
      <c r="E216" s="36">
        <f>SUMIFS(СВЦЭМ!$E$39:$E$782,СВЦЭМ!$A$39:$A$782,$A216,СВЦЭМ!$B$39:$B$782,E$191)+'СЕТ СН'!$F$15</f>
        <v>253.41587496</v>
      </c>
      <c r="F216" s="36">
        <f>SUMIFS(СВЦЭМ!$E$39:$E$782,СВЦЭМ!$A$39:$A$782,$A216,СВЦЭМ!$B$39:$B$782,F$191)+'СЕТ СН'!$F$15</f>
        <v>251.98411887</v>
      </c>
      <c r="G216" s="36">
        <f>SUMIFS(СВЦЭМ!$E$39:$E$782,СВЦЭМ!$A$39:$A$782,$A216,СВЦЭМ!$B$39:$B$782,G$191)+'СЕТ СН'!$F$15</f>
        <v>254.19511858000001</v>
      </c>
      <c r="H216" s="36">
        <f>SUMIFS(СВЦЭМ!$E$39:$E$782,СВЦЭМ!$A$39:$A$782,$A216,СВЦЭМ!$B$39:$B$782,H$191)+'СЕТ СН'!$F$15</f>
        <v>246.6689691</v>
      </c>
      <c r="I216" s="36">
        <f>SUMIFS(СВЦЭМ!$E$39:$E$782,СВЦЭМ!$A$39:$A$782,$A216,СВЦЭМ!$B$39:$B$782,I$191)+'СЕТ СН'!$F$15</f>
        <v>234.79286393000001</v>
      </c>
      <c r="J216" s="36">
        <f>SUMIFS(СВЦЭМ!$E$39:$E$782,СВЦЭМ!$A$39:$A$782,$A216,СВЦЭМ!$B$39:$B$782,J$191)+'СЕТ СН'!$F$15</f>
        <v>219.52637114999999</v>
      </c>
      <c r="K216" s="36">
        <f>SUMIFS(СВЦЭМ!$E$39:$E$782,СВЦЭМ!$A$39:$A$782,$A216,СВЦЭМ!$B$39:$B$782,K$191)+'СЕТ СН'!$F$15</f>
        <v>211.99543204</v>
      </c>
      <c r="L216" s="36">
        <f>SUMIFS(СВЦЭМ!$E$39:$E$782,СВЦЭМ!$A$39:$A$782,$A216,СВЦЭМ!$B$39:$B$782,L$191)+'СЕТ СН'!$F$15</f>
        <v>210.86564901</v>
      </c>
      <c r="M216" s="36">
        <f>SUMIFS(СВЦЭМ!$E$39:$E$782,СВЦЭМ!$A$39:$A$782,$A216,СВЦЭМ!$B$39:$B$782,M$191)+'СЕТ СН'!$F$15</f>
        <v>209.78984267999999</v>
      </c>
      <c r="N216" s="36">
        <f>SUMIFS(СВЦЭМ!$E$39:$E$782,СВЦЭМ!$A$39:$A$782,$A216,СВЦЭМ!$B$39:$B$782,N$191)+'СЕТ СН'!$F$15</f>
        <v>209.06456014</v>
      </c>
      <c r="O216" s="36">
        <f>SUMIFS(СВЦЭМ!$E$39:$E$782,СВЦЭМ!$A$39:$A$782,$A216,СВЦЭМ!$B$39:$B$782,O$191)+'СЕТ СН'!$F$15</f>
        <v>211.05840455000001</v>
      </c>
      <c r="P216" s="36">
        <f>SUMIFS(СВЦЭМ!$E$39:$E$782,СВЦЭМ!$A$39:$A$782,$A216,СВЦЭМ!$B$39:$B$782,P$191)+'СЕТ СН'!$F$15</f>
        <v>212.58971557999999</v>
      </c>
      <c r="Q216" s="36">
        <f>SUMIFS(СВЦЭМ!$E$39:$E$782,СВЦЭМ!$A$39:$A$782,$A216,СВЦЭМ!$B$39:$B$782,Q$191)+'СЕТ СН'!$F$15</f>
        <v>215.32897030000001</v>
      </c>
      <c r="R216" s="36">
        <f>SUMIFS(СВЦЭМ!$E$39:$E$782,СВЦЭМ!$A$39:$A$782,$A216,СВЦЭМ!$B$39:$B$782,R$191)+'СЕТ СН'!$F$15</f>
        <v>217.51167580000001</v>
      </c>
      <c r="S216" s="36">
        <f>SUMIFS(СВЦЭМ!$E$39:$E$782,СВЦЭМ!$A$39:$A$782,$A216,СВЦЭМ!$B$39:$B$782,S$191)+'СЕТ СН'!$F$15</f>
        <v>215.51403735</v>
      </c>
      <c r="T216" s="36">
        <f>SUMIFS(СВЦЭМ!$E$39:$E$782,СВЦЭМ!$A$39:$A$782,$A216,СВЦЭМ!$B$39:$B$782,T$191)+'СЕТ СН'!$F$15</f>
        <v>212.30618769</v>
      </c>
      <c r="U216" s="36">
        <f>SUMIFS(СВЦЭМ!$E$39:$E$782,СВЦЭМ!$A$39:$A$782,$A216,СВЦЭМ!$B$39:$B$782,U$191)+'СЕТ СН'!$F$15</f>
        <v>214.06655474999999</v>
      </c>
      <c r="V216" s="36">
        <f>SUMIFS(СВЦЭМ!$E$39:$E$782,СВЦЭМ!$A$39:$A$782,$A216,СВЦЭМ!$B$39:$B$782,V$191)+'СЕТ СН'!$F$15</f>
        <v>214.28752507999999</v>
      </c>
      <c r="W216" s="36">
        <f>SUMIFS(СВЦЭМ!$E$39:$E$782,СВЦЭМ!$A$39:$A$782,$A216,СВЦЭМ!$B$39:$B$782,W$191)+'СЕТ СН'!$F$15</f>
        <v>212.78953192</v>
      </c>
      <c r="X216" s="36">
        <f>SUMIFS(СВЦЭМ!$E$39:$E$782,СВЦЭМ!$A$39:$A$782,$A216,СВЦЭМ!$B$39:$B$782,X$191)+'СЕТ СН'!$F$15</f>
        <v>212.46732064</v>
      </c>
      <c r="Y216" s="36">
        <f>SUMIFS(СВЦЭМ!$E$39:$E$782,СВЦЭМ!$A$39:$A$782,$A216,СВЦЭМ!$B$39:$B$782,Y$191)+'СЕТ СН'!$F$15</f>
        <v>219.28545406999999</v>
      </c>
    </row>
    <row r="217" spans="1:25" ht="15.75" x14ac:dyDescent="0.2">
      <c r="A217" s="35">
        <f t="shared" si="5"/>
        <v>45438</v>
      </c>
      <c r="B217" s="36">
        <f>SUMIFS(СВЦЭМ!$E$39:$E$782,СВЦЭМ!$A$39:$A$782,$A217,СВЦЭМ!$B$39:$B$782,B$191)+'СЕТ СН'!$F$15</f>
        <v>237.61382818999999</v>
      </c>
      <c r="C217" s="36">
        <f>SUMIFS(СВЦЭМ!$E$39:$E$782,СВЦЭМ!$A$39:$A$782,$A217,СВЦЭМ!$B$39:$B$782,C$191)+'СЕТ СН'!$F$15</f>
        <v>246.66044348</v>
      </c>
      <c r="D217" s="36">
        <f>SUMIFS(СВЦЭМ!$E$39:$E$782,СВЦЭМ!$A$39:$A$782,$A217,СВЦЭМ!$B$39:$B$782,D$191)+'СЕТ СН'!$F$15</f>
        <v>253.67088894</v>
      </c>
      <c r="E217" s="36">
        <f>SUMIFS(СВЦЭМ!$E$39:$E$782,СВЦЭМ!$A$39:$A$782,$A217,СВЦЭМ!$B$39:$B$782,E$191)+'СЕТ СН'!$F$15</f>
        <v>252.69225539999999</v>
      </c>
      <c r="F217" s="36">
        <f>SUMIFS(СВЦЭМ!$E$39:$E$782,СВЦЭМ!$A$39:$A$782,$A217,СВЦЭМ!$B$39:$B$782,F$191)+'СЕТ СН'!$F$15</f>
        <v>248.673079</v>
      </c>
      <c r="G217" s="36">
        <f>SUMIFS(СВЦЭМ!$E$39:$E$782,СВЦЭМ!$A$39:$A$782,$A217,СВЦЭМ!$B$39:$B$782,G$191)+'СЕТ СН'!$F$15</f>
        <v>249.73228363000001</v>
      </c>
      <c r="H217" s="36">
        <f>SUMIFS(СВЦЭМ!$E$39:$E$782,СВЦЭМ!$A$39:$A$782,$A217,СВЦЭМ!$B$39:$B$782,H$191)+'СЕТ СН'!$F$15</f>
        <v>248.81646352000001</v>
      </c>
      <c r="I217" s="36">
        <f>SUMIFS(СВЦЭМ!$E$39:$E$782,СВЦЭМ!$A$39:$A$782,$A217,СВЦЭМ!$B$39:$B$782,I$191)+'СЕТ СН'!$F$15</f>
        <v>245.34234559999999</v>
      </c>
      <c r="J217" s="36">
        <f>SUMIFS(СВЦЭМ!$E$39:$E$782,СВЦЭМ!$A$39:$A$782,$A217,СВЦЭМ!$B$39:$B$782,J$191)+'СЕТ СН'!$F$15</f>
        <v>234.28226527000001</v>
      </c>
      <c r="K217" s="36">
        <f>SUMIFS(СВЦЭМ!$E$39:$E$782,СВЦЭМ!$A$39:$A$782,$A217,СВЦЭМ!$B$39:$B$782,K$191)+'СЕТ СН'!$F$15</f>
        <v>223.56449699999999</v>
      </c>
      <c r="L217" s="36">
        <f>SUMIFS(СВЦЭМ!$E$39:$E$782,СВЦЭМ!$A$39:$A$782,$A217,СВЦЭМ!$B$39:$B$782,L$191)+'СЕТ СН'!$F$15</f>
        <v>220.30526098999999</v>
      </c>
      <c r="M217" s="36">
        <f>SUMIFS(СВЦЭМ!$E$39:$E$782,СВЦЭМ!$A$39:$A$782,$A217,СВЦЭМ!$B$39:$B$782,M$191)+'СЕТ СН'!$F$15</f>
        <v>219.43127856999999</v>
      </c>
      <c r="N217" s="36">
        <f>SUMIFS(СВЦЭМ!$E$39:$E$782,СВЦЭМ!$A$39:$A$782,$A217,СВЦЭМ!$B$39:$B$782,N$191)+'СЕТ СН'!$F$15</f>
        <v>220.84303804999999</v>
      </c>
      <c r="O217" s="36">
        <f>SUMIFS(СВЦЭМ!$E$39:$E$782,СВЦЭМ!$A$39:$A$782,$A217,СВЦЭМ!$B$39:$B$782,O$191)+'СЕТ СН'!$F$15</f>
        <v>223.95395047</v>
      </c>
      <c r="P217" s="36">
        <f>SUMIFS(СВЦЭМ!$E$39:$E$782,СВЦЭМ!$A$39:$A$782,$A217,СВЦЭМ!$B$39:$B$782,P$191)+'СЕТ СН'!$F$15</f>
        <v>224.98068122000001</v>
      </c>
      <c r="Q217" s="36">
        <f>SUMIFS(СВЦЭМ!$E$39:$E$782,СВЦЭМ!$A$39:$A$782,$A217,СВЦЭМ!$B$39:$B$782,Q$191)+'СЕТ СН'!$F$15</f>
        <v>227.23944262000001</v>
      </c>
      <c r="R217" s="36">
        <f>SUMIFS(СВЦЭМ!$E$39:$E$782,СВЦЭМ!$A$39:$A$782,$A217,СВЦЭМ!$B$39:$B$782,R$191)+'СЕТ СН'!$F$15</f>
        <v>227.63697257000001</v>
      </c>
      <c r="S217" s="36">
        <f>SUMIFS(СВЦЭМ!$E$39:$E$782,СВЦЭМ!$A$39:$A$782,$A217,СВЦЭМ!$B$39:$B$782,S$191)+'СЕТ СН'!$F$15</f>
        <v>224.90942681999999</v>
      </c>
      <c r="T217" s="36">
        <f>SUMIFS(СВЦЭМ!$E$39:$E$782,СВЦЭМ!$A$39:$A$782,$A217,СВЦЭМ!$B$39:$B$782,T$191)+'СЕТ СН'!$F$15</f>
        <v>220.45758043000001</v>
      </c>
      <c r="U217" s="36">
        <f>SUMIFS(СВЦЭМ!$E$39:$E$782,СВЦЭМ!$A$39:$A$782,$A217,СВЦЭМ!$B$39:$B$782,U$191)+'СЕТ СН'!$F$15</f>
        <v>219.79784272000001</v>
      </c>
      <c r="V217" s="36">
        <f>SUMIFS(СВЦЭМ!$E$39:$E$782,СВЦЭМ!$A$39:$A$782,$A217,СВЦЭМ!$B$39:$B$782,V$191)+'СЕТ СН'!$F$15</f>
        <v>220.90222736000001</v>
      </c>
      <c r="W217" s="36">
        <f>SUMIFS(СВЦЭМ!$E$39:$E$782,СВЦЭМ!$A$39:$A$782,$A217,СВЦЭМ!$B$39:$B$782,W$191)+'СЕТ СН'!$F$15</f>
        <v>217.53874827999999</v>
      </c>
      <c r="X217" s="36">
        <f>SUMIFS(СВЦЭМ!$E$39:$E$782,СВЦЭМ!$A$39:$A$782,$A217,СВЦЭМ!$B$39:$B$782,X$191)+'СЕТ СН'!$F$15</f>
        <v>217.89691694000001</v>
      </c>
      <c r="Y217" s="36">
        <f>SUMIFS(СВЦЭМ!$E$39:$E$782,СВЦЭМ!$A$39:$A$782,$A217,СВЦЭМ!$B$39:$B$782,Y$191)+'СЕТ СН'!$F$15</f>
        <v>222.1731997</v>
      </c>
    </row>
    <row r="218" spans="1:25" ht="15.75" x14ac:dyDescent="0.2">
      <c r="A218" s="35">
        <f t="shared" si="5"/>
        <v>45439</v>
      </c>
      <c r="B218" s="36">
        <f>SUMIFS(СВЦЭМ!$E$39:$E$782,СВЦЭМ!$A$39:$A$782,$A218,СВЦЭМ!$B$39:$B$782,B$191)+'СЕТ СН'!$F$15</f>
        <v>237.44157290999999</v>
      </c>
      <c r="C218" s="36">
        <f>SUMIFS(СВЦЭМ!$E$39:$E$782,СВЦЭМ!$A$39:$A$782,$A218,СВЦЭМ!$B$39:$B$782,C$191)+'СЕТ СН'!$F$15</f>
        <v>249.21374671000001</v>
      </c>
      <c r="D218" s="36">
        <f>SUMIFS(СВЦЭМ!$E$39:$E$782,СВЦЭМ!$A$39:$A$782,$A218,СВЦЭМ!$B$39:$B$782,D$191)+'СЕТ СН'!$F$15</f>
        <v>258.57231436000001</v>
      </c>
      <c r="E218" s="36">
        <f>SUMIFS(СВЦЭМ!$E$39:$E$782,СВЦЭМ!$A$39:$A$782,$A218,СВЦЭМ!$B$39:$B$782,E$191)+'СЕТ СН'!$F$15</f>
        <v>256.50681379000002</v>
      </c>
      <c r="F218" s="36">
        <f>SUMIFS(СВЦЭМ!$E$39:$E$782,СВЦЭМ!$A$39:$A$782,$A218,СВЦЭМ!$B$39:$B$782,F$191)+'СЕТ СН'!$F$15</f>
        <v>256.91135086999998</v>
      </c>
      <c r="G218" s="36">
        <f>SUMIFS(СВЦЭМ!$E$39:$E$782,СВЦЭМ!$A$39:$A$782,$A218,СВЦЭМ!$B$39:$B$782,G$191)+'СЕТ СН'!$F$15</f>
        <v>253.18960109</v>
      </c>
      <c r="H218" s="36">
        <f>SUMIFS(СВЦЭМ!$E$39:$E$782,СВЦЭМ!$A$39:$A$782,$A218,СВЦЭМ!$B$39:$B$782,H$191)+'СЕТ СН'!$F$15</f>
        <v>245.60880700000001</v>
      </c>
      <c r="I218" s="36">
        <f>SUMIFS(СВЦЭМ!$E$39:$E$782,СВЦЭМ!$A$39:$A$782,$A218,СВЦЭМ!$B$39:$B$782,I$191)+'СЕТ СН'!$F$15</f>
        <v>234.47613451000001</v>
      </c>
      <c r="J218" s="36">
        <f>SUMIFS(СВЦЭМ!$E$39:$E$782,СВЦЭМ!$A$39:$A$782,$A218,СВЦЭМ!$B$39:$B$782,J$191)+'СЕТ СН'!$F$15</f>
        <v>229.57003911999999</v>
      </c>
      <c r="K218" s="36">
        <f>SUMIFS(СВЦЭМ!$E$39:$E$782,СВЦЭМ!$A$39:$A$782,$A218,СВЦЭМ!$B$39:$B$782,K$191)+'СЕТ СН'!$F$15</f>
        <v>223.54722036000001</v>
      </c>
      <c r="L218" s="36">
        <f>SUMIFS(СВЦЭМ!$E$39:$E$782,СВЦЭМ!$A$39:$A$782,$A218,СВЦЭМ!$B$39:$B$782,L$191)+'СЕТ СН'!$F$15</f>
        <v>213.97599814</v>
      </c>
      <c r="M218" s="36">
        <f>SUMIFS(СВЦЭМ!$E$39:$E$782,СВЦЭМ!$A$39:$A$782,$A218,СВЦЭМ!$B$39:$B$782,M$191)+'СЕТ СН'!$F$15</f>
        <v>214.88009600000001</v>
      </c>
      <c r="N218" s="36">
        <f>SUMIFS(СВЦЭМ!$E$39:$E$782,СВЦЭМ!$A$39:$A$782,$A218,СВЦЭМ!$B$39:$B$782,N$191)+'СЕТ СН'!$F$15</f>
        <v>223.10961714000001</v>
      </c>
      <c r="O218" s="36">
        <f>SUMIFS(СВЦЭМ!$E$39:$E$782,СВЦЭМ!$A$39:$A$782,$A218,СВЦЭМ!$B$39:$B$782,O$191)+'СЕТ СН'!$F$15</f>
        <v>219.51848802000001</v>
      </c>
      <c r="P218" s="36">
        <f>SUMIFS(СВЦЭМ!$E$39:$E$782,СВЦЭМ!$A$39:$A$782,$A218,СВЦЭМ!$B$39:$B$782,P$191)+'СЕТ СН'!$F$15</f>
        <v>220.60238944</v>
      </c>
      <c r="Q218" s="36">
        <f>SUMIFS(СВЦЭМ!$E$39:$E$782,СВЦЭМ!$A$39:$A$782,$A218,СВЦЭМ!$B$39:$B$782,Q$191)+'СЕТ СН'!$F$15</f>
        <v>223.96213356000001</v>
      </c>
      <c r="R218" s="36">
        <f>SUMIFS(СВЦЭМ!$E$39:$E$782,СВЦЭМ!$A$39:$A$782,$A218,СВЦЭМ!$B$39:$B$782,R$191)+'СЕТ СН'!$F$15</f>
        <v>224.34205997000001</v>
      </c>
      <c r="S218" s="36">
        <f>SUMIFS(СВЦЭМ!$E$39:$E$782,СВЦЭМ!$A$39:$A$782,$A218,СВЦЭМ!$B$39:$B$782,S$191)+'СЕТ СН'!$F$15</f>
        <v>227.28583714999999</v>
      </c>
      <c r="T218" s="36">
        <f>SUMIFS(СВЦЭМ!$E$39:$E$782,СВЦЭМ!$A$39:$A$782,$A218,СВЦЭМ!$B$39:$B$782,T$191)+'СЕТ СН'!$F$15</f>
        <v>227.16192608</v>
      </c>
      <c r="U218" s="36">
        <f>SUMIFS(СВЦЭМ!$E$39:$E$782,СВЦЭМ!$A$39:$A$782,$A218,СВЦЭМ!$B$39:$B$782,U$191)+'СЕТ СН'!$F$15</f>
        <v>225.85511413</v>
      </c>
      <c r="V218" s="36">
        <f>SUMIFS(СВЦЭМ!$E$39:$E$782,СВЦЭМ!$A$39:$A$782,$A218,СВЦЭМ!$B$39:$B$782,V$191)+'СЕТ СН'!$F$15</f>
        <v>220.80304185</v>
      </c>
      <c r="W218" s="36">
        <f>SUMIFS(СВЦЭМ!$E$39:$E$782,СВЦЭМ!$A$39:$A$782,$A218,СВЦЭМ!$B$39:$B$782,W$191)+'СЕТ СН'!$F$15</f>
        <v>215.05810958999999</v>
      </c>
      <c r="X218" s="36">
        <f>SUMIFS(СВЦЭМ!$E$39:$E$782,СВЦЭМ!$A$39:$A$782,$A218,СВЦЭМ!$B$39:$B$782,X$191)+'СЕТ СН'!$F$15</f>
        <v>221.81600053</v>
      </c>
      <c r="Y218" s="36">
        <f>SUMIFS(СВЦЭМ!$E$39:$E$782,СВЦЭМ!$A$39:$A$782,$A218,СВЦЭМ!$B$39:$B$782,Y$191)+'СЕТ СН'!$F$15</f>
        <v>226.37225760000001</v>
      </c>
    </row>
    <row r="219" spans="1:25" ht="15.75" x14ac:dyDescent="0.2">
      <c r="A219" s="35">
        <f t="shared" si="5"/>
        <v>45440</v>
      </c>
      <c r="B219" s="36">
        <f>SUMIFS(СВЦЭМ!$E$39:$E$782,СВЦЭМ!$A$39:$A$782,$A219,СВЦЭМ!$B$39:$B$782,B$191)+'СЕТ СН'!$F$15</f>
        <v>237.12366713</v>
      </c>
      <c r="C219" s="36">
        <f>SUMIFS(СВЦЭМ!$E$39:$E$782,СВЦЭМ!$A$39:$A$782,$A219,СВЦЭМ!$B$39:$B$782,C$191)+'СЕТ СН'!$F$15</f>
        <v>245.42715878000001</v>
      </c>
      <c r="D219" s="36">
        <f>SUMIFS(СВЦЭМ!$E$39:$E$782,СВЦЭМ!$A$39:$A$782,$A219,СВЦЭМ!$B$39:$B$782,D$191)+'СЕТ СН'!$F$15</f>
        <v>255.14431858</v>
      </c>
      <c r="E219" s="36">
        <f>SUMIFS(СВЦЭМ!$E$39:$E$782,СВЦЭМ!$A$39:$A$782,$A219,СВЦЭМ!$B$39:$B$782,E$191)+'СЕТ СН'!$F$15</f>
        <v>255.14439117000001</v>
      </c>
      <c r="F219" s="36">
        <f>SUMIFS(СВЦЭМ!$E$39:$E$782,СВЦЭМ!$A$39:$A$782,$A219,СВЦЭМ!$B$39:$B$782,F$191)+'СЕТ СН'!$F$15</f>
        <v>255.10209555</v>
      </c>
      <c r="G219" s="36">
        <f>SUMIFS(СВЦЭМ!$E$39:$E$782,СВЦЭМ!$A$39:$A$782,$A219,СВЦЭМ!$B$39:$B$782,G$191)+'СЕТ СН'!$F$15</f>
        <v>252.98404241</v>
      </c>
      <c r="H219" s="36">
        <f>SUMIFS(СВЦЭМ!$E$39:$E$782,СВЦЭМ!$A$39:$A$782,$A219,СВЦЭМ!$B$39:$B$782,H$191)+'СЕТ СН'!$F$15</f>
        <v>240.83220227999999</v>
      </c>
      <c r="I219" s="36">
        <f>SUMIFS(СВЦЭМ!$E$39:$E$782,СВЦЭМ!$A$39:$A$782,$A219,СВЦЭМ!$B$39:$B$782,I$191)+'СЕТ СН'!$F$15</f>
        <v>228.43229991999999</v>
      </c>
      <c r="J219" s="36">
        <f>SUMIFS(СВЦЭМ!$E$39:$E$782,СВЦЭМ!$A$39:$A$782,$A219,СВЦЭМ!$B$39:$B$782,J$191)+'СЕТ СН'!$F$15</f>
        <v>223.79957999000001</v>
      </c>
      <c r="K219" s="36">
        <f>SUMIFS(СВЦЭМ!$E$39:$E$782,СВЦЭМ!$A$39:$A$782,$A219,СВЦЭМ!$B$39:$B$782,K$191)+'СЕТ СН'!$F$15</f>
        <v>222.38139541000001</v>
      </c>
      <c r="L219" s="36">
        <f>SUMIFS(СВЦЭМ!$E$39:$E$782,СВЦЭМ!$A$39:$A$782,$A219,СВЦЭМ!$B$39:$B$782,L$191)+'СЕТ СН'!$F$15</f>
        <v>215.01704745000001</v>
      </c>
      <c r="M219" s="36">
        <f>SUMIFS(СВЦЭМ!$E$39:$E$782,СВЦЭМ!$A$39:$A$782,$A219,СВЦЭМ!$B$39:$B$782,M$191)+'СЕТ СН'!$F$15</f>
        <v>217.18618523999999</v>
      </c>
      <c r="N219" s="36">
        <f>SUMIFS(СВЦЭМ!$E$39:$E$782,СВЦЭМ!$A$39:$A$782,$A219,СВЦЭМ!$B$39:$B$782,N$191)+'СЕТ СН'!$F$15</f>
        <v>217.72561275000001</v>
      </c>
      <c r="O219" s="36">
        <f>SUMIFS(СВЦЭМ!$E$39:$E$782,СВЦЭМ!$A$39:$A$782,$A219,СВЦЭМ!$B$39:$B$782,O$191)+'СЕТ СН'!$F$15</f>
        <v>218.59568582</v>
      </c>
      <c r="P219" s="36">
        <f>SUMIFS(СВЦЭМ!$E$39:$E$782,СВЦЭМ!$A$39:$A$782,$A219,СВЦЭМ!$B$39:$B$782,P$191)+'СЕТ СН'!$F$15</f>
        <v>231.29633519999999</v>
      </c>
      <c r="Q219" s="36">
        <f>SUMIFS(СВЦЭМ!$E$39:$E$782,СВЦЭМ!$A$39:$A$782,$A219,СВЦЭМ!$B$39:$B$782,Q$191)+'СЕТ СН'!$F$15</f>
        <v>232.54707698000001</v>
      </c>
      <c r="R219" s="36">
        <f>SUMIFS(СВЦЭМ!$E$39:$E$782,СВЦЭМ!$A$39:$A$782,$A219,СВЦЭМ!$B$39:$B$782,R$191)+'СЕТ СН'!$F$15</f>
        <v>236.02094360999999</v>
      </c>
      <c r="S219" s="36">
        <f>SUMIFS(СВЦЭМ!$E$39:$E$782,СВЦЭМ!$A$39:$A$782,$A219,СВЦЭМ!$B$39:$B$782,S$191)+'СЕТ СН'!$F$15</f>
        <v>232.17676329</v>
      </c>
      <c r="T219" s="36">
        <f>SUMIFS(СВЦЭМ!$E$39:$E$782,СВЦЭМ!$A$39:$A$782,$A219,СВЦЭМ!$B$39:$B$782,T$191)+'СЕТ СН'!$F$15</f>
        <v>234.05132173000001</v>
      </c>
      <c r="U219" s="36">
        <f>SUMIFS(СВЦЭМ!$E$39:$E$782,СВЦЭМ!$A$39:$A$782,$A219,СВЦЭМ!$B$39:$B$782,U$191)+'СЕТ СН'!$F$15</f>
        <v>225.82980825999999</v>
      </c>
      <c r="V219" s="36">
        <f>SUMIFS(СВЦЭМ!$E$39:$E$782,СВЦЭМ!$A$39:$A$782,$A219,СВЦЭМ!$B$39:$B$782,V$191)+'СЕТ СН'!$F$15</f>
        <v>222.35643573999999</v>
      </c>
      <c r="W219" s="36">
        <f>SUMIFS(СВЦЭМ!$E$39:$E$782,СВЦЭМ!$A$39:$A$782,$A219,СВЦЭМ!$B$39:$B$782,W$191)+'СЕТ СН'!$F$15</f>
        <v>216.87081993000001</v>
      </c>
      <c r="X219" s="36">
        <f>SUMIFS(СВЦЭМ!$E$39:$E$782,СВЦЭМ!$A$39:$A$782,$A219,СВЦЭМ!$B$39:$B$782,X$191)+'СЕТ СН'!$F$15</f>
        <v>221.16345003999999</v>
      </c>
      <c r="Y219" s="36">
        <f>SUMIFS(СВЦЭМ!$E$39:$E$782,СВЦЭМ!$A$39:$A$782,$A219,СВЦЭМ!$B$39:$B$782,Y$191)+'СЕТ СН'!$F$15</f>
        <v>222.71925798999999</v>
      </c>
    </row>
    <row r="220" spans="1:25" ht="15.75" x14ac:dyDescent="0.2">
      <c r="A220" s="35">
        <f t="shared" si="5"/>
        <v>45441</v>
      </c>
      <c r="B220" s="36">
        <f>SUMIFS(СВЦЭМ!$E$39:$E$782,СВЦЭМ!$A$39:$A$782,$A220,СВЦЭМ!$B$39:$B$782,B$191)+'СЕТ СН'!$F$15</f>
        <v>247.96325795999999</v>
      </c>
      <c r="C220" s="36">
        <f>SUMIFS(СВЦЭМ!$E$39:$E$782,СВЦЭМ!$A$39:$A$782,$A220,СВЦЭМ!$B$39:$B$782,C$191)+'СЕТ СН'!$F$15</f>
        <v>255.29287854</v>
      </c>
      <c r="D220" s="36">
        <f>SUMIFS(СВЦЭМ!$E$39:$E$782,СВЦЭМ!$A$39:$A$782,$A220,СВЦЭМ!$B$39:$B$782,D$191)+'СЕТ СН'!$F$15</f>
        <v>266.33419492000002</v>
      </c>
      <c r="E220" s="36">
        <f>SUMIFS(СВЦЭМ!$E$39:$E$782,СВЦЭМ!$A$39:$A$782,$A220,СВЦЭМ!$B$39:$B$782,E$191)+'СЕТ СН'!$F$15</f>
        <v>266.78099342000002</v>
      </c>
      <c r="F220" s="36">
        <f>SUMIFS(СВЦЭМ!$E$39:$E$782,СВЦЭМ!$A$39:$A$782,$A220,СВЦЭМ!$B$39:$B$782,F$191)+'СЕТ СН'!$F$15</f>
        <v>267.22842771000001</v>
      </c>
      <c r="G220" s="36">
        <f>SUMIFS(СВЦЭМ!$E$39:$E$782,СВЦЭМ!$A$39:$A$782,$A220,СВЦЭМ!$B$39:$B$782,G$191)+'СЕТ СН'!$F$15</f>
        <v>265.97232962999999</v>
      </c>
      <c r="H220" s="36">
        <f>SUMIFS(СВЦЭМ!$E$39:$E$782,СВЦЭМ!$A$39:$A$782,$A220,СВЦЭМ!$B$39:$B$782,H$191)+'СЕТ СН'!$F$15</f>
        <v>254.54701996</v>
      </c>
      <c r="I220" s="36">
        <f>SUMIFS(СВЦЭМ!$E$39:$E$782,СВЦЭМ!$A$39:$A$782,$A220,СВЦЭМ!$B$39:$B$782,I$191)+'СЕТ СН'!$F$15</f>
        <v>242.36529476999999</v>
      </c>
      <c r="J220" s="36">
        <f>SUMIFS(СВЦЭМ!$E$39:$E$782,СВЦЭМ!$A$39:$A$782,$A220,СВЦЭМ!$B$39:$B$782,J$191)+'СЕТ СН'!$F$15</f>
        <v>228.98497376</v>
      </c>
      <c r="K220" s="36">
        <f>SUMIFS(СВЦЭМ!$E$39:$E$782,СВЦЭМ!$A$39:$A$782,$A220,СВЦЭМ!$B$39:$B$782,K$191)+'СЕТ СН'!$F$15</f>
        <v>226.12177213999999</v>
      </c>
      <c r="L220" s="36">
        <f>SUMIFS(СВЦЭМ!$E$39:$E$782,СВЦЭМ!$A$39:$A$782,$A220,СВЦЭМ!$B$39:$B$782,L$191)+'СЕТ СН'!$F$15</f>
        <v>220.59057768</v>
      </c>
      <c r="M220" s="36">
        <f>SUMIFS(СВЦЭМ!$E$39:$E$782,СВЦЭМ!$A$39:$A$782,$A220,СВЦЭМ!$B$39:$B$782,M$191)+'СЕТ СН'!$F$15</f>
        <v>222.85715285000001</v>
      </c>
      <c r="N220" s="36">
        <f>SUMIFS(СВЦЭМ!$E$39:$E$782,СВЦЭМ!$A$39:$A$782,$A220,СВЦЭМ!$B$39:$B$782,N$191)+'СЕТ СН'!$F$15</f>
        <v>226.19710122999999</v>
      </c>
      <c r="O220" s="36">
        <f>SUMIFS(СВЦЭМ!$E$39:$E$782,СВЦЭМ!$A$39:$A$782,$A220,СВЦЭМ!$B$39:$B$782,O$191)+'СЕТ СН'!$F$15</f>
        <v>224.34977129999999</v>
      </c>
      <c r="P220" s="36">
        <f>SUMIFS(СВЦЭМ!$E$39:$E$782,СВЦЭМ!$A$39:$A$782,$A220,СВЦЭМ!$B$39:$B$782,P$191)+'СЕТ СН'!$F$15</f>
        <v>225.17516484000001</v>
      </c>
      <c r="Q220" s="36">
        <f>SUMIFS(СВЦЭМ!$E$39:$E$782,СВЦЭМ!$A$39:$A$782,$A220,СВЦЭМ!$B$39:$B$782,Q$191)+'СЕТ СН'!$F$15</f>
        <v>226.00964755999999</v>
      </c>
      <c r="R220" s="36">
        <f>SUMIFS(СВЦЭМ!$E$39:$E$782,СВЦЭМ!$A$39:$A$782,$A220,СВЦЭМ!$B$39:$B$782,R$191)+'СЕТ СН'!$F$15</f>
        <v>226.00530974</v>
      </c>
      <c r="S220" s="36">
        <f>SUMIFS(СВЦЭМ!$E$39:$E$782,СВЦЭМ!$A$39:$A$782,$A220,СВЦЭМ!$B$39:$B$782,S$191)+'СЕТ СН'!$F$15</f>
        <v>225.83708501999999</v>
      </c>
      <c r="T220" s="36">
        <f>SUMIFS(СВЦЭМ!$E$39:$E$782,СВЦЭМ!$A$39:$A$782,$A220,СВЦЭМ!$B$39:$B$782,T$191)+'СЕТ СН'!$F$15</f>
        <v>224.84192225999999</v>
      </c>
      <c r="U220" s="36">
        <f>SUMIFS(СВЦЭМ!$E$39:$E$782,СВЦЭМ!$A$39:$A$782,$A220,СВЦЭМ!$B$39:$B$782,U$191)+'СЕТ СН'!$F$15</f>
        <v>223.35098492</v>
      </c>
      <c r="V220" s="36">
        <f>SUMIFS(СВЦЭМ!$E$39:$E$782,СВЦЭМ!$A$39:$A$782,$A220,СВЦЭМ!$B$39:$B$782,V$191)+'СЕТ СН'!$F$15</f>
        <v>224.35801394999999</v>
      </c>
      <c r="W220" s="36">
        <f>SUMIFS(СВЦЭМ!$E$39:$E$782,СВЦЭМ!$A$39:$A$782,$A220,СВЦЭМ!$B$39:$B$782,W$191)+'СЕТ СН'!$F$15</f>
        <v>222.31321879000001</v>
      </c>
      <c r="X220" s="36">
        <f>SUMIFS(СВЦЭМ!$E$39:$E$782,СВЦЭМ!$A$39:$A$782,$A220,СВЦЭМ!$B$39:$B$782,X$191)+'СЕТ СН'!$F$15</f>
        <v>227.0598109</v>
      </c>
      <c r="Y220" s="36">
        <f>SUMIFS(СВЦЭМ!$E$39:$E$782,СВЦЭМ!$A$39:$A$782,$A220,СВЦЭМ!$B$39:$B$782,Y$191)+'СЕТ СН'!$F$15</f>
        <v>235.00291281</v>
      </c>
    </row>
    <row r="221" spans="1:25" ht="15.75" x14ac:dyDescent="0.2">
      <c r="A221" s="35">
        <f t="shared" si="5"/>
        <v>45442</v>
      </c>
      <c r="B221" s="36">
        <f>SUMIFS(СВЦЭМ!$E$39:$E$782,СВЦЭМ!$A$39:$A$782,$A221,СВЦЭМ!$B$39:$B$782,B$191)+'СЕТ СН'!$F$15</f>
        <v>229.67208009000001</v>
      </c>
      <c r="C221" s="36">
        <f>SUMIFS(СВЦЭМ!$E$39:$E$782,СВЦЭМ!$A$39:$A$782,$A221,СВЦЭМ!$B$39:$B$782,C$191)+'СЕТ СН'!$F$15</f>
        <v>241.15419310999999</v>
      </c>
      <c r="D221" s="36">
        <f>SUMIFS(СВЦЭМ!$E$39:$E$782,СВЦЭМ!$A$39:$A$782,$A221,СВЦЭМ!$B$39:$B$782,D$191)+'СЕТ СН'!$F$15</f>
        <v>250.20771832</v>
      </c>
      <c r="E221" s="36">
        <f>SUMIFS(СВЦЭМ!$E$39:$E$782,СВЦЭМ!$A$39:$A$782,$A221,СВЦЭМ!$B$39:$B$782,E$191)+'СЕТ СН'!$F$15</f>
        <v>250.37800429000001</v>
      </c>
      <c r="F221" s="36">
        <f>SUMIFS(СВЦЭМ!$E$39:$E$782,СВЦЭМ!$A$39:$A$782,$A221,СВЦЭМ!$B$39:$B$782,F$191)+'СЕТ СН'!$F$15</f>
        <v>250.94895396999999</v>
      </c>
      <c r="G221" s="36">
        <f>SUMIFS(СВЦЭМ!$E$39:$E$782,СВЦЭМ!$A$39:$A$782,$A221,СВЦЭМ!$B$39:$B$782,G$191)+'СЕТ СН'!$F$15</f>
        <v>251.44517798000001</v>
      </c>
      <c r="H221" s="36">
        <f>SUMIFS(СВЦЭМ!$E$39:$E$782,СВЦЭМ!$A$39:$A$782,$A221,СВЦЭМ!$B$39:$B$782,H$191)+'СЕТ СН'!$F$15</f>
        <v>243.02141298999999</v>
      </c>
      <c r="I221" s="36">
        <f>SUMIFS(СВЦЭМ!$E$39:$E$782,СВЦЭМ!$A$39:$A$782,$A221,СВЦЭМ!$B$39:$B$782,I$191)+'СЕТ СН'!$F$15</f>
        <v>235.03534088999999</v>
      </c>
      <c r="J221" s="36">
        <f>SUMIFS(СВЦЭМ!$E$39:$E$782,СВЦЭМ!$A$39:$A$782,$A221,СВЦЭМ!$B$39:$B$782,J$191)+'СЕТ СН'!$F$15</f>
        <v>222.03611014000001</v>
      </c>
      <c r="K221" s="36">
        <f>SUMIFS(СВЦЭМ!$E$39:$E$782,СВЦЭМ!$A$39:$A$782,$A221,СВЦЭМ!$B$39:$B$782,K$191)+'СЕТ СН'!$F$15</f>
        <v>217.15723076</v>
      </c>
      <c r="L221" s="36">
        <f>SUMIFS(СВЦЭМ!$E$39:$E$782,СВЦЭМ!$A$39:$A$782,$A221,СВЦЭМ!$B$39:$B$782,L$191)+'СЕТ СН'!$F$15</f>
        <v>215.65122861</v>
      </c>
      <c r="M221" s="36">
        <f>SUMIFS(СВЦЭМ!$E$39:$E$782,СВЦЭМ!$A$39:$A$782,$A221,СВЦЭМ!$B$39:$B$782,M$191)+'СЕТ СН'!$F$15</f>
        <v>215.89711639999999</v>
      </c>
      <c r="N221" s="36">
        <f>SUMIFS(СВЦЭМ!$E$39:$E$782,СВЦЭМ!$A$39:$A$782,$A221,СВЦЭМ!$B$39:$B$782,N$191)+'СЕТ СН'!$F$15</f>
        <v>219.34936411999999</v>
      </c>
      <c r="O221" s="36">
        <f>SUMIFS(СВЦЭМ!$E$39:$E$782,СВЦЭМ!$A$39:$A$782,$A221,СВЦЭМ!$B$39:$B$782,O$191)+'СЕТ СН'!$F$15</f>
        <v>221.18094887999999</v>
      </c>
      <c r="P221" s="36">
        <f>SUMIFS(СВЦЭМ!$E$39:$E$782,СВЦЭМ!$A$39:$A$782,$A221,СВЦЭМ!$B$39:$B$782,P$191)+'СЕТ СН'!$F$15</f>
        <v>222.37428543999999</v>
      </c>
      <c r="Q221" s="36">
        <f>SUMIFS(СВЦЭМ!$E$39:$E$782,СВЦЭМ!$A$39:$A$782,$A221,СВЦЭМ!$B$39:$B$782,Q$191)+'СЕТ СН'!$F$15</f>
        <v>224.21289666999999</v>
      </c>
      <c r="R221" s="36">
        <f>SUMIFS(СВЦЭМ!$E$39:$E$782,СВЦЭМ!$A$39:$A$782,$A221,СВЦЭМ!$B$39:$B$782,R$191)+'СЕТ СН'!$F$15</f>
        <v>224.03778083</v>
      </c>
      <c r="S221" s="36">
        <f>SUMIFS(СВЦЭМ!$E$39:$E$782,СВЦЭМ!$A$39:$A$782,$A221,СВЦЭМ!$B$39:$B$782,S$191)+'СЕТ СН'!$F$15</f>
        <v>221.10921429000001</v>
      </c>
      <c r="T221" s="36">
        <f>SUMIFS(СВЦЭМ!$E$39:$E$782,СВЦЭМ!$A$39:$A$782,$A221,СВЦЭМ!$B$39:$B$782,T$191)+'СЕТ СН'!$F$15</f>
        <v>217.74954683000001</v>
      </c>
      <c r="U221" s="36">
        <f>SUMIFS(СВЦЭМ!$E$39:$E$782,СВЦЭМ!$A$39:$A$782,$A221,СВЦЭМ!$B$39:$B$782,U$191)+'СЕТ СН'!$F$15</f>
        <v>217.74355937000001</v>
      </c>
      <c r="V221" s="36">
        <f>SUMIFS(СВЦЭМ!$E$39:$E$782,СВЦЭМ!$A$39:$A$782,$A221,СВЦЭМ!$B$39:$B$782,V$191)+'СЕТ СН'!$F$15</f>
        <v>219.57708588</v>
      </c>
      <c r="W221" s="36">
        <f>SUMIFS(СВЦЭМ!$E$39:$E$782,СВЦЭМ!$A$39:$A$782,$A221,СВЦЭМ!$B$39:$B$782,W$191)+'СЕТ СН'!$F$15</f>
        <v>215.00575015000001</v>
      </c>
      <c r="X221" s="36">
        <f>SUMIFS(СВЦЭМ!$E$39:$E$782,СВЦЭМ!$A$39:$A$782,$A221,СВЦЭМ!$B$39:$B$782,X$191)+'СЕТ СН'!$F$15</f>
        <v>220.08900317999999</v>
      </c>
      <c r="Y221" s="36">
        <f>SUMIFS(СВЦЭМ!$E$39:$E$782,СВЦЭМ!$A$39:$A$782,$A221,СВЦЭМ!$B$39:$B$782,Y$191)+'СЕТ СН'!$F$15</f>
        <v>231.41485574999999</v>
      </c>
    </row>
    <row r="222" spans="1:25" ht="15.75" x14ac:dyDescent="0.2">
      <c r="A222" s="35">
        <f t="shared" si="5"/>
        <v>45443</v>
      </c>
      <c r="B222" s="36">
        <f>SUMIFS(СВЦЭМ!$E$39:$E$782,СВЦЭМ!$A$39:$A$782,$A222,СВЦЭМ!$B$39:$B$782,B$191)+'СЕТ СН'!$F$15</f>
        <v>229.79794358000001</v>
      </c>
      <c r="C222" s="36">
        <f>SUMIFS(СВЦЭМ!$E$39:$E$782,СВЦЭМ!$A$39:$A$782,$A222,СВЦЭМ!$B$39:$B$782,C$191)+'СЕТ СН'!$F$15</f>
        <v>240.30676826000001</v>
      </c>
      <c r="D222" s="36">
        <f>SUMIFS(СВЦЭМ!$E$39:$E$782,СВЦЭМ!$A$39:$A$782,$A222,СВЦЭМ!$B$39:$B$782,D$191)+'СЕТ СН'!$F$15</f>
        <v>245.57668971000001</v>
      </c>
      <c r="E222" s="36">
        <f>SUMIFS(СВЦЭМ!$E$39:$E$782,СВЦЭМ!$A$39:$A$782,$A222,СВЦЭМ!$B$39:$B$782,E$191)+'СЕТ СН'!$F$15</f>
        <v>251.1307941</v>
      </c>
      <c r="F222" s="36">
        <f>SUMIFS(СВЦЭМ!$E$39:$E$782,СВЦЭМ!$A$39:$A$782,$A222,СВЦЭМ!$B$39:$B$782,F$191)+'СЕТ СН'!$F$15</f>
        <v>254.35371086000001</v>
      </c>
      <c r="G222" s="36">
        <f>SUMIFS(СВЦЭМ!$E$39:$E$782,СВЦЭМ!$A$39:$A$782,$A222,СВЦЭМ!$B$39:$B$782,G$191)+'СЕТ СН'!$F$15</f>
        <v>251.46009924000001</v>
      </c>
      <c r="H222" s="36">
        <f>SUMIFS(СВЦЭМ!$E$39:$E$782,СВЦЭМ!$A$39:$A$782,$A222,СВЦЭМ!$B$39:$B$782,H$191)+'СЕТ СН'!$F$15</f>
        <v>239.92035725</v>
      </c>
      <c r="I222" s="36">
        <f>SUMIFS(СВЦЭМ!$E$39:$E$782,СВЦЭМ!$A$39:$A$782,$A222,СВЦЭМ!$B$39:$B$782,I$191)+'СЕТ СН'!$F$15</f>
        <v>237.07685597</v>
      </c>
      <c r="J222" s="36">
        <f>SUMIFS(СВЦЭМ!$E$39:$E$782,СВЦЭМ!$A$39:$A$782,$A222,СВЦЭМ!$B$39:$B$782,J$191)+'СЕТ СН'!$F$15</f>
        <v>228.66357590000001</v>
      </c>
      <c r="K222" s="36">
        <f>SUMIFS(СВЦЭМ!$E$39:$E$782,СВЦЭМ!$A$39:$A$782,$A222,СВЦЭМ!$B$39:$B$782,K$191)+'СЕТ СН'!$F$15</f>
        <v>229.31692991</v>
      </c>
      <c r="L222" s="36">
        <f>SUMIFS(СВЦЭМ!$E$39:$E$782,СВЦЭМ!$A$39:$A$782,$A222,СВЦЭМ!$B$39:$B$782,L$191)+'СЕТ СН'!$F$15</f>
        <v>225.39064246999999</v>
      </c>
      <c r="M222" s="36">
        <f>SUMIFS(СВЦЭМ!$E$39:$E$782,СВЦЭМ!$A$39:$A$782,$A222,СВЦЭМ!$B$39:$B$782,M$191)+'СЕТ СН'!$F$15</f>
        <v>224.75301929</v>
      </c>
      <c r="N222" s="36">
        <f>SUMIFS(СВЦЭМ!$E$39:$E$782,СВЦЭМ!$A$39:$A$782,$A222,СВЦЭМ!$B$39:$B$782,N$191)+'СЕТ СН'!$F$15</f>
        <v>227.56498678</v>
      </c>
      <c r="O222" s="36">
        <f>SUMIFS(СВЦЭМ!$E$39:$E$782,СВЦЭМ!$A$39:$A$782,$A222,СВЦЭМ!$B$39:$B$782,O$191)+'СЕТ СН'!$F$15</f>
        <v>225.71210425000001</v>
      </c>
      <c r="P222" s="36">
        <f>SUMIFS(СВЦЭМ!$E$39:$E$782,СВЦЭМ!$A$39:$A$782,$A222,СВЦЭМ!$B$39:$B$782,P$191)+'СЕТ СН'!$F$15</f>
        <v>226.24177448</v>
      </c>
      <c r="Q222" s="36">
        <f>SUMIFS(СВЦЭМ!$E$39:$E$782,СВЦЭМ!$A$39:$A$782,$A222,СВЦЭМ!$B$39:$B$782,Q$191)+'СЕТ СН'!$F$15</f>
        <v>228.55788520999999</v>
      </c>
      <c r="R222" s="36">
        <f>SUMIFS(СВЦЭМ!$E$39:$E$782,СВЦЭМ!$A$39:$A$782,$A222,СВЦЭМ!$B$39:$B$782,R$191)+'СЕТ СН'!$F$15</f>
        <v>228.62934315999999</v>
      </c>
      <c r="S222" s="36">
        <f>SUMIFS(СВЦЭМ!$E$39:$E$782,СВЦЭМ!$A$39:$A$782,$A222,СВЦЭМ!$B$39:$B$782,S$191)+'СЕТ СН'!$F$15</f>
        <v>225.42922722</v>
      </c>
      <c r="T222" s="36">
        <f>SUMIFS(СВЦЭМ!$E$39:$E$782,СВЦЭМ!$A$39:$A$782,$A222,СВЦЭМ!$B$39:$B$782,T$191)+'СЕТ СН'!$F$15</f>
        <v>219.33763629000001</v>
      </c>
      <c r="U222" s="36">
        <f>SUMIFS(СВЦЭМ!$E$39:$E$782,СВЦЭМ!$A$39:$A$782,$A222,СВЦЭМ!$B$39:$B$782,U$191)+'СЕТ СН'!$F$15</f>
        <v>218.68267413000001</v>
      </c>
      <c r="V222" s="36">
        <f>SUMIFS(СВЦЭМ!$E$39:$E$782,СВЦЭМ!$A$39:$A$782,$A222,СВЦЭМ!$B$39:$B$782,V$191)+'СЕТ СН'!$F$15</f>
        <v>220.30275237000001</v>
      </c>
      <c r="W222" s="36">
        <f>SUMIFS(СВЦЭМ!$E$39:$E$782,СВЦЭМ!$A$39:$A$782,$A222,СВЦЭМ!$B$39:$B$782,W$191)+'СЕТ СН'!$F$15</f>
        <v>217.08055741999999</v>
      </c>
      <c r="X222" s="36">
        <f>SUMIFS(СВЦЭМ!$E$39:$E$782,СВЦЭМ!$A$39:$A$782,$A222,СВЦЭМ!$B$39:$B$782,X$191)+'СЕТ СН'!$F$15</f>
        <v>221.53207049</v>
      </c>
      <c r="Y222" s="36">
        <f>SUMIFS(СВЦЭМ!$E$39:$E$782,СВЦЭМ!$A$39:$A$782,$A222,СВЦЭМ!$B$39:$B$782,Y$191)+'СЕТ СН'!$F$15</f>
        <v>222.90199132000001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37"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38"/>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9"/>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01.05.2024</v>
      </c>
      <c r="B227" s="36">
        <f>SUMIFS(СВЦЭМ!$F$39:$F$782,СВЦЭМ!$A$39:$A$782,$A227,СВЦЭМ!$B$39:$B$782,B$226)+'СЕТ СН'!$F$15</f>
        <v>263.6963174</v>
      </c>
      <c r="C227" s="36">
        <f>SUMIFS(СВЦЭМ!$F$39:$F$782,СВЦЭМ!$A$39:$A$782,$A227,СВЦЭМ!$B$39:$B$782,C$226)+'СЕТ СН'!$F$15</f>
        <v>270.28595049</v>
      </c>
      <c r="D227" s="36">
        <f>SUMIFS(СВЦЭМ!$F$39:$F$782,СВЦЭМ!$A$39:$A$782,$A227,СВЦЭМ!$B$39:$B$782,D$226)+'СЕТ СН'!$F$15</f>
        <v>273.26789239999999</v>
      </c>
      <c r="E227" s="36">
        <f>SUMIFS(СВЦЭМ!$F$39:$F$782,СВЦЭМ!$A$39:$A$782,$A227,СВЦЭМ!$B$39:$B$782,E$226)+'СЕТ СН'!$F$15</f>
        <v>274.59005674000002</v>
      </c>
      <c r="F227" s="36">
        <f>SUMIFS(СВЦЭМ!$F$39:$F$782,СВЦЭМ!$A$39:$A$782,$A227,СВЦЭМ!$B$39:$B$782,F$226)+'СЕТ СН'!$F$15</f>
        <v>273.93474308999998</v>
      </c>
      <c r="G227" s="36">
        <f>SUMIFS(СВЦЭМ!$F$39:$F$782,СВЦЭМ!$A$39:$A$782,$A227,СВЦЭМ!$B$39:$B$782,G$226)+'СЕТ СН'!$F$15</f>
        <v>272.28800312999999</v>
      </c>
      <c r="H227" s="36">
        <f>SUMIFS(СВЦЭМ!$F$39:$F$782,СВЦЭМ!$A$39:$A$782,$A227,СВЦЭМ!$B$39:$B$782,H$226)+'СЕТ СН'!$F$15</f>
        <v>271.26020320999999</v>
      </c>
      <c r="I227" s="36">
        <f>SUMIFS(СВЦЭМ!$F$39:$F$782,СВЦЭМ!$A$39:$A$782,$A227,СВЦЭМ!$B$39:$B$782,I$226)+'СЕТ СН'!$F$15</f>
        <v>265.78247121999999</v>
      </c>
      <c r="J227" s="36">
        <f>SUMIFS(СВЦЭМ!$F$39:$F$782,СВЦЭМ!$A$39:$A$782,$A227,СВЦЭМ!$B$39:$B$782,J$226)+'СЕТ СН'!$F$15</f>
        <v>251.33954166000001</v>
      </c>
      <c r="K227" s="36">
        <f>SUMIFS(СВЦЭМ!$F$39:$F$782,СВЦЭМ!$A$39:$A$782,$A227,СВЦЭМ!$B$39:$B$782,K$226)+'СЕТ СН'!$F$15</f>
        <v>240.93310371000001</v>
      </c>
      <c r="L227" s="36">
        <f>SUMIFS(СВЦЭМ!$F$39:$F$782,СВЦЭМ!$A$39:$A$782,$A227,СВЦЭМ!$B$39:$B$782,L$226)+'СЕТ СН'!$F$15</f>
        <v>239.91830880000001</v>
      </c>
      <c r="M227" s="36">
        <f>SUMIFS(СВЦЭМ!$F$39:$F$782,СВЦЭМ!$A$39:$A$782,$A227,СВЦЭМ!$B$39:$B$782,M$226)+'СЕТ СН'!$F$15</f>
        <v>240.59660421000001</v>
      </c>
      <c r="N227" s="36">
        <f>SUMIFS(СВЦЭМ!$F$39:$F$782,СВЦЭМ!$A$39:$A$782,$A227,СВЦЭМ!$B$39:$B$782,N$226)+'СЕТ СН'!$F$15</f>
        <v>248.19068866000001</v>
      </c>
      <c r="O227" s="36">
        <f>SUMIFS(СВЦЭМ!$F$39:$F$782,СВЦЭМ!$A$39:$A$782,$A227,СВЦЭМ!$B$39:$B$782,O$226)+'СЕТ СН'!$F$15</f>
        <v>251.51358571</v>
      </c>
      <c r="P227" s="36">
        <f>SUMIFS(СВЦЭМ!$F$39:$F$782,СВЦЭМ!$A$39:$A$782,$A227,СВЦЭМ!$B$39:$B$782,P$226)+'СЕТ СН'!$F$15</f>
        <v>254.40879519000001</v>
      </c>
      <c r="Q227" s="36">
        <f>SUMIFS(СВЦЭМ!$F$39:$F$782,СВЦЭМ!$A$39:$A$782,$A227,СВЦЭМ!$B$39:$B$782,Q$226)+'СЕТ СН'!$F$15</f>
        <v>257.29731569</v>
      </c>
      <c r="R227" s="36">
        <f>SUMIFS(СВЦЭМ!$F$39:$F$782,СВЦЭМ!$A$39:$A$782,$A227,СВЦЭМ!$B$39:$B$782,R$226)+'СЕТ СН'!$F$15</f>
        <v>257.63293128999999</v>
      </c>
      <c r="S227" s="36">
        <f>SUMIFS(СВЦЭМ!$F$39:$F$782,СВЦЭМ!$A$39:$A$782,$A227,СВЦЭМ!$B$39:$B$782,S$226)+'СЕТ СН'!$F$15</f>
        <v>255.45158398999999</v>
      </c>
      <c r="T227" s="36">
        <f>SUMIFS(СВЦЭМ!$F$39:$F$782,СВЦЭМ!$A$39:$A$782,$A227,СВЦЭМ!$B$39:$B$782,T$226)+'СЕТ СН'!$F$15</f>
        <v>244.15277223000001</v>
      </c>
      <c r="U227" s="36">
        <f>SUMIFS(СВЦЭМ!$F$39:$F$782,СВЦЭМ!$A$39:$A$782,$A227,СВЦЭМ!$B$39:$B$782,U$226)+'СЕТ СН'!$F$15</f>
        <v>240.16761896</v>
      </c>
      <c r="V227" s="36">
        <f>SUMIFS(СВЦЭМ!$F$39:$F$782,СВЦЭМ!$A$39:$A$782,$A227,СВЦЭМ!$B$39:$B$782,V$226)+'СЕТ СН'!$F$15</f>
        <v>238.70247995</v>
      </c>
      <c r="W227" s="36">
        <f>SUMIFS(СВЦЭМ!$F$39:$F$782,СВЦЭМ!$A$39:$A$782,$A227,СВЦЭМ!$B$39:$B$782,W$226)+'СЕТ СН'!$F$15</f>
        <v>238.18096937999999</v>
      </c>
      <c r="X227" s="36">
        <f>SUMIFS(СВЦЭМ!$F$39:$F$782,СВЦЭМ!$A$39:$A$782,$A227,СВЦЭМ!$B$39:$B$782,X$226)+'СЕТ СН'!$F$15</f>
        <v>238.71884442000001</v>
      </c>
      <c r="Y227" s="36">
        <f>SUMIFS(СВЦЭМ!$F$39:$F$782,СВЦЭМ!$A$39:$A$782,$A227,СВЦЭМ!$B$39:$B$782,Y$226)+'СЕТ СН'!$F$15</f>
        <v>238.20623262000001</v>
      </c>
      <c r="AA227" s="45"/>
    </row>
    <row r="228" spans="1:27" ht="15.75" x14ac:dyDescent="0.2">
      <c r="A228" s="35">
        <f>A227+1</f>
        <v>45414</v>
      </c>
      <c r="B228" s="36">
        <f>SUMIFS(СВЦЭМ!$F$39:$F$782,СВЦЭМ!$A$39:$A$782,$A228,СВЦЭМ!$B$39:$B$782,B$226)+'СЕТ СН'!$F$15</f>
        <v>243.80356204</v>
      </c>
      <c r="C228" s="36">
        <f>SUMIFS(СВЦЭМ!$F$39:$F$782,СВЦЭМ!$A$39:$A$782,$A228,СВЦЭМ!$B$39:$B$782,C$226)+'СЕТ СН'!$F$15</f>
        <v>251.53306789999999</v>
      </c>
      <c r="D228" s="36">
        <f>SUMIFS(СВЦЭМ!$F$39:$F$782,СВЦЭМ!$A$39:$A$782,$A228,СВЦЭМ!$B$39:$B$782,D$226)+'СЕТ СН'!$F$15</f>
        <v>255.25368429</v>
      </c>
      <c r="E228" s="36">
        <f>SUMIFS(СВЦЭМ!$F$39:$F$782,СВЦЭМ!$A$39:$A$782,$A228,СВЦЭМ!$B$39:$B$782,E$226)+'СЕТ СН'!$F$15</f>
        <v>256.83707722999998</v>
      </c>
      <c r="F228" s="36">
        <f>SUMIFS(СВЦЭМ!$F$39:$F$782,СВЦЭМ!$A$39:$A$782,$A228,СВЦЭМ!$B$39:$B$782,F$226)+'СЕТ СН'!$F$15</f>
        <v>256.37065934999998</v>
      </c>
      <c r="G228" s="36">
        <f>SUMIFS(СВЦЭМ!$F$39:$F$782,СВЦЭМ!$A$39:$A$782,$A228,СВЦЭМ!$B$39:$B$782,G$226)+'СЕТ СН'!$F$15</f>
        <v>253.85851087</v>
      </c>
      <c r="H228" s="36">
        <f>SUMIFS(СВЦЭМ!$F$39:$F$782,СВЦЭМ!$A$39:$A$782,$A228,СВЦЭМ!$B$39:$B$782,H$226)+'СЕТ СН'!$F$15</f>
        <v>245.85900544</v>
      </c>
      <c r="I228" s="36">
        <f>SUMIFS(СВЦЭМ!$F$39:$F$782,СВЦЭМ!$A$39:$A$782,$A228,СВЦЭМ!$B$39:$B$782,I$226)+'СЕТ СН'!$F$15</f>
        <v>234.94846519000001</v>
      </c>
      <c r="J228" s="36">
        <f>SUMIFS(СВЦЭМ!$F$39:$F$782,СВЦЭМ!$A$39:$A$782,$A228,СВЦЭМ!$B$39:$B$782,J$226)+'СЕТ СН'!$F$15</f>
        <v>227.21075112</v>
      </c>
      <c r="K228" s="36">
        <f>SUMIFS(СВЦЭМ!$F$39:$F$782,СВЦЭМ!$A$39:$A$782,$A228,СВЦЭМ!$B$39:$B$782,K$226)+'СЕТ СН'!$F$15</f>
        <v>223.21769125</v>
      </c>
      <c r="L228" s="36">
        <f>SUMIFS(СВЦЭМ!$F$39:$F$782,СВЦЭМ!$A$39:$A$782,$A228,СВЦЭМ!$B$39:$B$782,L$226)+'СЕТ СН'!$F$15</f>
        <v>224.05634850999999</v>
      </c>
      <c r="M228" s="36">
        <f>SUMIFS(СВЦЭМ!$F$39:$F$782,СВЦЭМ!$A$39:$A$782,$A228,СВЦЭМ!$B$39:$B$782,M$226)+'СЕТ СН'!$F$15</f>
        <v>226.94876568000001</v>
      </c>
      <c r="N228" s="36">
        <f>SUMIFS(СВЦЭМ!$F$39:$F$782,СВЦЭМ!$A$39:$A$782,$A228,СВЦЭМ!$B$39:$B$782,N$226)+'СЕТ СН'!$F$15</f>
        <v>230.23394873999999</v>
      </c>
      <c r="O228" s="36">
        <f>SUMIFS(СВЦЭМ!$F$39:$F$782,СВЦЭМ!$A$39:$A$782,$A228,СВЦЭМ!$B$39:$B$782,O$226)+'СЕТ СН'!$F$15</f>
        <v>230.01588265000001</v>
      </c>
      <c r="P228" s="36">
        <f>SUMIFS(СВЦЭМ!$F$39:$F$782,СВЦЭМ!$A$39:$A$782,$A228,СВЦЭМ!$B$39:$B$782,P$226)+'СЕТ СН'!$F$15</f>
        <v>231.81685666000001</v>
      </c>
      <c r="Q228" s="36">
        <f>SUMIFS(СВЦЭМ!$F$39:$F$782,СВЦЭМ!$A$39:$A$782,$A228,СВЦЭМ!$B$39:$B$782,Q$226)+'СЕТ СН'!$F$15</f>
        <v>234.83585721</v>
      </c>
      <c r="R228" s="36">
        <f>SUMIFS(СВЦЭМ!$F$39:$F$782,СВЦЭМ!$A$39:$A$782,$A228,СВЦЭМ!$B$39:$B$782,R$226)+'СЕТ СН'!$F$15</f>
        <v>235.39544119999999</v>
      </c>
      <c r="S228" s="36">
        <f>SUMIFS(СВЦЭМ!$F$39:$F$782,СВЦЭМ!$A$39:$A$782,$A228,СВЦЭМ!$B$39:$B$782,S$226)+'СЕТ СН'!$F$15</f>
        <v>235.36785019000001</v>
      </c>
      <c r="T228" s="36">
        <f>SUMIFS(СВЦЭМ!$F$39:$F$782,СВЦЭМ!$A$39:$A$782,$A228,СВЦЭМ!$B$39:$B$782,T$226)+'СЕТ СН'!$F$15</f>
        <v>231.36528634000001</v>
      </c>
      <c r="U228" s="36">
        <f>SUMIFS(СВЦЭМ!$F$39:$F$782,СВЦЭМ!$A$39:$A$782,$A228,СВЦЭМ!$B$39:$B$782,U$226)+'СЕТ СН'!$F$15</f>
        <v>227.07767737</v>
      </c>
      <c r="V228" s="36">
        <f>SUMIFS(СВЦЭМ!$F$39:$F$782,СВЦЭМ!$A$39:$A$782,$A228,СВЦЭМ!$B$39:$B$782,V$226)+'СЕТ СН'!$F$15</f>
        <v>219.91314247</v>
      </c>
      <c r="W228" s="36">
        <f>SUMIFS(СВЦЭМ!$F$39:$F$782,СВЦЭМ!$A$39:$A$782,$A228,СВЦЭМ!$B$39:$B$782,W$226)+'СЕТ СН'!$F$15</f>
        <v>219.3536551</v>
      </c>
      <c r="X228" s="36">
        <f>SUMIFS(СВЦЭМ!$F$39:$F$782,СВЦЭМ!$A$39:$A$782,$A228,СВЦЭМ!$B$39:$B$782,X$226)+'СЕТ СН'!$F$15</f>
        <v>227.28406228</v>
      </c>
      <c r="Y228" s="36">
        <f>SUMIFS(СВЦЭМ!$F$39:$F$782,СВЦЭМ!$A$39:$A$782,$A228,СВЦЭМ!$B$39:$B$782,Y$226)+'СЕТ СН'!$F$15</f>
        <v>247.82637102000001</v>
      </c>
    </row>
    <row r="229" spans="1:27" ht="15.75" x14ac:dyDescent="0.2">
      <c r="A229" s="35">
        <f t="shared" ref="A229:A257" si="6">A228+1</f>
        <v>45415</v>
      </c>
      <c r="B229" s="36">
        <f>SUMIFS(СВЦЭМ!$F$39:$F$782,СВЦЭМ!$A$39:$A$782,$A229,СВЦЭМ!$B$39:$B$782,B$226)+'СЕТ СН'!$F$15</f>
        <v>261.16464521</v>
      </c>
      <c r="C229" s="36">
        <f>SUMIFS(СВЦЭМ!$F$39:$F$782,СВЦЭМ!$A$39:$A$782,$A229,СВЦЭМ!$B$39:$B$782,C$226)+'СЕТ СН'!$F$15</f>
        <v>267.91438084999999</v>
      </c>
      <c r="D229" s="36">
        <f>SUMIFS(СВЦЭМ!$F$39:$F$782,СВЦЭМ!$A$39:$A$782,$A229,СВЦЭМ!$B$39:$B$782,D$226)+'СЕТ СН'!$F$15</f>
        <v>271.81132613</v>
      </c>
      <c r="E229" s="36">
        <f>SUMIFS(СВЦЭМ!$F$39:$F$782,СВЦЭМ!$A$39:$A$782,$A229,СВЦЭМ!$B$39:$B$782,E$226)+'СЕТ СН'!$F$15</f>
        <v>274.86056733999999</v>
      </c>
      <c r="F229" s="36">
        <f>SUMIFS(СВЦЭМ!$F$39:$F$782,СВЦЭМ!$A$39:$A$782,$A229,СВЦЭМ!$B$39:$B$782,F$226)+'СЕТ СН'!$F$15</f>
        <v>273.98115875000002</v>
      </c>
      <c r="G229" s="36">
        <f>SUMIFS(СВЦЭМ!$F$39:$F$782,СВЦЭМ!$A$39:$A$782,$A229,СВЦЭМ!$B$39:$B$782,G$226)+'СЕТ СН'!$F$15</f>
        <v>272.27175481</v>
      </c>
      <c r="H229" s="36">
        <f>SUMIFS(СВЦЭМ!$F$39:$F$782,СВЦЭМ!$A$39:$A$782,$A229,СВЦЭМ!$B$39:$B$782,H$226)+'СЕТ СН'!$F$15</f>
        <v>261.56994427000001</v>
      </c>
      <c r="I229" s="36">
        <f>SUMIFS(СВЦЭМ!$F$39:$F$782,СВЦЭМ!$A$39:$A$782,$A229,СВЦЭМ!$B$39:$B$782,I$226)+'СЕТ СН'!$F$15</f>
        <v>248.57821902000001</v>
      </c>
      <c r="J229" s="36">
        <f>SUMIFS(СВЦЭМ!$F$39:$F$782,СВЦЭМ!$A$39:$A$782,$A229,СВЦЭМ!$B$39:$B$782,J$226)+'СЕТ СН'!$F$15</f>
        <v>240.83126439</v>
      </c>
      <c r="K229" s="36">
        <f>SUMIFS(СВЦЭМ!$F$39:$F$782,СВЦЭМ!$A$39:$A$782,$A229,СВЦЭМ!$B$39:$B$782,K$226)+'СЕТ СН'!$F$15</f>
        <v>238.62644315</v>
      </c>
      <c r="L229" s="36">
        <f>SUMIFS(СВЦЭМ!$F$39:$F$782,СВЦЭМ!$A$39:$A$782,$A229,СВЦЭМ!$B$39:$B$782,L$226)+'СЕТ СН'!$F$15</f>
        <v>236.95181714</v>
      </c>
      <c r="M229" s="36">
        <f>SUMIFS(СВЦЭМ!$F$39:$F$782,СВЦЭМ!$A$39:$A$782,$A229,СВЦЭМ!$B$39:$B$782,M$226)+'СЕТ СН'!$F$15</f>
        <v>238.60277452</v>
      </c>
      <c r="N229" s="36">
        <f>SUMIFS(СВЦЭМ!$F$39:$F$782,СВЦЭМ!$A$39:$A$782,$A229,СВЦЭМ!$B$39:$B$782,N$226)+'СЕТ СН'!$F$15</f>
        <v>233.44825015000001</v>
      </c>
      <c r="O229" s="36">
        <f>SUMIFS(СВЦЭМ!$F$39:$F$782,СВЦЭМ!$A$39:$A$782,$A229,СВЦЭМ!$B$39:$B$782,O$226)+'СЕТ СН'!$F$15</f>
        <v>233.30801342999999</v>
      </c>
      <c r="P229" s="36">
        <f>SUMIFS(СВЦЭМ!$F$39:$F$782,СВЦЭМ!$A$39:$A$782,$A229,СВЦЭМ!$B$39:$B$782,P$226)+'СЕТ СН'!$F$15</f>
        <v>240.93266168</v>
      </c>
      <c r="Q229" s="36">
        <f>SUMIFS(СВЦЭМ!$F$39:$F$782,СВЦЭМ!$A$39:$A$782,$A229,СВЦЭМ!$B$39:$B$782,Q$226)+'СЕТ СН'!$F$15</f>
        <v>243.78755738000001</v>
      </c>
      <c r="R229" s="36">
        <f>SUMIFS(СВЦЭМ!$F$39:$F$782,СВЦЭМ!$A$39:$A$782,$A229,СВЦЭМ!$B$39:$B$782,R$226)+'СЕТ СН'!$F$15</f>
        <v>246.56388464</v>
      </c>
      <c r="S229" s="36">
        <f>SUMIFS(СВЦЭМ!$F$39:$F$782,СВЦЭМ!$A$39:$A$782,$A229,СВЦЭМ!$B$39:$B$782,S$226)+'СЕТ СН'!$F$15</f>
        <v>243.71346521999999</v>
      </c>
      <c r="T229" s="36">
        <f>SUMIFS(СВЦЭМ!$F$39:$F$782,СВЦЭМ!$A$39:$A$782,$A229,СВЦЭМ!$B$39:$B$782,T$226)+'СЕТ СН'!$F$15</f>
        <v>240.82203675</v>
      </c>
      <c r="U229" s="36">
        <f>SUMIFS(СВЦЭМ!$F$39:$F$782,СВЦЭМ!$A$39:$A$782,$A229,СВЦЭМ!$B$39:$B$782,U$226)+'СЕТ СН'!$F$15</f>
        <v>238.78382445</v>
      </c>
      <c r="V229" s="36">
        <f>SUMIFS(СВЦЭМ!$F$39:$F$782,СВЦЭМ!$A$39:$A$782,$A229,СВЦЭМ!$B$39:$B$782,V$226)+'СЕТ СН'!$F$15</f>
        <v>236.01790571999999</v>
      </c>
      <c r="W229" s="36">
        <f>SUMIFS(СВЦЭМ!$F$39:$F$782,СВЦЭМ!$A$39:$A$782,$A229,СВЦЭМ!$B$39:$B$782,W$226)+'СЕТ СН'!$F$15</f>
        <v>233.81155043000001</v>
      </c>
      <c r="X229" s="36">
        <f>SUMIFS(СВЦЭМ!$F$39:$F$782,СВЦЭМ!$A$39:$A$782,$A229,СВЦЭМ!$B$39:$B$782,X$226)+'СЕТ СН'!$F$15</f>
        <v>239.95715702000001</v>
      </c>
      <c r="Y229" s="36">
        <f>SUMIFS(СВЦЭМ!$F$39:$F$782,СВЦЭМ!$A$39:$A$782,$A229,СВЦЭМ!$B$39:$B$782,Y$226)+'СЕТ СН'!$F$15</f>
        <v>251.06529384000001</v>
      </c>
    </row>
    <row r="230" spans="1:27" ht="15.75" x14ac:dyDescent="0.2">
      <c r="A230" s="35">
        <f t="shared" si="6"/>
        <v>45416</v>
      </c>
      <c r="B230" s="36">
        <f>SUMIFS(СВЦЭМ!$F$39:$F$782,СВЦЭМ!$A$39:$A$782,$A230,СВЦЭМ!$B$39:$B$782,B$226)+'СЕТ СН'!$F$15</f>
        <v>250.68473111</v>
      </c>
      <c r="C230" s="36">
        <f>SUMIFS(СВЦЭМ!$F$39:$F$782,СВЦЭМ!$A$39:$A$782,$A230,СВЦЭМ!$B$39:$B$782,C$226)+'СЕТ СН'!$F$15</f>
        <v>253.83672741000001</v>
      </c>
      <c r="D230" s="36">
        <f>SUMIFS(СВЦЭМ!$F$39:$F$782,СВЦЭМ!$A$39:$A$782,$A230,СВЦЭМ!$B$39:$B$782,D$226)+'СЕТ СН'!$F$15</f>
        <v>259.08144592000002</v>
      </c>
      <c r="E230" s="36">
        <f>SUMIFS(СВЦЭМ!$F$39:$F$782,СВЦЭМ!$A$39:$A$782,$A230,СВЦЭМ!$B$39:$B$782,E$226)+'СЕТ СН'!$F$15</f>
        <v>263.18765596999998</v>
      </c>
      <c r="F230" s="36">
        <f>SUMIFS(СВЦЭМ!$F$39:$F$782,СВЦЭМ!$A$39:$A$782,$A230,СВЦЭМ!$B$39:$B$782,F$226)+'СЕТ СН'!$F$15</f>
        <v>266.91992132000001</v>
      </c>
      <c r="G230" s="36">
        <f>SUMIFS(СВЦЭМ!$F$39:$F$782,СВЦЭМ!$A$39:$A$782,$A230,СВЦЭМ!$B$39:$B$782,G$226)+'СЕТ СН'!$F$15</f>
        <v>265.38000425000001</v>
      </c>
      <c r="H230" s="36">
        <f>SUMIFS(СВЦЭМ!$F$39:$F$782,СВЦЭМ!$A$39:$A$782,$A230,СВЦЭМ!$B$39:$B$782,H$226)+'СЕТ СН'!$F$15</f>
        <v>247.85426335</v>
      </c>
      <c r="I230" s="36">
        <f>SUMIFS(СВЦЭМ!$F$39:$F$782,СВЦЭМ!$A$39:$A$782,$A230,СВЦЭМ!$B$39:$B$782,I$226)+'СЕТ СН'!$F$15</f>
        <v>240.15219922</v>
      </c>
      <c r="J230" s="36">
        <f>SUMIFS(СВЦЭМ!$F$39:$F$782,СВЦЭМ!$A$39:$A$782,$A230,СВЦЭМ!$B$39:$B$782,J$226)+'СЕТ СН'!$F$15</f>
        <v>229.35073295999999</v>
      </c>
      <c r="K230" s="36">
        <f>SUMIFS(СВЦЭМ!$F$39:$F$782,СВЦЭМ!$A$39:$A$782,$A230,СВЦЭМ!$B$39:$B$782,K$226)+'СЕТ СН'!$F$15</f>
        <v>224.31929604000001</v>
      </c>
      <c r="L230" s="36">
        <f>SUMIFS(СВЦЭМ!$F$39:$F$782,СВЦЭМ!$A$39:$A$782,$A230,СВЦЭМ!$B$39:$B$782,L$226)+'СЕТ СН'!$F$15</f>
        <v>215.86859100000001</v>
      </c>
      <c r="M230" s="36">
        <f>SUMIFS(СВЦЭМ!$F$39:$F$782,СВЦЭМ!$A$39:$A$782,$A230,СВЦЭМ!$B$39:$B$782,M$226)+'СЕТ СН'!$F$15</f>
        <v>215.87571159999999</v>
      </c>
      <c r="N230" s="36">
        <f>SUMIFS(СВЦЭМ!$F$39:$F$782,СВЦЭМ!$A$39:$A$782,$A230,СВЦЭМ!$B$39:$B$782,N$226)+'СЕТ СН'!$F$15</f>
        <v>218.35996342000001</v>
      </c>
      <c r="O230" s="36">
        <f>SUMIFS(СВЦЭМ!$F$39:$F$782,СВЦЭМ!$A$39:$A$782,$A230,СВЦЭМ!$B$39:$B$782,O$226)+'СЕТ СН'!$F$15</f>
        <v>220.38384128000001</v>
      </c>
      <c r="P230" s="36">
        <f>SUMIFS(СВЦЭМ!$F$39:$F$782,СВЦЭМ!$A$39:$A$782,$A230,СВЦЭМ!$B$39:$B$782,P$226)+'СЕТ СН'!$F$15</f>
        <v>222.7295331</v>
      </c>
      <c r="Q230" s="36">
        <f>SUMIFS(СВЦЭМ!$F$39:$F$782,СВЦЭМ!$A$39:$A$782,$A230,СВЦЭМ!$B$39:$B$782,Q$226)+'СЕТ СН'!$F$15</f>
        <v>224.72632873000001</v>
      </c>
      <c r="R230" s="36">
        <f>SUMIFS(СВЦЭМ!$F$39:$F$782,СВЦЭМ!$A$39:$A$782,$A230,СВЦЭМ!$B$39:$B$782,R$226)+'СЕТ СН'!$F$15</f>
        <v>226.08406054</v>
      </c>
      <c r="S230" s="36">
        <f>SUMIFS(СВЦЭМ!$F$39:$F$782,СВЦЭМ!$A$39:$A$782,$A230,СВЦЭМ!$B$39:$B$782,S$226)+'СЕТ СН'!$F$15</f>
        <v>224.39295665</v>
      </c>
      <c r="T230" s="36">
        <f>SUMIFS(СВЦЭМ!$F$39:$F$782,СВЦЭМ!$A$39:$A$782,$A230,СВЦЭМ!$B$39:$B$782,T$226)+'СЕТ СН'!$F$15</f>
        <v>220.9570861</v>
      </c>
      <c r="U230" s="36">
        <f>SUMIFS(СВЦЭМ!$F$39:$F$782,СВЦЭМ!$A$39:$A$782,$A230,СВЦЭМ!$B$39:$B$782,U$226)+'СЕТ СН'!$F$15</f>
        <v>221.17997335000001</v>
      </c>
      <c r="V230" s="36">
        <f>SUMIFS(СВЦЭМ!$F$39:$F$782,СВЦЭМ!$A$39:$A$782,$A230,СВЦЭМ!$B$39:$B$782,V$226)+'СЕТ СН'!$F$15</f>
        <v>225.77971077999999</v>
      </c>
      <c r="W230" s="36">
        <f>SUMIFS(СВЦЭМ!$F$39:$F$782,СВЦЭМ!$A$39:$A$782,$A230,СВЦЭМ!$B$39:$B$782,W$226)+'СЕТ СН'!$F$15</f>
        <v>220.49563476</v>
      </c>
      <c r="X230" s="36">
        <f>SUMIFS(СВЦЭМ!$F$39:$F$782,СВЦЭМ!$A$39:$A$782,$A230,СВЦЭМ!$B$39:$B$782,X$226)+'СЕТ СН'!$F$15</f>
        <v>227.31582745</v>
      </c>
      <c r="Y230" s="36">
        <f>SUMIFS(СВЦЭМ!$F$39:$F$782,СВЦЭМ!$A$39:$A$782,$A230,СВЦЭМ!$B$39:$B$782,Y$226)+'СЕТ СН'!$F$15</f>
        <v>238.51883667000001</v>
      </c>
    </row>
    <row r="231" spans="1:27" ht="15.75" x14ac:dyDescent="0.2">
      <c r="A231" s="35">
        <f t="shared" si="6"/>
        <v>45417</v>
      </c>
      <c r="B231" s="36">
        <f>SUMIFS(СВЦЭМ!$F$39:$F$782,СВЦЭМ!$A$39:$A$782,$A231,СВЦЭМ!$B$39:$B$782,B$226)+'СЕТ СН'!$F$15</f>
        <v>248.48051531999999</v>
      </c>
      <c r="C231" s="36">
        <f>SUMIFS(СВЦЭМ!$F$39:$F$782,СВЦЭМ!$A$39:$A$782,$A231,СВЦЭМ!$B$39:$B$782,C$226)+'СЕТ СН'!$F$15</f>
        <v>257.49252966</v>
      </c>
      <c r="D231" s="36">
        <f>SUMIFS(СВЦЭМ!$F$39:$F$782,СВЦЭМ!$A$39:$A$782,$A231,СВЦЭМ!$B$39:$B$782,D$226)+'СЕТ СН'!$F$15</f>
        <v>262.20252627000002</v>
      </c>
      <c r="E231" s="36">
        <f>SUMIFS(СВЦЭМ!$F$39:$F$782,СВЦЭМ!$A$39:$A$782,$A231,СВЦЭМ!$B$39:$B$782,E$226)+'СЕТ СН'!$F$15</f>
        <v>265.57994573000002</v>
      </c>
      <c r="F231" s="36">
        <f>SUMIFS(СВЦЭМ!$F$39:$F$782,СВЦЭМ!$A$39:$A$782,$A231,СВЦЭМ!$B$39:$B$782,F$226)+'СЕТ СН'!$F$15</f>
        <v>267.08225506999997</v>
      </c>
      <c r="G231" s="36">
        <f>SUMIFS(СВЦЭМ!$F$39:$F$782,СВЦЭМ!$A$39:$A$782,$A231,СВЦЭМ!$B$39:$B$782,G$226)+'СЕТ СН'!$F$15</f>
        <v>264.14820908000002</v>
      </c>
      <c r="H231" s="36">
        <f>SUMIFS(СВЦЭМ!$F$39:$F$782,СВЦЭМ!$A$39:$A$782,$A231,СВЦЭМ!$B$39:$B$782,H$226)+'СЕТ СН'!$F$15</f>
        <v>263.50884803000002</v>
      </c>
      <c r="I231" s="36">
        <f>SUMIFS(СВЦЭМ!$F$39:$F$782,СВЦЭМ!$A$39:$A$782,$A231,СВЦЭМ!$B$39:$B$782,I$226)+'СЕТ СН'!$F$15</f>
        <v>257.53483820000002</v>
      </c>
      <c r="J231" s="36">
        <f>SUMIFS(СВЦЭМ!$F$39:$F$782,СВЦЭМ!$A$39:$A$782,$A231,СВЦЭМ!$B$39:$B$782,J$226)+'СЕТ СН'!$F$15</f>
        <v>243.74379988999999</v>
      </c>
      <c r="K231" s="36">
        <f>SUMIFS(СВЦЭМ!$F$39:$F$782,СВЦЭМ!$A$39:$A$782,$A231,СВЦЭМ!$B$39:$B$782,K$226)+'СЕТ СН'!$F$15</f>
        <v>235.22841539000001</v>
      </c>
      <c r="L231" s="36">
        <f>SUMIFS(СВЦЭМ!$F$39:$F$782,СВЦЭМ!$A$39:$A$782,$A231,СВЦЭМ!$B$39:$B$782,L$226)+'СЕТ СН'!$F$15</f>
        <v>227.96934736</v>
      </c>
      <c r="M231" s="36">
        <f>SUMIFS(СВЦЭМ!$F$39:$F$782,СВЦЭМ!$A$39:$A$782,$A231,СВЦЭМ!$B$39:$B$782,M$226)+'СЕТ СН'!$F$15</f>
        <v>226.6602455</v>
      </c>
      <c r="N231" s="36">
        <f>SUMIFS(СВЦЭМ!$F$39:$F$782,СВЦЭМ!$A$39:$A$782,$A231,СВЦЭМ!$B$39:$B$782,N$226)+'СЕТ СН'!$F$15</f>
        <v>227.89962474999999</v>
      </c>
      <c r="O231" s="36">
        <f>SUMIFS(СВЦЭМ!$F$39:$F$782,СВЦЭМ!$A$39:$A$782,$A231,СВЦЭМ!$B$39:$B$782,O$226)+'СЕТ СН'!$F$15</f>
        <v>232.61307590000001</v>
      </c>
      <c r="P231" s="36">
        <f>SUMIFS(СВЦЭМ!$F$39:$F$782,СВЦЭМ!$A$39:$A$782,$A231,СВЦЭМ!$B$39:$B$782,P$226)+'СЕТ СН'!$F$15</f>
        <v>235.25934660999999</v>
      </c>
      <c r="Q231" s="36">
        <f>SUMIFS(СВЦЭМ!$F$39:$F$782,СВЦЭМ!$A$39:$A$782,$A231,СВЦЭМ!$B$39:$B$782,Q$226)+'СЕТ СН'!$F$15</f>
        <v>238.26296755000001</v>
      </c>
      <c r="R231" s="36">
        <f>SUMIFS(СВЦЭМ!$F$39:$F$782,СВЦЭМ!$A$39:$A$782,$A231,СВЦЭМ!$B$39:$B$782,R$226)+'СЕТ СН'!$F$15</f>
        <v>240.95059981</v>
      </c>
      <c r="S231" s="36">
        <f>SUMIFS(СВЦЭМ!$F$39:$F$782,СВЦЭМ!$A$39:$A$782,$A231,СВЦЭМ!$B$39:$B$782,S$226)+'СЕТ СН'!$F$15</f>
        <v>238.58188537000001</v>
      </c>
      <c r="T231" s="36">
        <f>SUMIFS(СВЦЭМ!$F$39:$F$782,СВЦЭМ!$A$39:$A$782,$A231,СВЦЭМ!$B$39:$B$782,T$226)+'СЕТ СН'!$F$15</f>
        <v>232.55880898000001</v>
      </c>
      <c r="U231" s="36">
        <f>SUMIFS(СВЦЭМ!$F$39:$F$782,СВЦЭМ!$A$39:$A$782,$A231,СВЦЭМ!$B$39:$B$782,U$226)+'СЕТ СН'!$F$15</f>
        <v>231.47397712</v>
      </c>
      <c r="V231" s="36">
        <f>SUMIFS(СВЦЭМ!$F$39:$F$782,СВЦЭМ!$A$39:$A$782,$A231,СВЦЭМ!$B$39:$B$782,V$226)+'СЕТ СН'!$F$15</f>
        <v>225.98873406999999</v>
      </c>
      <c r="W231" s="36">
        <f>SUMIFS(СВЦЭМ!$F$39:$F$782,СВЦЭМ!$A$39:$A$782,$A231,СВЦЭМ!$B$39:$B$782,W$226)+'СЕТ СН'!$F$15</f>
        <v>220.8296622</v>
      </c>
      <c r="X231" s="36">
        <f>SUMIFS(СВЦЭМ!$F$39:$F$782,СВЦЭМ!$A$39:$A$782,$A231,СВЦЭМ!$B$39:$B$782,X$226)+'СЕТ СН'!$F$15</f>
        <v>228.13440675999999</v>
      </c>
      <c r="Y231" s="36">
        <f>SUMIFS(СВЦЭМ!$F$39:$F$782,СВЦЭМ!$A$39:$A$782,$A231,СВЦЭМ!$B$39:$B$782,Y$226)+'СЕТ СН'!$F$15</f>
        <v>237.91135337</v>
      </c>
    </row>
    <row r="232" spans="1:27" ht="15.75" x14ac:dyDescent="0.2">
      <c r="A232" s="35">
        <f t="shared" si="6"/>
        <v>45418</v>
      </c>
      <c r="B232" s="36">
        <f>SUMIFS(СВЦЭМ!$F$39:$F$782,СВЦЭМ!$A$39:$A$782,$A232,СВЦЭМ!$B$39:$B$782,B$226)+'СЕТ СН'!$F$15</f>
        <v>242.49544318</v>
      </c>
      <c r="C232" s="36">
        <f>SUMIFS(СВЦЭМ!$F$39:$F$782,СВЦЭМ!$A$39:$A$782,$A232,СВЦЭМ!$B$39:$B$782,C$226)+'СЕТ СН'!$F$15</f>
        <v>244.518486</v>
      </c>
      <c r="D232" s="36">
        <f>SUMIFS(СВЦЭМ!$F$39:$F$782,СВЦЭМ!$A$39:$A$782,$A232,СВЦЭМ!$B$39:$B$782,D$226)+'СЕТ СН'!$F$15</f>
        <v>253.56592144999999</v>
      </c>
      <c r="E232" s="36">
        <f>SUMIFS(СВЦЭМ!$F$39:$F$782,СВЦЭМ!$A$39:$A$782,$A232,СВЦЭМ!$B$39:$B$782,E$226)+'СЕТ СН'!$F$15</f>
        <v>260.1268058</v>
      </c>
      <c r="F232" s="36">
        <f>SUMIFS(СВЦЭМ!$F$39:$F$782,СВЦЭМ!$A$39:$A$782,$A232,СВЦЭМ!$B$39:$B$782,F$226)+'СЕТ СН'!$F$15</f>
        <v>258.77053802</v>
      </c>
      <c r="G232" s="36">
        <f>SUMIFS(СВЦЭМ!$F$39:$F$782,СВЦЭМ!$A$39:$A$782,$A232,СВЦЭМ!$B$39:$B$782,G$226)+'СЕТ СН'!$F$15</f>
        <v>256.26950646</v>
      </c>
      <c r="H232" s="36">
        <f>SUMIFS(СВЦЭМ!$F$39:$F$782,СВЦЭМ!$A$39:$A$782,$A232,СВЦЭМ!$B$39:$B$782,H$226)+'СЕТ СН'!$F$15</f>
        <v>252.00470252</v>
      </c>
      <c r="I232" s="36">
        <f>SUMIFS(СВЦЭМ!$F$39:$F$782,СВЦЭМ!$A$39:$A$782,$A232,СВЦЭМ!$B$39:$B$782,I$226)+'СЕТ СН'!$F$15</f>
        <v>245.58690243999999</v>
      </c>
      <c r="J232" s="36">
        <f>SUMIFS(СВЦЭМ!$F$39:$F$782,СВЦЭМ!$A$39:$A$782,$A232,СВЦЭМ!$B$39:$B$782,J$226)+'СЕТ СН'!$F$15</f>
        <v>241.50236199</v>
      </c>
      <c r="K232" s="36">
        <f>SUMIFS(СВЦЭМ!$F$39:$F$782,СВЦЭМ!$A$39:$A$782,$A232,СВЦЭМ!$B$39:$B$782,K$226)+'СЕТ СН'!$F$15</f>
        <v>242.25288983999999</v>
      </c>
      <c r="L232" s="36">
        <f>SUMIFS(СВЦЭМ!$F$39:$F$782,СВЦЭМ!$A$39:$A$782,$A232,СВЦЭМ!$B$39:$B$782,L$226)+'СЕТ СН'!$F$15</f>
        <v>237.40799478</v>
      </c>
      <c r="M232" s="36">
        <f>SUMIFS(СВЦЭМ!$F$39:$F$782,СВЦЭМ!$A$39:$A$782,$A232,СВЦЭМ!$B$39:$B$782,M$226)+'СЕТ СН'!$F$15</f>
        <v>238.09624191</v>
      </c>
      <c r="N232" s="36">
        <f>SUMIFS(СВЦЭМ!$F$39:$F$782,СВЦЭМ!$A$39:$A$782,$A232,СВЦЭМ!$B$39:$B$782,N$226)+'СЕТ СН'!$F$15</f>
        <v>238.88686389</v>
      </c>
      <c r="O232" s="36">
        <f>SUMIFS(СВЦЭМ!$F$39:$F$782,СВЦЭМ!$A$39:$A$782,$A232,СВЦЭМ!$B$39:$B$782,O$226)+'СЕТ СН'!$F$15</f>
        <v>239.85838765</v>
      </c>
      <c r="P232" s="36">
        <f>SUMIFS(СВЦЭМ!$F$39:$F$782,СВЦЭМ!$A$39:$A$782,$A232,СВЦЭМ!$B$39:$B$782,P$226)+'СЕТ СН'!$F$15</f>
        <v>241.05414271000001</v>
      </c>
      <c r="Q232" s="36">
        <f>SUMIFS(СВЦЭМ!$F$39:$F$782,СВЦЭМ!$A$39:$A$782,$A232,СВЦЭМ!$B$39:$B$782,Q$226)+'СЕТ СН'!$F$15</f>
        <v>243.20326585000001</v>
      </c>
      <c r="R232" s="36">
        <f>SUMIFS(СВЦЭМ!$F$39:$F$782,СВЦЭМ!$A$39:$A$782,$A232,СВЦЭМ!$B$39:$B$782,R$226)+'СЕТ СН'!$F$15</f>
        <v>243.50373399</v>
      </c>
      <c r="S232" s="36">
        <f>SUMIFS(СВЦЭМ!$F$39:$F$782,СВЦЭМ!$A$39:$A$782,$A232,СВЦЭМ!$B$39:$B$782,S$226)+'СЕТ СН'!$F$15</f>
        <v>241.39274789999999</v>
      </c>
      <c r="T232" s="36">
        <f>SUMIFS(СВЦЭМ!$F$39:$F$782,СВЦЭМ!$A$39:$A$782,$A232,СВЦЭМ!$B$39:$B$782,T$226)+'СЕТ СН'!$F$15</f>
        <v>238.58000518</v>
      </c>
      <c r="U232" s="36">
        <f>SUMIFS(СВЦЭМ!$F$39:$F$782,СВЦЭМ!$A$39:$A$782,$A232,СВЦЭМ!$B$39:$B$782,U$226)+'СЕТ СН'!$F$15</f>
        <v>237.79113792000001</v>
      </c>
      <c r="V232" s="36">
        <f>SUMIFS(СВЦЭМ!$F$39:$F$782,СВЦЭМ!$A$39:$A$782,$A232,СВЦЭМ!$B$39:$B$782,V$226)+'СЕТ СН'!$F$15</f>
        <v>235.86773607999999</v>
      </c>
      <c r="W232" s="36">
        <f>SUMIFS(СВЦЭМ!$F$39:$F$782,СВЦЭМ!$A$39:$A$782,$A232,СВЦЭМ!$B$39:$B$782,W$226)+'СЕТ СН'!$F$15</f>
        <v>232.17675273</v>
      </c>
      <c r="X232" s="36">
        <f>SUMIFS(СВЦЭМ!$F$39:$F$782,СВЦЭМ!$A$39:$A$782,$A232,СВЦЭМ!$B$39:$B$782,X$226)+'СЕТ СН'!$F$15</f>
        <v>239.01535218999999</v>
      </c>
      <c r="Y232" s="36">
        <f>SUMIFS(СВЦЭМ!$F$39:$F$782,СВЦЭМ!$A$39:$A$782,$A232,СВЦЭМ!$B$39:$B$782,Y$226)+'СЕТ СН'!$F$15</f>
        <v>241.92657839</v>
      </c>
    </row>
    <row r="233" spans="1:27" ht="15.75" x14ac:dyDescent="0.2">
      <c r="A233" s="35">
        <f t="shared" si="6"/>
        <v>45419</v>
      </c>
      <c r="B233" s="36">
        <f>SUMIFS(СВЦЭМ!$F$39:$F$782,СВЦЭМ!$A$39:$A$782,$A233,СВЦЭМ!$B$39:$B$782,B$226)+'СЕТ СН'!$F$15</f>
        <v>243.70766706000001</v>
      </c>
      <c r="C233" s="36">
        <f>SUMIFS(СВЦЭМ!$F$39:$F$782,СВЦЭМ!$A$39:$A$782,$A233,СВЦЭМ!$B$39:$B$782,C$226)+'СЕТ СН'!$F$15</f>
        <v>256.75280511</v>
      </c>
      <c r="D233" s="36">
        <f>SUMIFS(СВЦЭМ!$F$39:$F$782,СВЦЭМ!$A$39:$A$782,$A233,СВЦЭМ!$B$39:$B$782,D$226)+'СЕТ СН'!$F$15</f>
        <v>272.43424376000002</v>
      </c>
      <c r="E233" s="36">
        <f>SUMIFS(СВЦЭМ!$F$39:$F$782,СВЦЭМ!$A$39:$A$782,$A233,СВЦЭМ!$B$39:$B$782,E$226)+'СЕТ СН'!$F$15</f>
        <v>275.35571526000001</v>
      </c>
      <c r="F233" s="36">
        <f>SUMIFS(СВЦЭМ!$F$39:$F$782,СВЦЭМ!$A$39:$A$782,$A233,СВЦЭМ!$B$39:$B$782,F$226)+'СЕТ СН'!$F$15</f>
        <v>278.00768113999999</v>
      </c>
      <c r="G233" s="36">
        <f>SUMIFS(СВЦЭМ!$F$39:$F$782,СВЦЭМ!$A$39:$A$782,$A233,СВЦЭМ!$B$39:$B$782,G$226)+'СЕТ СН'!$F$15</f>
        <v>272.06994318</v>
      </c>
      <c r="H233" s="36">
        <f>SUMIFS(СВЦЭМ!$F$39:$F$782,СВЦЭМ!$A$39:$A$782,$A233,СВЦЭМ!$B$39:$B$782,H$226)+'СЕТ СН'!$F$15</f>
        <v>262.48441303999999</v>
      </c>
      <c r="I233" s="36">
        <f>SUMIFS(СВЦЭМ!$F$39:$F$782,СВЦЭМ!$A$39:$A$782,$A233,СВЦЭМ!$B$39:$B$782,I$226)+'СЕТ СН'!$F$15</f>
        <v>250.45298126</v>
      </c>
      <c r="J233" s="36">
        <f>SUMIFS(СВЦЭМ!$F$39:$F$782,СВЦЭМ!$A$39:$A$782,$A233,СВЦЭМ!$B$39:$B$782,J$226)+'СЕТ СН'!$F$15</f>
        <v>241.89474573000001</v>
      </c>
      <c r="K233" s="36">
        <f>SUMIFS(СВЦЭМ!$F$39:$F$782,СВЦЭМ!$A$39:$A$782,$A233,СВЦЭМ!$B$39:$B$782,K$226)+'СЕТ СН'!$F$15</f>
        <v>240.53770134000001</v>
      </c>
      <c r="L233" s="36">
        <f>SUMIFS(СВЦЭМ!$F$39:$F$782,СВЦЭМ!$A$39:$A$782,$A233,СВЦЭМ!$B$39:$B$782,L$226)+'СЕТ СН'!$F$15</f>
        <v>234.42328947999999</v>
      </c>
      <c r="M233" s="36">
        <f>SUMIFS(СВЦЭМ!$F$39:$F$782,СВЦЭМ!$A$39:$A$782,$A233,СВЦЭМ!$B$39:$B$782,M$226)+'СЕТ СН'!$F$15</f>
        <v>236.24166215</v>
      </c>
      <c r="N233" s="36">
        <f>SUMIFS(СВЦЭМ!$F$39:$F$782,СВЦЭМ!$A$39:$A$782,$A233,СВЦЭМ!$B$39:$B$782,N$226)+'СЕТ СН'!$F$15</f>
        <v>235.02820426</v>
      </c>
      <c r="O233" s="36">
        <f>SUMIFS(СВЦЭМ!$F$39:$F$782,СВЦЭМ!$A$39:$A$782,$A233,СВЦЭМ!$B$39:$B$782,O$226)+'СЕТ СН'!$F$15</f>
        <v>237.80290088999999</v>
      </c>
      <c r="P233" s="36">
        <f>SUMIFS(СВЦЭМ!$F$39:$F$782,СВЦЭМ!$A$39:$A$782,$A233,СВЦЭМ!$B$39:$B$782,P$226)+'СЕТ СН'!$F$15</f>
        <v>240.03876731</v>
      </c>
      <c r="Q233" s="36">
        <f>SUMIFS(СВЦЭМ!$F$39:$F$782,СВЦЭМ!$A$39:$A$782,$A233,СВЦЭМ!$B$39:$B$782,Q$226)+'СЕТ СН'!$F$15</f>
        <v>245.01249376999999</v>
      </c>
      <c r="R233" s="36">
        <f>SUMIFS(СВЦЭМ!$F$39:$F$782,СВЦЭМ!$A$39:$A$782,$A233,СВЦЭМ!$B$39:$B$782,R$226)+'СЕТ СН'!$F$15</f>
        <v>246.57765954000001</v>
      </c>
      <c r="S233" s="36">
        <f>SUMIFS(СВЦЭМ!$F$39:$F$782,СВЦЭМ!$A$39:$A$782,$A233,СВЦЭМ!$B$39:$B$782,S$226)+'СЕТ СН'!$F$15</f>
        <v>242.19108695</v>
      </c>
      <c r="T233" s="36">
        <f>SUMIFS(СВЦЭМ!$F$39:$F$782,СВЦЭМ!$A$39:$A$782,$A233,СВЦЭМ!$B$39:$B$782,T$226)+'СЕТ СН'!$F$15</f>
        <v>237.43210938999999</v>
      </c>
      <c r="U233" s="36">
        <f>SUMIFS(СВЦЭМ!$F$39:$F$782,СВЦЭМ!$A$39:$A$782,$A233,СВЦЭМ!$B$39:$B$782,U$226)+'СЕТ СН'!$F$15</f>
        <v>237.47562972</v>
      </c>
      <c r="V233" s="36">
        <f>SUMIFS(СВЦЭМ!$F$39:$F$782,СВЦЭМ!$A$39:$A$782,$A233,СВЦЭМ!$B$39:$B$782,V$226)+'СЕТ СН'!$F$15</f>
        <v>233.61668327999999</v>
      </c>
      <c r="W233" s="36">
        <f>SUMIFS(СВЦЭМ!$F$39:$F$782,СВЦЭМ!$A$39:$A$782,$A233,СВЦЭМ!$B$39:$B$782,W$226)+'СЕТ СН'!$F$15</f>
        <v>229.39746172</v>
      </c>
      <c r="X233" s="36">
        <f>SUMIFS(СВЦЭМ!$F$39:$F$782,СВЦЭМ!$A$39:$A$782,$A233,СВЦЭМ!$B$39:$B$782,X$226)+'СЕТ СН'!$F$15</f>
        <v>235.23757707999999</v>
      </c>
      <c r="Y233" s="36">
        <f>SUMIFS(СВЦЭМ!$F$39:$F$782,СВЦЭМ!$A$39:$A$782,$A233,СВЦЭМ!$B$39:$B$782,Y$226)+'СЕТ СН'!$F$15</f>
        <v>240.21590963</v>
      </c>
    </row>
    <row r="234" spans="1:27" ht="15.75" x14ac:dyDescent="0.2">
      <c r="A234" s="35">
        <f t="shared" si="6"/>
        <v>45420</v>
      </c>
      <c r="B234" s="36">
        <f>SUMIFS(СВЦЭМ!$F$39:$F$782,СВЦЭМ!$A$39:$A$782,$A234,СВЦЭМ!$B$39:$B$782,B$226)+'СЕТ СН'!$F$15</f>
        <v>239.28676766999999</v>
      </c>
      <c r="C234" s="36">
        <f>SUMIFS(СВЦЭМ!$F$39:$F$782,СВЦЭМ!$A$39:$A$782,$A234,СВЦЭМ!$B$39:$B$782,C$226)+'СЕТ СН'!$F$15</f>
        <v>247.40908168000001</v>
      </c>
      <c r="D234" s="36">
        <f>SUMIFS(СВЦЭМ!$F$39:$F$782,СВЦЭМ!$A$39:$A$782,$A234,СВЦЭМ!$B$39:$B$782,D$226)+'СЕТ СН'!$F$15</f>
        <v>253.83353609</v>
      </c>
      <c r="E234" s="36">
        <f>SUMIFS(СВЦЭМ!$F$39:$F$782,СВЦЭМ!$A$39:$A$782,$A234,СВЦЭМ!$B$39:$B$782,E$226)+'СЕТ СН'!$F$15</f>
        <v>257.62970025999999</v>
      </c>
      <c r="F234" s="36">
        <f>SUMIFS(СВЦЭМ!$F$39:$F$782,СВЦЭМ!$A$39:$A$782,$A234,СВЦЭМ!$B$39:$B$782,F$226)+'СЕТ СН'!$F$15</f>
        <v>259.85077203999998</v>
      </c>
      <c r="G234" s="36">
        <f>SUMIFS(СВЦЭМ!$F$39:$F$782,СВЦЭМ!$A$39:$A$782,$A234,СВЦЭМ!$B$39:$B$782,G$226)+'СЕТ СН'!$F$15</f>
        <v>255.80161552999999</v>
      </c>
      <c r="H234" s="36">
        <f>SUMIFS(СВЦЭМ!$F$39:$F$782,СВЦЭМ!$A$39:$A$782,$A234,СВЦЭМ!$B$39:$B$782,H$226)+'СЕТ СН'!$F$15</f>
        <v>246.5495482</v>
      </c>
      <c r="I234" s="36">
        <f>SUMIFS(СВЦЭМ!$F$39:$F$782,СВЦЭМ!$A$39:$A$782,$A234,СВЦЭМ!$B$39:$B$782,I$226)+'СЕТ СН'!$F$15</f>
        <v>234.25759484</v>
      </c>
      <c r="J234" s="36">
        <f>SUMIFS(СВЦЭМ!$F$39:$F$782,СВЦЭМ!$A$39:$A$782,$A234,СВЦЭМ!$B$39:$B$782,J$226)+'СЕТ СН'!$F$15</f>
        <v>225.24021776999999</v>
      </c>
      <c r="K234" s="36">
        <f>SUMIFS(СВЦЭМ!$F$39:$F$782,СВЦЭМ!$A$39:$A$782,$A234,СВЦЭМ!$B$39:$B$782,K$226)+'СЕТ СН'!$F$15</f>
        <v>223.46670248000001</v>
      </c>
      <c r="L234" s="36">
        <f>SUMIFS(СВЦЭМ!$F$39:$F$782,СВЦЭМ!$A$39:$A$782,$A234,СВЦЭМ!$B$39:$B$782,L$226)+'СЕТ СН'!$F$15</f>
        <v>220.77080337999999</v>
      </c>
      <c r="M234" s="36">
        <f>SUMIFS(СВЦЭМ!$F$39:$F$782,СВЦЭМ!$A$39:$A$782,$A234,СВЦЭМ!$B$39:$B$782,M$226)+'СЕТ СН'!$F$15</f>
        <v>220.45851084</v>
      </c>
      <c r="N234" s="36">
        <f>SUMIFS(СВЦЭМ!$F$39:$F$782,СВЦЭМ!$A$39:$A$782,$A234,СВЦЭМ!$B$39:$B$782,N$226)+'СЕТ СН'!$F$15</f>
        <v>221.03150478000001</v>
      </c>
      <c r="O234" s="36">
        <f>SUMIFS(СВЦЭМ!$F$39:$F$782,СВЦЭМ!$A$39:$A$782,$A234,СВЦЭМ!$B$39:$B$782,O$226)+'СЕТ СН'!$F$15</f>
        <v>224.57647562</v>
      </c>
      <c r="P234" s="36">
        <f>SUMIFS(СВЦЭМ!$F$39:$F$782,СВЦЭМ!$A$39:$A$782,$A234,СВЦЭМ!$B$39:$B$782,P$226)+'СЕТ СН'!$F$15</f>
        <v>226.58872079</v>
      </c>
      <c r="Q234" s="36">
        <f>SUMIFS(СВЦЭМ!$F$39:$F$782,СВЦЭМ!$A$39:$A$782,$A234,СВЦЭМ!$B$39:$B$782,Q$226)+'СЕТ СН'!$F$15</f>
        <v>230.13380398000001</v>
      </c>
      <c r="R234" s="36">
        <f>SUMIFS(СВЦЭМ!$F$39:$F$782,СВЦЭМ!$A$39:$A$782,$A234,СВЦЭМ!$B$39:$B$782,R$226)+'СЕТ СН'!$F$15</f>
        <v>230.61776853999999</v>
      </c>
      <c r="S234" s="36">
        <f>SUMIFS(СВЦЭМ!$F$39:$F$782,СВЦЭМ!$A$39:$A$782,$A234,СВЦЭМ!$B$39:$B$782,S$226)+'СЕТ СН'!$F$15</f>
        <v>229.08502246</v>
      </c>
      <c r="T234" s="36">
        <f>SUMIFS(СВЦЭМ!$F$39:$F$782,СВЦЭМ!$A$39:$A$782,$A234,СВЦЭМ!$B$39:$B$782,T$226)+'СЕТ СН'!$F$15</f>
        <v>226.88478258999999</v>
      </c>
      <c r="U234" s="36">
        <f>SUMIFS(СВЦЭМ!$F$39:$F$782,СВЦЭМ!$A$39:$A$782,$A234,СВЦЭМ!$B$39:$B$782,U$226)+'СЕТ СН'!$F$15</f>
        <v>224.75940036</v>
      </c>
      <c r="V234" s="36">
        <f>SUMIFS(СВЦЭМ!$F$39:$F$782,СВЦЭМ!$A$39:$A$782,$A234,СВЦЭМ!$B$39:$B$782,V$226)+'СЕТ СН'!$F$15</f>
        <v>221.65840421999999</v>
      </c>
      <c r="W234" s="36">
        <f>SUMIFS(СВЦЭМ!$F$39:$F$782,СВЦЭМ!$A$39:$A$782,$A234,СВЦЭМ!$B$39:$B$782,W$226)+'СЕТ СН'!$F$15</f>
        <v>217.44734693000001</v>
      </c>
      <c r="X234" s="36">
        <f>SUMIFS(СВЦЭМ!$F$39:$F$782,СВЦЭМ!$A$39:$A$782,$A234,СВЦЭМ!$B$39:$B$782,X$226)+'СЕТ СН'!$F$15</f>
        <v>218.19162385999999</v>
      </c>
      <c r="Y234" s="36">
        <f>SUMIFS(СВЦЭМ!$F$39:$F$782,СВЦЭМ!$A$39:$A$782,$A234,СВЦЭМ!$B$39:$B$782,Y$226)+'СЕТ СН'!$F$15</f>
        <v>221.46939592000001</v>
      </c>
    </row>
    <row r="235" spans="1:27" ht="15.75" x14ac:dyDescent="0.2">
      <c r="A235" s="35">
        <f t="shared" si="6"/>
        <v>45421</v>
      </c>
      <c r="B235" s="36">
        <f>SUMIFS(СВЦЭМ!$F$39:$F$782,СВЦЭМ!$A$39:$A$782,$A235,СВЦЭМ!$B$39:$B$782,B$226)+'СЕТ СН'!$F$15</f>
        <v>245.05400494</v>
      </c>
      <c r="C235" s="36">
        <f>SUMIFS(СВЦЭМ!$F$39:$F$782,СВЦЭМ!$A$39:$A$782,$A235,СВЦЭМ!$B$39:$B$782,C$226)+'СЕТ СН'!$F$15</f>
        <v>253.80856231999999</v>
      </c>
      <c r="D235" s="36">
        <f>SUMIFS(СВЦЭМ!$F$39:$F$782,СВЦЭМ!$A$39:$A$782,$A235,СВЦЭМ!$B$39:$B$782,D$226)+'СЕТ СН'!$F$15</f>
        <v>260.22919424000003</v>
      </c>
      <c r="E235" s="36">
        <f>SUMIFS(СВЦЭМ!$F$39:$F$782,СВЦЭМ!$A$39:$A$782,$A235,СВЦЭМ!$B$39:$B$782,E$226)+'СЕТ СН'!$F$15</f>
        <v>264.50931327000001</v>
      </c>
      <c r="F235" s="36">
        <f>SUMIFS(СВЦЭМ!$F$39:$F$782,СВЦЭМ!$A$39:$A$782,$A235,СВЦЭМ!$B$39:$B$782,F$226)+'СЕТ СН'!$F$15</f>
        <v>264.51923998000001</v>
      </c>
      <c r="G235" s="36">
        <f>SUMIFS(СВЦЭМ!$F$39:$F$782,СВЦЭМ!$A$39:$A$782,$A235,СВЦЭМ!$B$39:$B$782,G$226)+'СЕТ СН'!$F$15</f>
        <v>262.20474655999999</v>
      </c>
      <c r="H235" s="36">
        <f>SUMIFS(СВЦЭМ!$F$39:$F$782,СВЦЭМ!$A$39:$A$782,$A235,СВЦЭМ!$B$39:$B$782,H$226)+'СЕТ СН'!$F$15</f>
        <v>262.05072779</v>
      </c>
      <c r="I235" s="36">
        <f>SUMIFS(СВЦЭМ!$F$39:$F$782,СВЦЭМ!$A$39:$A$782,$A235,СВЦЭМ!$B$39:$B$782,I$226)+'СЕТ СН'!$F$15</f>
        <v>255.04117558999999</v>
      </c>
      <c r="J235" s="36">
        <f>SUMIFS(СВЦЭМ!$F$39:$F$782,СВЦЭМ!$A$39:$A$782,$A235,СВЦЭМ!$B$39:$B$782,J$226)+'СЕТ СН'!$F$15</f>
        <v>243.44829297000001</v>
      </c>
      <c r="K235" s="36">
        <f>SUMIFS(СВЦЭМ!$F$39:$F$782,СВЦЭМ!$A$39:$A$782,$A235,СВЦЭМ!$B$39:$B$782,K$226)+'СЕТ СН'!$F$15</f>
        <v>234.77050463</v>
      </c>
      <c r="L235" s="36">
        <f>SUMIFS(СВЦЭМ!$F$39:$F$782,СВЦЭМ!$A$39:$A$782,$A235,СВЦЭМ!$B$39:$B$782,L$226)+'СЕТ СН'!$F$15</f>
        <v>227.37188309999999</v>
      </c>
      <c r="M235" s="36">
        <f>SUMIFS(СВЦЭМ!$F$39:$F$782,СВЦЭМ!$A$39:$A$782,$A235,СВЦЭМ!$B$39:$B$782,M$226)+'СЕТ СН'!$F$15</f>
        <v>226.93828662999999</v>
      </c>
      <c r="N235" s="36">
        <f>SUMIFS(СВЦЭМ!$F$39:$F$782,СВЦЭМ!$A$39:$A$782,$A235,СВЦЭМ!$B$39:$B$782,N$226)+'СЕТ СН'!$F$15</f>
        <v>232.77180136999999</v>
      </c>
      <c r="O235" s="36">
        <f>SUMIFS(СВЦЭМ!$F$39:$F$782,СВЦЭМ!$A$39:$A$782,$A235,СВЦЭМ!$B$39:$B$782,O$226)+'СЕТ СН'!$F$15</f>
        <v>237.03694218999999</v>
      </c>
      <c r="P235" s="36">
        <f>SUMIFS(СВЦЭМ!$F$39:$F$782,СВЦЭМ!$A$39:$A$782,$A235,СВЦЭМ!$B$39:$B$782,P$226)+'СЕТ СН'!$F$15</f>
        <v>233.67846302999999</v>
      </c>
      <c r="Q235" s="36">
        <f>SUMIFS(СВЦЭМ!$F$39:$F$782,СВЦЭМ!$A$39:$A$782,$A235,СВЦЭМ!$B$39:$B$782,Q$226)+'СЕТ СН'!$F$15</f>
        <v>238.43910074999999</v>
      </c>
      <c r="R235" s="36">
        <f>SUMIFS(СВЦЭМ!$F$39:$F$782,СВЦЭМ!$A$39:$A$782,$A235,СВЦЭМ!$B$39:$B$782,R$226)+'СЕТ СН'!$F$15</f>
        <v>238.83506575999999</v>
      </c>
      <c r="S235" s="36">
        <f>SUMIFS(СВЦЭМ!$F$39:$F$782,СВЦЭМ!$A$39:$A$782,$A235,СВЦЭМ!$B$39:$B$782,S$226)+'СЕТ СН'!$F$15</f>
        <v>237.96291497000001</v>
      </c>
      <c r="T235" s="36">
        <f>SUMIFS(СВЦЭМ!$F$39:$F$782,СВЦЭМ!$A$39:$A$782,$A235,СВЦЭМ!$B$39:$B$782,T$226)+'СЕТ СН'!$F$15</f>
        <v>232.80403544000001</v>
      </c>
      <c r="U235" s="36">
        <f>SUMIFS(СВЦЭМ!$F$39:$F$782,СВЦЭМ!$A$39:$A$782,$A235,СВЦЭМ!$B$39:$B$782,U$226)+'СЕТ СН'!$F$15</f>
        <v>232.23830722</v>
      </c>
      <c r="V235" s="36">
        <f>SUMIFS(СВЦЭМ!$F$39:$F$782,СВЦЭМ!$A$39:$A$782,$A235,СВЦЭМ!$B$39:$B$782,V$226)+'СЕТ СН'!$F$15</f>
        <v>225.48446697</v>
      </c>
      <c r="W235" s="36">
        <f>SUMIFS(СВЦЭМ!$F$39:$F$782,СВЦЭМ!$A$39:$A$782,$A235,СВЦЭМ!$B$39:$B$782,W$226)+'СЕТ СН'!$F$15</f>
        <v>220.22797009999999</v>
      </c>
      <c r="X235" s="36">
        <f>SUMIFS(СВЦЭМ!$F$39:$F$782,СВЦЭМ!$A$39:$A$782,$A235,СВЦЭМ!$B$39:$B$782,X$226)+'СЕТ СН'!$F$15</f>
        <v>226.6026986</v>
      </c>
      <c r="Y235" s="36">
        <f>SUMIFS(СВЦЭМ!$F$39:$F$782,СВЦЭМ!$A$39:$A$782,$A235,СВЦЭМ!$B$39:$B$782,Y$226)+'СЕТ СН'!$F$15</f>
        <v>237.24600781000001</v>
      </c>
    </row>
    <row r="236" spans="1:27" ht="15.75" x14ac:dyDescent="0.2">
      <c r="A236" s="35">
        <f t="shared" si="6"/>
        <v>45422</v>
      </c>
      <c r="B236" s="36">
        <f>SUMIFS(СВЦЭМ!$F$39:$F$782,СВЦЭМ!$A$39:$A$782,$A236,СВЦЭМ!$B$39:$B$782,B$226)+'СЕТ СН'!$F$15</f>
        <v>252.26154954</v>
      </c>
      <c r="C236" s="36">
        <f>SUMIFS(СВЦЭМ!$F$39:$F$782,СВЦЭМ!$A$39:$A$782,$A236,СВЦЭМ!$B$39:$B$782,C$226)+'СЕТ СН'!$F$15</f>
        <v>260.36439625000003</v>
      </c>
      <c r="D236" s="36">
        <f>SUMIFS(СВЦЭМ!$F$39:$F$782,СВЦЭМ!$A$39:$A$782,$A236,СВЦЭМ!$B$39:$B$782,D$226)+'СЕТ СН'!$F$15</f>
        <v>264.18548834000001</v>
      </c>
      <c r="E236" s="36">
        <f>SUMIFS(СВЦЭМ!$F$39:$F$782,СВЦЭМ!$A$39:$A$782,$A236,СВЦЭМ!$B$39:$B$782,E$226)+'СЕТ СН'!$F$15</f>
        <v>268.46542799000002</v>
      </c>
      <c r="F236" s="36">
        <f>SUMIFS(СВЦЭМ!$F$39:$F$782,СВЦЭМ!$A$39:$A$782,$A236,СВЦЭМ!$B$39:$B$782,F$226)+'СЕТ СН'!$F$15</f>
        <v>268.33449230999997</v>
      </c>
      <c r="G236" s="36">
        <f>SUMIFS(СВЦЭМ!$F$39:$F$782,СВЦЭМ!$A$39:$A$782,$A236,СВЦЭМ!$B$39:$B$782,G$226)+'СЕТ СН'!$F$15</f>
        <v>268.67725051999997</v>
      </c>
      <c r="H236" s="36">
        <f>SUMIFS(СВЦЭМ!$F$39:$F$782,СВЦЭМ!$A$39:$A$782,$A236,СВЦЭМ!$B$39:$B$782,H$226)+'СЕТ СН'!$F$15</f>
        <v>263.08142801000002</v>
      </c>
      <c r="I236" s="36">
        <f>SUMIFS(СВЦЭМ!$F$39:$F$782,СВЦЭМ!$A$39:$A$782,$A236,СВЦЭМ!$B$39:$B$782,I$226)+'СЕТ СН'!$F$15</f>
        <v>256.53894796999998</v>
      </c>
      <c r="J236" s="36">
        <f>SUMIFS(СВЦЭМ!$F$39:$F$782,СВЦЭМ!$A$39:$A$782,$A236,СВЦЭМ!$B$39:$B$782,J$226)+'СЕТ СН'!$F$15</f>
        <v>244.80019551000001</v>
      </c>
      <c r="K236" s="36">
        <f>SUMIFS(СВЦЭМ!$F$39:$F$782,СВЦЭМ!$A$39:$A$782,$A236,СВЦЭМ!$B$39:$B$782,K$226)+'СЕТ СН'!$F$15</f>
        <v>235.80513712000001</v>
      </c>
      <c r="L236" s="36">
        <f>SUMIFS(СВЦЭМ!$F$39:$F$782,СВЦЭМ!$A$39:$A$782,$A236,СВЦЭМ!$B$39:$B$782,L$226)+'СЕТ СН'!$F$15</f>
        <v>229.24279371</v>
      </c>
      <c r="M236" s="36">
        <f>SUMIFS(СВЦЭМ!$F$39:$F$782,СВЦЭМ!$A$39:$A$782,$A236,СВЦЭМ!$B$39:$B$782,M$226)+'СЕТ СН'!$F$15</f>
        <v>229.42114656999999</v>
      </c>
      <c r="N236" s="36">
        <f>SUMIFS(СВЦЭМ!$F$39:$F$782,СВЦЭМ!$A$39:$A$782,$A236,СВЦЭМ!$B$39:$B$782,N$226)+'СЕТ СН'!$F$15</f>
        <v>231.56033078999999</v>
      </c>
      <c r="O236" s="36">
        <f>SUMIFS(СВЦЭМ!$F$39:$F$782,СВЦЭМ!$A$39:$A$782,$A236,СВЦЭМ!$B$39:$B$782,O$226)+'СЕТ СН'!$F$15</f>
        <v>233.1535116</v>
      </c>
      <c r="P236" s="36">
        <f>SUMIFS(СВЦЭМ!$F$39:$F$782,СВЦЭМ!$A$39:$A$782,$A236,СВЦЭМ!$B$39:$B$782,P$226)+'СЕТ СН'!$F$15</f>
        <v>234.15435751000001</v>
      </c>
      <c r="Q236" s="36">
        <f>SUMIFS(СВЦЭМ!$F$39:$F$782,СВЦЭМ!$A$39:$A$782,$A236,СВЦЭМ!$B$39:$B$782,Q$226)+'СЕТ СН'!$F$15</f>
        <v>238.72253222000001</v>
      </c>
      <c r="R236" s="36">
        <f>SUMIFS(СВЦЭМ!$F$39:$F$782,СВЦЭМ!$A$39:$A$782,$A236,СВЦЭМ!$B$39:$B$782,R$226)+'СЕТ СН'!$F$15</f>
        <v>240.98947357</v>
      </c>
      <c r="S236" s="36">
        <f>SUMIFS(СВЦЭМ!$F$39:$F$782,СВЦЭМ!$A$39:$A$782,$A236,СВЦЭМ!$B$39:$B$782,S$226)+'СЕТ СН'!$F$15</f>
        <v>240.32999052</v>
      </c>
      <c r="T236" s="36">
        <f>SUMIFS(СВЦЭМ!$F$39:$F$782,СВЦЭМ!$A$39:$A$782,$A236,СВЦЭМ!$B$39:$B$782,T$226)+'СЕТ СН'!$F$15</f>
        <v>235.65276333</v>
      </c>
      <c r="U236" s="36">
        <f>SUMIFS(СВЦЭМ!$F$39:$F$782,СВЦЭМ!$A$39:$A$782,$A236,СВЦЭМ!$B$39:$B$782,U$226)+'СЕТ СН'!$F$15</f>
        <v>232.75375500999999</v>
      </c>
      <c r="V236" s="36">
        <f>SUMIFS(СВЦЭМ!$F$39:$F$782,СВЦЭМ!$A$39:$A$782,$A236,СВЦЭМ!$B$39:$B$782,V$226)+'СЕТ СН'!$F$15</f>
        <v>227.36531126</v>
      </c>
      <c r="W236" s="36">
        <f>SUMIFS(СВЦЭМ!$F$39:$F$782,СВЦЭМ!$A$39:$A$782,$A236,СВЦЭМ!$B$39:$B$782,W$226)+'СЕТ СН'!$F$15</f>
        <v>226.36592578</v>
      </c>
      <c r="X236" s="36">
        <f>SUMIFS(СВЦЭМ!$F$39:$F$782,СВЦЭМ!$A$39:$A$782,$A236,СВЦЭМ!$B$39:$B$782,X$226)+'СЕТ СН'!$F$15</f>
        <v>231.66313557999999</v>
      </c>
      <c r="Y236" s="36">
        <f>SUMIFS(СВЦЭМ!$F$39:$F$782,СВЦЭМ!$A$39:$A$782,$A236,СВЦЭМ!$B$39:$B$782,Y$226)+'СЕТ СН'!$F$15</f>
        <v>239.60634074000001</v>
      </c>
    </row>
    <row r="237" spans="1:27" ht="15.75" x14ac:dyDescent="0.2">
      <c r="A237" s="35">
        <f t="shared" si="6"/>
        <v>45423</v>
      </c>
      <c r="B237" s="36">
        <f>SUMIFS(СВЦЭМ!$F$39:$F$782,СВЦЭМ!$A$39:$A$782,$A237,СВЦЭМ!$B$39:$B$782,B$226)+'СЕТ СН'!$F$15</f>
        <v>246.54450967</v>
      </c>
      <c r="C237" s="36">
        <f>SUMIFS(СВЦЭМ!$F$39:$F$782,СВЦЭМ!$A$39:$A$782,$A237,СВЦЭМ!$B$39:$B$782,C$226)+'СЕТ СН'!$F$15</f>
        <v>261.21663508</v>
      </c>
      <c r="D237" s="36">
        <f>SUMIFS(СВЦЭМ!$F$39:$F$782,СВЦЭМ!$A$39:$A$782,$A237,СВЦЭМ!$B$39:$B$782,D$226)+'СЕТ СН'!$F$15</f>
        <v>265.28242270999999</v>
      </c>
      <c r="E237" s="36">
        <f>SUMIFS(СВЦЭМ!$F$39:$F$782,СВЦЭМ!$A$39:$A$782,$A237,СВЦЭМ!$B$39:$B$782,E$226)+'СЕТ СН'!$F$15</f>
        <v>267.48860751000001</v>
      </c>
      <c r="F237" s="36">
        <f>SUMIFS(СВЦЭМ!$F$39:$F$782,СВЦЭМ!$A$39:$A$782,$A237,СВЦЭМ!$B$39:$B$782,F$226)+'СЕТ СН'!$F$15</f>
        <v>269.65822508000002</v>
      </c>
      <c r="G237" s="36">
        <f>SUMIFS(СВЦЭМ!$F$39:$F$782,СВЦЭМ!$A$39:$A$782,$A237,СВЦЭМ!$B$39:$B$782,G$226)+'СЕТ СН'!$F$15</f>
        <v>267.67950439999998</v>
      </c>
      <c r="H237" s="36">
        <f>SUMIFS(СВЦЭМ!$F$39:$F$782,СВЦЭМ!$A$39:$A$782,$A237,СВЦЭМ!$B$39:$B$782,H$226)+'СЕТ СН'!$F$15</f>
        <v>262.49457075999999</v>
      </c>
      <c r="I237" s="36">
        <f>SUMIFS(СВЦЭМ!$F$39:$F$782,СВЦЭМ!$A$39:$A$782,$A237,СВЦЭМ!$B$39:$B$782,I$226)+'СЕТ СН'!$F$15</f>
        <v>257.67423711999999</v>
      </c>
      <c r="J237" s="36">
        <f>SUMIFS(СВЦЭМ!$F$39:$F$782,СВЦЭМ!$A$39:$A$782,$A237,СВЦЭМ!$B$39:$B$782,J$226)+'СЕТ СН'!$F$15</f>
        <v>245.79146818999999</v>
      </c>
      <c r="K237" s="36">
        <f>SUMIFS(СВЦЭМ!$F$39:$F$782,СВЦЭМ!$A$39:$A$782,$A237,СВЦЭМ!$B$39:$B$782,K$226)+'СЕТ СН'!$F$15</f>
        <v>239.87139092000001</v>
      </c>
      <c r="L237" s="36">
        <f>SUMIFS(СВЦЭМ!$F$39:$F$782,СВЦЭМ!$A$39:$A$782,$A237,СВЦЭМ!$B$39:$B$782,L$226)+'СЕТ СН'!$F$15</f>
        <v>234.90740585</v>
      </c>
      <c r="M237" s="36">
        <f>SUMIFS(СВЦЭМ!$F$39:$F$782,СВЦЭМ!$A$39:$A$782,$A237,СВЦЭМ!$B$39:$B$782,M$226)+'СЕТ СН'!$F$15</f>
        <v>235.31611268</v>
      </c>
      <c r="N237" s="36">
        <f>SUMIFS(СВЦЭМ!$F$39:$F$782,СВЦЭМ!$A$39:$A$782,$A237,СВЦЭМ!$B$39:$B$782,N$226)+'СЕТ СН'!$F$15</f>
        <v>237.1953729</v>
      </c>
      <c r="O237" s="36">
        <f>SUMIFS(СВЦЭМ!$F$39:$F$782,СВЦЭМ!$A$39:$A$782,$A237,СВЦЭМ!$B$39:$B$782,O$226)+'СЕТ СН'!$F$15</f>
        <v>239.98632406999999</v>
      </c>
      <c r="P237" s="36">
        <f>SUMIFS(СВЦЭМ!$F$39:$F$782,СВЦЭМ!$A$39:$A$782,$A237,СВЦЭМ!$B$39:$B$782,P$226)+'СЕТ СН'!$F$15</f>
        <v>242.33224874999999</v>
      </c>
      <c r="Q237" s="36">
        <f>SUMIFS(СВЦЭМ!$F$39:$F$782,СВЦЭМ!$A$39:$A$782,$A237,СВЦЭМ!$B$39:$B$782,Q$226)+'СЕТ СН'!$F$15</f>
        <v>244.56183206</v>
      </c>
      <c r="R237" s="36">
        <f>SUMIFS(СВЦЭМ!$F$39:$F$782,СВЦЭМ!$A$39:$A$782,$A237,СВЦЭМ!$B$39:$B$782,R$226)+'СЕТ СН'!$F$15</f>
        <v>245.37040658999999</v>
      </c>
      <c r="S237" s="36">
        <f>SUMIFS(СВЦЭМ!$F$39:$F$782,СВЦЭМ!$A$39:$A$782,$A237,СВЦЭМ!$B$39:$B$782,S$226)+'СЕТ СН'!$F$15</f>
        <v>243.74240695</v>
      </c>
      <c r="T237" s="36">
        <f>SUMIFS(СВЦЭМ!$F$39:$F$782,СВЦЭМ!$A$39:$A$782,$A237,СВЦЭМ!$B$39:$B$782,T$226)+'СЕТ СН'!$F$15</f>
        <v>241.6625755</v>
      </c>
      <c r="U237" s="36">
        <f>SUMIFS(СВЦЭМ!$F$39:$F$782,СВЦЭМ!$A$39:$A$782,$A237,СВЦЭМ!$B$39:$B$782,U$226)+'СЕТ СН'!$F$15</f>
        <v>240.20278958</v>
      </c>
      <c r="V237" s="36">
        <f>SUMIFS(СВЦЭМ!$F$39:$F$782,СВЦЭМ!$A$39:$A$782,$A237,СВЦЭМ!$B$39:$B$782,V$226)+'СЕТ СН'!$F$15</f>
        <v>235.13030234999999</v>
      </c>
      <c r="W237" s="36">
        <f>SUMIFS(СВЦЭМ!$F$39:$F$782,СВЦЭМ!$A$39:$A$782,$A237,СВЦЭМ!$B$39:$B$782,W$226)+'СЕТ СН'!$F$15</f>
        <v>232.67320107</v>
      </c>
      <c r="X237" s="36">
        <f>SUMIFS(СВЦЭМ!$F$39:$F$782,СВЦЭМ!$A$39:$A$782,$A237,СВЦЭМ!$B$39:$B$782,X$226)+'СЕТ СН'!$F$15</f>
        <v>236.63053477</v>
      </c>
      <c r="Y237" s="36">
        <f>SUMIFS(СВЦЭМ!$F$39:$F$782,СВЦЭМ!$A$39:$A$782,$A237,СВЦЭМ!$B$39:$B$782,Y$226)+'СЕТ СН'!$F$15</f>
        <v>244.96474671999999</v>
      </c>
    </row>
    <row r="238" spans="1:27" ht="15.75" x14ac:dyDescent="0.2">
      <c r="A238" s="35">
        <f t="shared" si="6"/>
        <v>45424</v>
      </c>
      <c r="B238" s="36">
        <f>SUMIFS(СВЦЭМ!$F$39:$F$782,СВЦЭМ!$A$39:$A$782,$A238,СВЦЭМ!$B$39:$B$782,B$226)+'СЕТ СН'!$F$15</f>
        <v>257.42723889000001</v>
      </c>
      <c r="C238" s="36">
        <f>SUMIFS(СВЦЭМ!$F$39:$F$782,СВЦЭМ!$A$39:$A$782,$A238,СВЦЭМ!$B$39:$B$782,C$226)+'СЕТ СН'!$F$15</f>
        <v>264.10518895000001</v>
      </c>
      <c r="D238" s="36">
        <f>SUMIFS(СВЦЭМ!$F$39:$F$782,СВЦЭМ!$A$39:$A$782,$A238,СВЦЭМ!$B$39:$B$782,D$226)+'СЕТ СН'!$F$15</f>
        <v>268.38881170000002</v>
      </c>
      <c r="E238" s="36">
        <f>SUMIFS(СВЦЭМ!$F$39:$F$782,СВЦЭМ!$A$39:$A$782,$A238,СВЦЭМ!$B$39:$B$782,E$226)+'СЕТ СН'!$F$15</f>
        <v>271.87824257</v>
      </c>
      <c r="F238" s="36">
        <f>SUMIFS(СВЦЭМ!$F$39:$F$782,СВЦЭМ!$A$39:$A$782,$A238,СВЦЭМ!$B$39:$B$782,F$226)+'СЕТ СН'!$F$15</f>
        <v>273.76574004999998</v>
      </c>
      <c r="G238" s="36">
        <f>SUMIFS(СВЦЭМ!$F$39:$F$782,СВЦЭМ!$A$39:$A$782,$A238,СВЦЭМ!$B$39:$B$782,G$226)+'СЕТ СН'!$F$15</f>
        <v>270.90539625999997</v>
      </c>
      <c r="H238" s="36">
        <f>SUMIFS(СВЦЭМ!$F$39:$F$782,СВЦЭМ!$A$39:$A$782,$A238,СВЦЭМ!$B$39:$B$782,H$226)+'СЕТ СН'!$F$15</f>
        <v>267.34616129</v>
      </c>
      <c r="I238" s="36">
        <f>SUMIFS(СВЦЭМ!$F$39:$F$782,СВЦЭМ!$A$39:$A$782,$A238,СВЦЭМ!$B$39:$B$782,I$226)+'СЕТ СН'!$F$15</f>
        <v>262.27494435</v>
      </c>
      <c r="J238" s="36">
        <f>SUMIFS(СВЦЭМ!$F$39:$F$782,СВЦЭМ!$A$39:$A$782,$A238,СВЦЭМ!$B$39:$B$782,J$226)+'СЕТ СН'!$F$15</f>
        <v>249.65690875000001</v>
      </c>
      <c r="K238" s="36">
        <f>SUMIFS(СВЦЭМ!$F$39:$F$782,СВЦЭМ!$A$39:$A$782,$A238,СВЦЭМ!$B$39:$B$782,K$226)+'СЕТ СН'!$F$15</f>
        <v>237.80700299</v>
      </c>
      <c r="L238" s="36">
        <f>SUMIFS(СВЦЭМ!$F$39:$F$782,СВЦЭМ!$A$39:$A$782,$A238,СВЦЭМ!$B$39:$B$782,L$226)+'СЕТ СН'!$F$15</f>
        <v>234.84668452</v>
      </c>
      <c r="M238" s="36">
        <f>SUMIFS(СВЦЭМ!$F$39:$F$782,СВЦЭМ!$A$39:$A$782,$A238,СВЦЭМ!$B$39:$B$782,M$226)+'СЕТ СН'!$F$15</f>
        <v>234.04228412000001</v>
      </c>
      <c r="N238" s="36">
        <f>SUMIFS(СВЦЭМ!$F$39:$F$782,СВЦЭМ!$A$39:$A$782,$A238,СВЦЭМ!$B$39:$B$782,N$226)+'СЕТ СН'!$F$15</f>
        <v>236.06758578</v>
      </c>
      <c r="O238" s="36">
        <f>SUMIFS(СВЦЭМ!$F$39:$F$782,СВЦЭМ!$A$39:$A$782,$A238,СВЦЭМ!$B$39:$B$782,O$226)+'СЕТ СН'!$F$15</f>
        <v>240.19361465</v>
      </c>
      <c r="P238" s="36">
        <f>SUMIFS(СВЦЭМ!$F$39:$F$782,СВЦЭМ!$A$39:$A$782,$A238,СВЦЭМ!$B$39:$B$782,P$226)+'СЕТ СН'!$F$15</f>
        <v>242.33874900000001</v>
      </c>
      <c r="Q238" s="36">
        <f>SUMIFS(СВЦЭМ!$F$39:$F$782,СВЦЭМ!$A$39:$A$782,$A238,СВЦЭМ!$B$39:$B$782,Q$226)+'СЕТ СН'!$F$15</f>
        <v>245.78425546</v>
      </c>
      <c r="R238" s="36">
        <f>SUMIFS(СВЦЭМ!$F$39:$F$782,СВЦЭМ!$A$39:$A$782,$A238,СВЦЭМ!$B$39:$B$782,R$226)+'СЕТ СН'!$F$15</f>
        <v>248.08989363000001</v>
      </c>
      <c r="S238" s="36">
        <f>SUMIFS(СВЦЭМ!$F$39:$F$782,СВЦЭМ!$A$39:$A$782,$A238,СВЦЭМ!$B$39:$B$782,S$226)+'СЕТ СН'!$F$15</f>
        <v>246.10884071000001</v>
      </c>
      <c r="T238" s="36">
        <f>SUMIFS(СВЦЭМ!$F$39:$F$782,СВЦЭМ!$A$39:$A$782,$A238,СВЦЭМ!$B$39:$B$782,T$226)+'СЕТ СН'!$F$15</f>
        <v>239.97150877999999</v>
      </c>
      <c r="U238" s="36">
        <f>SUMIFS(СВЦЭМ!$F$39:$F$782,СВЦЭМ!$A$39:$A$782,$A238,СВЦЭМ!$B$39:$B$782,U$226)+'СЕТ СН'!$F$15</f>
        <v>230.28221156000001</v>
      </c>
      <c r="V238" s="36">
        <f>SUMIFS(СВЦЭМ!$F$39:$F$782,СВЦЭМ!$A$39:$A$782,$A238,СВЦЭМ!$B$39:$B$782,V$226)+'СЕТ СН'!$F$15</f>
        <v>224.40203701999999</v>
      </c>
      <c r="W238" s="36">
        <f>SUMIFS(СВЦЭМ!$F$39:$F$782,СВЦЭМ!$A$39:$A$782,$A238,СВЦЭМ!$B$39:$B$782,W$226)+'СЕТ СН'!$F$15</f>
        <v>220.58329420000001</v>
      </c>
      <c r="X238" s="36">
        <f>SUMIFS(СВЦЭМ!$F$39:$F$782,СВЦЭМ!$A$39:$A$782,$A238,СВЦЭМ!$B$39:$B$782,X$226)+'СЕТ СН'!$F$15</f>
        <v>226.81919134</v>
      </c>
      <c r="Y238" s="36">
        <f>SUMIFS(СВЦЭМ!$F$39:$F$782,СВЦЭМ!$A$39:$A$782,$A238,СВЦЭМ!$B$39:$B$782,Y$226)+'СЕТ СН'!$F$15</f>
        <v>233.87075788000001</v>
      </c>
    </row>
    <row r="239" spans="1:27" ht="15.75" x14ac:dyDescent="0.2">
      <c r="A239" s="35">
        <f t="shared" si="6"/>
        <v>45425</v>
      </c>
      <c r="B239" s="36">
        <f>SUMIFS(СВЦЭМ!$F$39:$F$782,СВЦЭМ!$A$39:$A$782,$A239,СВЦЭМ!$B$39:$B$782,B$226)+'СЕТ СН'!$F$15</f>
        <v>241.7649941</v>
      </c>
      <c r="C239" s="36">
        <f>SUMIFS(СВЦЭМ!$F$39:$F$782,СВЦЭМ!$A$39:$A$782,$A239,СВЦЭМ!$B$39:$B$782,C$226)+'СЕТ СН'!$F$15</f>
        <v>252.96334730999999</v>
      </c>
      <c r="D239" s="36">
        <f>SUMIFS(СВЦЭМ!$F$39:$F$782,СВЦЭМ!$A$39:$A$782,$A239,СВЦЭМ!$B$39:$B$782,D$226)+'СЕТ СН'!$F$15</f>
        <v>260.84399073999998</v>
      </c>
      <c r="E239" s="36">
        <f>SUMIFS(СВЦЭМ!$F$39:$F$782,СВЦЭМ!$A$39:$A$782,$A239,СВЦЭМ!$B$39:$B$782,E$226)+'СЕТ СН'!$F$15</f>
        <v>270.61337827</v>
      </c>
      <c r="F239" s="36">
        <f>SUMIFS(СВЦЭМ!$F$39:$F$782,СВЦЭМ!$A$39:$A$782,$A239,СВЦЭМ!$B$39:$B$782,F$226)+'СЕТ СН'!$F$15</f>
        <v>272.15352953000001</v>
      </c>
      <c r="G239" s="36">
        <f>SUMIFS(СВЦЭМ!$F$39:$F$782,СВЦЭМ!$A$39:$A$782,$A239,СВЦЭМ!$B$39:$B$782,G$226)+'СЕТ СН'!$F$15</f>
        <v>268.31348111</v>
      </c>
      <c r="H239" s="36">
        <f>SUMIFS(СВЦЭМ!$F$39:$F$782,СВЦЭМ!$A$39:$A$782,$A239,СВЦЭМ!$B$39:$B$782,H$226)+'СЕТ СН'!$F$15</f>
        <v>260.86134546</v>
      </c>
      <c r="I239" s="36">
        <f>SUMIFS(СВЦЭМ!$F$39:$F$782,СВЦЭМ!$A$39:$A$782,$A239,СВЦЭМ!$B$39:$B$782,I$226)+'СЕТ СН'!$F$15</f>
        <v>247.02387948000001</v>
      </c>
      <c r="J239" s="36">
        <f>SUMIFS(СВЦЭМ!$F$39:$F$782,СВЦЭМ!$A$39:$A$782,$A239,СВЦЭМ!$B$39:$B$782,J$226)+'СЕТ СН'!$F$15</f>
        <v>242.47786065</v>
      </c>
      <c r="K239" s="36">
        <f>SUMIFS(СВЦЭМ!$F$39:$F$782,СВЦЭМ!$A$39:$A$782,$A239,СВЦЭМ!$B$39:$B$782,K$226)+'СЕТ СН'!$F$15</f>
        <v>239.40424476999999</v>
      </c>
      <c r="L239" s="36">
        <f>SUMIFS(СВЦЭМ!$F$39:$F$782,СВЦЭМ!$A$39:$A$782,$A239,СВЦЭМ!$B$39:$B$782,L$226)+'СЕТ СН'!$F$15</f>
        <v>234.96654341000001</v>
      </c>
      <c r="M239" s="36">
        <f>SUMIFS(СВЦЭМ!$F$39:$F$782,СВЦЭМ!$A$39:$A$782,$A239,СВЦЭМ!$B$39:$B$782,M$226)+'СЕТ СН'!$F$15</f>
        <v>237.51885446</v>
      </c>
      <c r="N239" s="36">
        <f>SUMIFS(СВЦЭМ!$F$39:$F$782,СВЦЭМ!$A$39:$A$782,$A239,СВЦЭМ!$B$39:$B$782,N$226)+'СЕТ СН'!$F$15</f>
        <v>241.56627227999999</v>
      </c>
      <c r="O239" s="36">
        <f>SUMIFS(СВЦЭМ!$F$39:$F$782,СВЦЭМ!$A$39:$A$782,$A239,СВЦЭМ!$B$39:$B$782,O$226)+'СЕТ СН'!$F$15</f>
        <v>242.44110140999999</v>
      </c>
      <c r="P239" s="36">
        <f>SUMIFS(СВЦЭМ!$F$39:$F$782,СВЦЭМ!$A$39:$A$782,$A239,СВЦЭМ!$B$39:$B$782,P$226)+'СЕТ СН'!$F$15</f>
        <v>243.1672293</v>
      </c>
      <c r="Q239" s="36">
        <f>SUMIFS(СВЦЭМ!$F$39:$F$782,СВЦЭМ!$A$39:$A$782,$A239,СВЦЭМ!$B$39:$B$782,Q$226)+'СЕТ СН'!$F$15</f>
        <v>247.26172356999999</v>
      </c>
      <c r="R239" s="36">
        <f>SUMIFS(СВЦЭМ!$F$39:$F$782,СВЦЭМ!$A$39:$A$782,$A239,СВЦЭМ!$B$39:$B$782,R$226)+'СЕТ СН'!$F$15</f>
        <v>249.22137248999999</v>
      </c>
      <c r="S239" s="36">
        <f>SUMIFS(СВЦЭМ!$F$39:$F$782,СВЦЭМ!$A$39:$A$782,$A239,СВЦЭМ!$B$39:$B$782,S$226)+'СЕТ СН'!$F$15</f>
        <v>247.89979220999999</v>
      </c>
      <c r="T239" s="36">
        <f>SUMIFS(СВЦЭМ!$F$39:$F$782,СВЦЭМ!$A$39:$A$782,$A239,СВЦЭМ!$B$39:$B$782,T$226)+'СЕТ СН'!$F$15</f>
        <v>242.79099124999999</v>
      </c>
      <c r="U239" s="36">
        <f>SUMIFS(СВЦЭМ!$F$39:$F$782,СВЦЭМ!$A$39:$A$782,$A239,СВЦЭМ!$B$39:$B$782,U$226)+'СЕТ СН'!$F$15</f>
        <v>241.61633549999999</v>
      </c>
      <c r="V239" s="36">
        <f>SUMIFS(СВЦЭМ!$F$39:$F$782,СВЦЭМ!$A$39:$A$782,$A239,СВЦЭМ!$B$39:$B$782,V$226)+'СЕТ СН'!$F$15</f>
        <v>236.24344013999999</v>
      </c>
      <c r="W239" s="36">
        <f>SUMIFS(СВЦЭМ!$F$39:$F$782,СВЦЭМ!$A$39:$A$782,$A239,СВЦЭМ!$B$39:$B$782,W$226)+'СЕТ СН'!$F$15</f>
        <v>233.02898646</v>
      </c>
      <c r="X239" s="36">
        <f>SUMIFS(СВЦЭМ!$F$39:$F$782,СВЦЭМ!$A$39:$A$782,$A239,СВЦЭМ!$B$39:$B$782,X$226)+'СЕТ СН'!$F$15</f>
        <v>238.67454832000001</v>
      </c>
      <c r="Y239" s="36">
        <f>SUMIFS(СВЦЭМ!$F$39:$F$782,СВЦЭМ!$A$39:$A$782,$A239,СВЦЭМ!$B$39:$B$782,Y$226)+'СЕТ СН'!$F$15</f>
        <v>242.88546259</v>
      </c>
    </row>
    <row r="240" spans="1:27" ht="15.75" x14ac:dyDescent="0.2">
      <c r="A240" s="35">
        <f t="shared" si="6"/>
        <v>45426</v>
      </c>
      <c r="B240" s="36">
        <f>SUMIFS(СВЦЭМ!$F$39:$F$782,СВЦЭМ!$A$39:$A$782,$A240,СВЦЭМ!$B$39:$B$782,B$226)+'СЕТ СН'!$F$15</f>
        <v>257.66620797000002</v>
      </c>
      <c r="C240" s="36">
        <f>SUMIFS(СВЦЭМ!$F$39:$F$782,СВЦЭМ!$A$39:$A$782,$A240,СВЦЭМ!$B$39:$B$782,C$226)+'СЕТ СН'!$F$15</f>
        <v>265.4912357</v>
      </c>
      <c r="D240" s="36">
        <f>SUMIFS(СВЦЭМ!$F$39:$F$782,СВЦЭМ!$A$39:$A$782,$A240,СВЦЭМ!$B$39:$B$782,D$226)+'СЕТ СН'!$F$15</f>
        <v>265.94230291000002</v>
      </c>
      <c r="E240" s="36">
        <f>SUMIFS(СВЦЭМ!$F$39:$F$782,СВЦЭМ!$A$39:$A$782,$A240,СВЦЭМ!$B$39:$B$782,E$226)+'СЕТ СН'!$F$15</f>
        <v>273.36858892999999</v>
      </c>
      <c r="F240" s="36">
        <f>SUMIFS(СВЦЭМ!$F$39:$F$782,СВЦЭМ!$A$39:$A$782,$A240,СВЦЭМ!$B$39:$B$782,F$226)+'СЕТ СН'!$F$15</f>
        <v>273.96633858000001</v>
      </c>
      <c r="G240" s="36">
        <f>SUMIFS(СВЦЭМ!$F$39:$F$782,СВЦЭМ!$A$39:$A$782,$A240,СВЦЭМ!$B$39:$B$782,G$226)+'СЕТ СН'!$F$15</f>
        <v>269.08545083000001</v>
      </c>
      <c r="H240" s="36">
        <f>SUMIFS(СВЦЭМ!$F$39:$F$782,СВЦЭМ!$A$39:$A$782,$A240,СВЦЭМ!$B$39:$B$782,H$226)+'СЕТ СН'!$F$15</f>
        <v>263.04404521999999</v>
      </c>
      <c r="I240" s="36">
        <f>SUMIFS(СВЦЭМ!$F$39:$F$782,СВЦЭМ!$A$39:$A$782,$A240,СВЦЭМ!$B$39:$B$782,I$226)+'СЕТ СН'!$F$15</f>
        <v>253.24399101</v>
      </c>
      <c r="J240" s="36">
        <f>SUMIFS(СВЦЭМ!$F$39:$F$782,СВЦЭМ!$A$39:$A$782,$A240,СВЦЭМ!$B$39:$B$782,J$226)+'СЕТ СН'!$F$15</f>
        <v>242.7960339</v>
      </c>
      <c r="K240" s="36">
        <f>SUMIFS(СВЦЭМ!$F$39:$F$782,СВЦЭМ!$A$39:$A$782,$A240,СВЦЭМ!$B$39:$B$782,K$226)+'СЕТ СН'!$F$15</f>
        <v>241.13935925000001</v>
      </c>
      <c r="L240" s="36">
        <f>SUMIFS(СВЦЭМ!$F$39:$F$782,СВЦЭМ!$A$39:$A$782,$A240,СВЦЭМ!$B$39:$B$782,L$226)+'СЕТ СН'!$F$15</f>
        <v>240.54075227999999</v>
      </c>
      <c r="M240" s="36">
        <f>SUMIFS(СВЦЭМ!$F$39:$F$782,СВЦЭМ!$A$39:$A$782,$A240,СВЦЭМ!$B$39:$B$782,M$226)+'СЕТ СН'!$F$15</f>
        <v>241.91026360999999</v>
      </c>
      <c r="N240" s="36">
        <f>SUMIFS(СВЦЭМ!$F$39:$F$782,СВЦЭМ!$A$39:$A$782,$A240,СВЦЭМ!$B$39:$B$782,N$226)+'СЕТ СН'!$F$15</f>
        <v>243.02618125000001</v>
      </c>
      <c r="O240" s="36">
        <f>SUMIFS(СВЦЭМ!$F$39:$F$782,СВЦЭМ!$A$39:$A$782,$A240,СВЦЭМ!$B$39:$B$782,O$226)+'СЕТ СН'!$F$15</f>
        <v>244.09377513999999</v>
      </c>
      <c r="P240" s="36">
        <f>SUMIFS(СВЦЭМ!$F$39:$F$782,СВЦЭМ!$A$39:$A$782,$A240,СВЦЭМ!$B$39:$B$782,P$226)+'СЕТ СН'!$F$15</f>
        <v>244.21492946999999</v>
      </c>
      <c r="Q240" s="36">
        <f>SUMIFS(СВЦЭМ!$F$39:$F$782,СВЦЭМ!$A$39:$A$782,$A240,СВЦЭМ!$B$39:$B$782,Q$226)+'СЕТ СН'!$F$15</f>
        <v>247.93165753</v>
      </c>
      <c r="R240" s="36">
        <f>SUMIFS(СВЦЭМ!$F$39:$F$782,СВЦЭМ!$A$39:$A$782,$A240,СВЦЭМ!$B$39:$B$782,R$226)+'СЕТ СН'!$F$15</f>
        <v>250.48446791000001</v>
      </c>
      <c r="S240" s="36">
        <f>SUMIFS(СВЦЭМ!$F$39:$F$782,СВЦЭМ!$A$39:$A$782,$A240,СВЦЭМ!$B$39:$B$782,S$226)+'СЕТ СН'!$F$15</f>
        <v>247.68665521</v>
      </c>
      <c r="T240" s="36">
        <f>SUMIFS(СВЦЭМ!$F$39:$F$782,СВЦЭМ!$A$39:$A$782,$A240,СВЦЭМ!$B$39:$B$782,T$226)+'СЕТ СН'!$F$15</f>
        <v>242.57491519000001</v>
      </c>
      <c r="U240" s="36">
        <f>SUMIFS(СВЦЭМ!$F$39:$F$782,СВЦЭМ!$A$39:$A$782,$A240,СВЦЭМ!$B$39:$B$782,U$226)+'СЕТ СН'!$F$15</f>
        <v>241.02903552999999</v>
      </c>
      <c r="V240" s="36">
        <f>SUMIFS(СВЦЭМ!$F$39:$F$782,СВЦЭМ!$A$39:$A$782,$A240,СВЦЭМ!$B$39:$B$782,V$226)+'СЕТ СН'!$F$15</f>
        <v>237.25338149000001</v>
      </c>
      <c r="W240" s="36">
        <f>SUMIFS(СВЦЭМ!$F$39:$F$782,СВЦЭМ!$A$39:$A$782,$A240,СВЦЭМ!$B$39:$B$782,W$226)+'СЕТ СН'!$F$15</f>
        <v>233.62160782999999</v>
      </c>
      <c r="X240" s="36">
        <f>SUMIFS(СВЦЭМ!$F$39:$F$782,СВЦЭМ!$A$39:$A$782,$A240,СВЦЭМ!$B$39:$B$782,X$226)+'СЕТ СН'!$F$15</f>
        <v>238.98229332</v>
      </c>
      <c r="Y240" s="36">
        <f>SUMIFS(СВЦЭМ!$F$39:$F$782,СВЦЭМ!$A$39:$A$782,$A240,СВЦЭМ!$B$39:$B$782,Y$226)+'СЕТ СН'!$F$15</f>
        <v>247.68711045000001</v>
      </c>
    </row>
    <row r="241" spans="1:25" ht="15.75" x14ac:dyDescent="0.2">
      <c r="A241" s="35">
        <f t="shared" si="6"/>
        <v>45427</v>
      </c>
      <c r="B241" s="36">
        <f>SUMIFS(СВЦЭМ!$F$39:$F$782,СВЦЭМ!$A$39:$A$782,$A241,СВЦЭМ!$B$39:$B$782,B$226)+'СЕТ СН'!$F$15</f>
        <v>255.02700866000001</v>
      </c>
      <c r="C241" s="36">
        <f>SUMIFS(СВЦЭМ!$F$39:$F$782,СВЦЭМ!$A$39:$A$782,$A241,СВЦЭМ!$B$39:$B$782,C$226)+'СЕТ СН'!$F$15</f>
        <v>265.96824742000001</v>
      </c>
      <c r="D241" s="36">
        <f>SUMIFS(СВЦЭМ!$F$39:$F$782,СВЦЭМ!$A$39:$A$782,$A241,СВЦЭМ!$B$39:$B$782,D$226)+'СЕТ СН'!$F$15</f>
        <v>267.86754755999999</v>
      </c>
      <c r="E241" s="36">
        <f>SUMIFS(СВЦЭМ!$F$39:$F$782,СВЦЭМ!$A$39:$A$782,$A241,СВЦЭМ!$B$39:$B$782,E$226)+'СЕТ СН'!$F$15</f>
        <v>275.84385415999998</v>
      </c>
      <c r="F241" s="36">
        <f>SUMIFS(СВЦЭМ!$F$39:$F$782,СВЦЭМ!$A$39:$A$782,$A241,СВЦЭМ!$B$39:$B$782,F$226)+'СЕТ СН'!$F$15</f>
        <v>277.01360437</v>
      </c>
      <c r="G241" s="36">
        <f>SUMIFS(СВЦЭМ!$F$39:$F$782,СВЦЭМ!$A$39:$A$782,$A241,СВЦЭМ!$B$39:$B$782,G$226)+'СЕТ СН'!$F$15</f>
        <v>271.10968106000001</v>
      </c>
      <c r="H241" s="36">
        <f>SUMIFS(СВЦЭМ!$F$39:$F$782,СВЦЭМ!$A$39:$A$782,$A241,СВЦЭМ!$B$39:$B$782,H$226)+'СЕТ СН'!$F$15</f>
        <v>262.95437565999998</v>
      </c>
      <c r="I241" s="36">
        <f>SUMIFS(СВЦЭМ!$F$39:$F$782,СВЦЭМ!$A$39:$A$782,$A241,СВЦЭМ!$B$39:$B$782,I$226)+'СЕТ СН'!$F$15</f>
        <v>252.03144938</v>
      </c>
      <c r="J241" s="36">
        <f>SUMIFS(СВЦЭМ!$F$39:$F$782,СВЦЭМ!$A$39:$A$782,$A241,СВЦЭМ!$B$39:$B$782,J$226)+'СЕТ СН'!$F$15</f>
        <v>245.99090175000001</v>
      </c>
      <c r="K241" s="36">
        <f>SUMIFS(СВЦЭМ!$F$39:$F$782,СВЦЭМ!$A$39:$A$782,$A241,СВЦЭМ!$B$39:$B$782,K$226)+'СЕТ СН'!$F$15</f>
        <v>241.40612139000001</v>
      </c>
      <c r="L241" s="36">
        <f>SUMIFS(СВЦЭМ!$F$39:$F$782,СВЦЭМ!$A$39:$A$782,$A241,СВЦЭМ!$B$39:$B$782,L$226)+'СЕТ СН'!$F$15</f>
        <v>236.66105331</v>
      </c>
      <c r="M241" s="36">
        <f>SUMIFS(СВЦЭМ!$F$39:$F$782,СВЦЭМ!$A$39:$A$782,$A241,СВЦЭМ!$B$39:$B$782,M$226)+'СЕТ СН'!$F$15</f>
        <v>241.04003961000001</v>
      </c>
      <c r="N241" s="36">
        <f>SUMIFS(СВЦЭМ!$F$39:$F$782,СВЦЭМ!$A$39:$A$782,$A241,СВЦЭМ!$B$39:$B$782,N$226)+'СЕТ СН'!$F$15</f>
        <v>243.04451186</v>
      </c>
      <c r="O241" s="36">
        <f>SUMIFS(СВЦЭМ!$F$39:$F$782,СВЦЭМ!$A$39:$A$782,$A241,СВЦЭМ!$B$39:$B$782,O$226)+'СЕТ СН'!$F$15</f>
        <v>245.17295554</v>
      </c>
      <c r="P241" s="36">
        <f>SUMIFS(СВЦЭМ!$F$39:$F$782,СВЦЭМ!$A$39:$A$782,$A241,СВЦЭМ!$B$39:$B$782,P$226)+'СЕТ СН'!$F$15</f>
        <v>246.94572674</v>
      </c>
      <c r="Q241" s="36">
        <f>SUMIFS(СВЦЭМ!$F$39:$F$782,СВЦЭМ!$A$39:$A$782,$A241,СВЦЭМ!$B$39:$B$782,Q$226)+'СЕТ СН'!$F$15</f>
        <v>251.56318569999999</v>
      </c>
      <c r="R241" s="36">
        <f>SUMIFS(СВЦЭМ!$F$39:$F$782,СВЦЭМ!$A$39:$A$782,$A241,СВЦЭМ!$B$39:$B$782,R$226)+'СЕТ СН'!$F$15</f>
        <v>252.63830379999999</v>
      </c>
      <c r="S241" s="36">
        <f>SUMIFS(СВЦЭМ!$F$39:$F$782,СВЦЭМ!$A$39:$A$782,$A241,СВЦЭМ!$B$39:$B$782,S$226)+'СЕТ СН'!$F$15</f>
        <v>249.31316061999999</v>
      </c>
      <c r="T241" s="36">
        <f>SUMIFS(СВЦЭМ!$F$39:$F$782,СВЦЭМ!$A$39:$A$782,$A241,СВЦЭМ!$B$39:$B$782,T$226)+'СЕТ СН'!$F$15</f>
        <v>244.82473691000001</v>
      </c>
      <c r="U241" s="36">
        <f>SUMIFS(СВЦЭМ!$F$39:$F$782,СВЦЭМ!$A$39:$A$782,$A241,СВЦЭМ!$B$39:$B$782,U$226)+'СЕТ СН'!$F$15</f>
        <v>242.91953894</v>
      </c>
      <c r="V241" s="36">
        <f>SUMIFS(СВЦЭМ!$F$39:$F$782,СВЦЭМ!$A$39:$A$782,$A241,СВЦЭМ!$B$39:$B$782,V$226)+'СЕТ СН'!$F$15</f>
        <v>236.90849607000001</v>
      </c>
      <c r="W241" s="36">
        <f>SUMIFS(СВЦЭМ!$F$39:$F$782,СВЦЭМ!$A$39:$A$782,$A241,СВЦЭМ!$B$39:$B$782,W$226)+'СЕТ СН'!$F$15</f>
        <v>230.24617846999999</v>
      </c>
      <c r="X241" s="36">
        <f>SUMIFS(СВЦЭМ!$F$39:$F$782,СВЦЭМ!$A$39:$A$782,$A241,СВЦЭМ!$B$39:$B$782,X$226)+'СЕТ СН'!$F$15</f>
        <v>235.96372086</v>
      </c>
      <c r="Y241" s="36">
        <f>SUMIFS(СВЦЭМ!$F$39:$F$782,СВЦЭМ!$A$39:$A$782,$A241,СВЦЭМ!$B$39:$B$782,Y$226)+'СЕТ СН'!$F$15</f>
        <v>243.76518587000001</v>
      </c>
    </row>
    <row r="242" spans="1:25" ht="15.75" x14ac:dyDescent="0.2">
      <c r="A242" s="35">
        <f t="shared" si="6"/>
        <v>45428</v>
      </c>
      <c r="B242" s="36">
        <f>SUMIFS(СВЦЭМ!$F$39:$F$782,СВЦЭМ!$A$39:$A$782,$A242,СВЦЭМ!$B$39:$B$782,B$226)+'СЕТ СН'!$F$15</f>
        <v>255.57801828999999</v>
      </c>
      <c r="C242" s="36">
        <f>SUMIFS(СВЦЭМ!$F$39:$F$782,СВЦЭМ!$A$39:$A$782,$A242,СВЦЭМ!$B$39:$B$782,C$226)+'СЕТ СН'!$F$15</f>
        <v>269.60008644999999</v>
      </c>
      <c r="D242" s="36">
        <f>SUMIFS(СВЦЭМ!$F$39:$F$782,СВЦЭМ!$A$39:$A$782,$A242,СВЦЭМ!$B$39:$B$782,D$226)+'СЕТ СН'!$F$15</f>
        <v>270.36456190000001</v>
      </c>
      <c r="E242" s="36">
        <f>SUMIFS(СВЦЭМ!$F$39:$F$782,СВЦЭМ!$A$39:$A$782,$A242,СВЦЭМ!$B$39:$B$782,E$226)+'СЕТ СН'!$F$15</f>
        <v>278.53224233999998</v>
      </c>
      <c r="F242" s="36">
        <f>SUMIFS(СВЦЭМ!$F$39:$F$782,СВЦЭМ!$A$39:$A$782,$A242,СВЦЭМ!$B$39:$B$782,F$226)+'СЕТ СН'!$F$15</f>
        <v>276.09558929999997</v>
      </c>
      <c r="G242" s="36">
        <f>SUMIFS(СВЦЭМ!$F$39:$F$782,СВЦЭМ!$A$39:$A$782,$A242,СВЦЭМ!$B$39:$B$782,G$226)+'СЕТ СН'!$F$15</f>
        <v>270.99328650000001</v>
      </c>
      <c r="H242" s="36">
        <f>SUMIFS(СВЦЭМ!$F$39:$F$782,СВЦЭМ!$A$39:$A$782,$A242,СВЦЭМ!$B$39:$B$782,H$226)+'СЕТ СН'!$F$15</f>
        <v>259.33384477999999</v>
      </c>
      <c r="I242" s="36">
        <f>SUMIFS(СВЦЭМ!$F$39:$F$782,СВЦЭМ!$A$39:$A$782,$A242,СВЦЭМ!$B$39:$B$782,I$226)+'СЕТ СН'!$F$15</f>
        <v>245.52391881</v>
      </c>
      <c r="J242" s="36">
        <f>SUMIFS(СВЦЭМ!$F$39:$F$782,СВЦЭМ!$A$39:$A$782,$A242,СВЦЭМ!$B$39:$B$782,J$226)+'СЕТ СН'!$F$15</f>
        <v>238.21856647999999</v>
      </c>
      <c r="K242" s="36">
        <f>SUMIFS(СВЦЭМ!$F$39:$F$782,СВЦЭМ!$A$39:$A$782,$A242,СВЦЭМ!$B$39:$B$782,K$226)+'СЕТ СН'!$F$15</f>
        <v>235.1068583</v>
      </c>
      <c r="L242" s="36">
        <f>SUMIFS(СВЦЭМ!$F$39:$F$782,СВЦЭМ!$A$39:$A$782,$A242,СВЦЭМ!$B$39:$B$782,L$226)+'СЕТ СН'!$F$15</f>
        <v>231.38358613</v>
      </c>
      <c r="M242" s="36">
        <f>SUMIFS(СВЦЭМ!$F$39:$F$782,СВЦЭМ!$A$39:$A$782,$A242,СВЦЭМ!$B$39:$B$782,M$226)+'СЕТ СН'!$F$15</f>
        <v>233.90441996000001</v>
      </c>
      <c r="N242" s="36">
        <f>SUMIFS(СВЦЭМ!$F$39:$F$782,СВЦЭМ!$A$39:$A$782,$A242,СВЦЭМ!$B$39:$B$782,N$226)+'СЕТ СН'!$F$15</f>
        <v>237.33695084999999</v>
      </c>
      <c r="O242" s="36">
        <f>SUMIFS(СВЦЭМ!$F$39:$F$782,СВЦЭМ!$A$39:$A$782,$A242,СВЦЭМ!$B$39:$B$782,O$226)+'СЕТ СН'!$F$15</f>
        <v>238.03167195</v>
      </c>
      <c r="P242" s="36">
        <f>SUMIFS(СВЦЭМ!$F$39:$F$782,СВЦЭМ!$A$39:$A$782,$A242,СВЦЭМ!$B$39:$B$782,P$226)+'СЕТ СН'!$F$15</f>
        <v>239.68390826999999</v>
      </c>
      <c r="Q242" s="36">
        <f>SUMIFS(СВЦЭМ!$F$39:$F$782,СВЦЭМ!$A$39:$A$782,$A242,СВЦЭМ!$B$39:$B$782,Q$226)+'СЕТ СН'!$F$15</f>
        <v>242.85762356999999</v>
      </c>
      <c r="R242" s="36">
        <f>SUMIFS(СВЦЭМ!$F$39:$F$782,СВЦЭМ!$A$39:$A$782,$A242,СВЦЭМ!$B$39:$B$782,R$226)+'СЕТ СН'!$F$15</f>
        <v>242.30475254999999</v>
      </c>
      <c r="S242" s="36">
        <f>SUMIFS(СВЦЭМ!$F$39:$F$782,СВЦЭМ!$A$39:$A$782,$A242,СВЦЭМ!$B$39:$B$782,S$226)+'СЕТ СН'!$F$15</f>
        <v>241.14712965999999</v>
      </c>
      <c r="T242" s="36">
        <f>SUMIFS(СВЦЭМ!$F$39:$F$782,СВЦЭМ!$A$39:$A$782,$A242,СВЦЭМ!$B$39:$B$782,T$226)+'СЕТ СН'!$F$15</f>
        <v>239.11940473999999</v>
      </c>
      <c r="U242" s="36">
        <f>SUMIFS(СВЦЭМ!$F$39:$F$782,СВЦЭМ!$A$39:$A$782,$A242,СВЦЭМ!$B$39:$B$782,U$226)+'СЕТ СН'!$F$15</f>
        <v>237.02109009</v>
      </c>
      <c r="V242" s="36">
        <f>SUMIFS(СВЦЭМ!$F$39:$F$782,СВЦЭМ!$A$39:$A$782,$A242,СВЦЭМ!$B$39:$B$782,V$226)+'СЕТ СН'!$F$15</f>
        <v>234.45789918</v>
      </c>
      <c r="W242" s="36">
        <f>SUMIFS(СВЦЭМ!$F$39:$F$782,СВЦЭМ!$A$39:$A$782,$A242,СВЦЭМ!$B$39:$B$782,W$226)+'СЕТ СН'!$F$15</f>
        <v>230.05182160999999</v>
      </c>
      <c r="X242" s="36">
        <f>SUMIFS(СВЦЭМ!$F$39:$F$782,СВЦЭМ!$A$39:$A$782,$A242,СВЦЭМ!$B$39:$B$782,X$226)+'СЕТ СН'!$F$15</f>
        <v>235.59805488999999</v>
      </c>
      <c r="Y242" s="36">
        <f>SUMIFS(СВЦЭМ!$F$39:$F$782,СВЦЭМ!$A$39:$A$782,$A242,СВЦЭМ!$B$39:$B$782,Y$226)+'СЕТ СН'!$F$15</f>
        <v>244.21953762999999</v>
      </c>
    </row>
    <row r="243" spans="1:25" ht="15.75" x14ac:dyDescent="0.2">
      <c r="A243" s="35">
        <f t="shared" si="6"/>
        <v>45429</v>
      </c>
      <c r="B243" s="36">
        <f>SUMIFS(СВЦЭМ!$F$39:$F$782,СВЦЭМ!$A$39:$A$782,$A243,СВЦЭМ!$B$39:$B$782,B$226)+'СЕТ СН'!$F$15</f>
        <v>241.91442316999999</v>
      </c>
      <c r="C243" s="36">
        <f>SUMIFS(СВЦЭМ!$F$39:$F$782,СВЦЭМ!$A$39:$A$782,$A243,СВЦЭМ!$B$39:$B$782,C$226)+'СЕТ СН'!$F$15</f>
        <v>245.87791014000001</v>
      </c>
      <c r="D243" s="36">
        <f>SUMIFS(СВЦЭМ!$F$39:$F$782,СВЦЭМ!$A$39:$A$782,$A243,СВЦЭМ!$B$39:$B$782,D$226)+'СЕТ СН'!$F$15</f>
        <v>246.79129259999999</v>
      </c>
      <c r="E243" s="36">
        <f>SUMIFS(СВЦЭМ!$F$39:$F$782,СВЦЭМ!$A$39:$A$782,$A243,СВЦЭМ!$B$39:$B$782,E$226)+'СЕТ СН'!$F$15</f>
        <v>258.73908038000002</v>
      </c>
      <c r="F243" s="36">
        <f>SUMIFS(СВЦЭМ!$F$39:$F$782,СВЦЭМ!$A$39:$A$782,$A243,СВЦЭМ!$B$39:$B$782,F$226)+'СЕТ СН'!$F$15</f>
        <v>261.71204992999998</v>
      </c>
      <c r="G243" s="36">
        <f>SUMIFS(СВЦЭМ!$F$39:$F$782,СВЦЭМ!$A$39:$A$782,$A243,СВЦЭМ!$B$39:$B$782,G$226)+'СЕТ СН'!$F$15</f>
        <v>256.97014901</v>
      </c>
      <c r="H243" s="36">
        <f>SUMIFS(СВЦЭМ!$F$39:$F$782,СВЦЭМ!$A$39:$A$782,$A243,СВЦЭМ!$B$39:$B$782,H$226)+'СЕТ СН'!$F$15</f>
        <v>254.01996076</v>
      </c>
      <c r="I243" s="36">
        <f>SUMIFS(СВЦЭМ!$F$39:$F$782,СВЦЭМ!$A$39:$A$782,$A243,СВЦЭМ!$B$39:$B$782,I$226)+'СЕТ СН'!$F$15</f>
        <v>255.82421518000001</v>
      </c>
      <c r="J243" s="36">
        <f>SUMIFS(СВЦЭМ!$F$39:$F$782,СВЦЭМ!$A$39:$A$782,$A243,СВЦЭМ!$B$39:$B$782,J$226)+'СЕТ СН'!$F$15</f>
        <v>247.12940943000001</v>
      </c>
      <c r="K243" s="36">
        <f>SUMIFS(СВЦЭМ!$F$39:$F$782,СВЦЭМ!$A$39:$A$782,$A243,СВЦЭМ!$B$39:$B$782,K$226)+'СЕТ СН'!$F$15</f>
        <v>245.28006614</v>
      </c>
      <c r="L243" s="36">
        <f>SUMIFS(СВЦЭМ!$F$39:$F$782,СВЦЭМ!$A$39:$A$782,$A243,СВЦЭМ!$B$39:$B$782,L$226)+'СЕТ СН'!$F$15</f>
        <v>242.93620973</v>
      </c>
      <c r="M243" s="36">
        <f>SUMIFS(СВЦЭМ!$F$39:$F$782,СВЦЭМ!$A$39:$A$782,$A243,СВЦЭМ!$B$39:$B$782,M$226)+'СЕТ СН'!$F$15</f>
        <v>247.98100804000001</v>
      </c>
      <c r="N243" s="36">
        <f>SUMIFS(СВЦЭМ!$F$39:$F$782,СВЦЭМ!$A$39:$A$782,$A243,СВЦЭМ!$B$39:$B$782,N$226)+'СЕТ СН'!$F$15</f>
        <v>248.67361679000001</v>
      </c>
      <c r="O243" s="36">
        <f>SUMIFS(СВЦЭМ!$F$39:$F$782,СВЦЭМ!$A$39:$A$782,$A243,СВЦЭМ!$B$39:$B$782,O$226)+'СЕТ СН'!$F$15</f>
        <v>250.93459636</v>
      </c>
      <c r="P243" s="36">
        <f>SUMIFS(СВЦЭМ!$F$39:$F$782,СВЦЭМ!$A$39:$A$782,$A243,СВЦЭМ!$B$39:$B$782,P$226)+'СЕТ СН'!$F$15</f>
        <v>251.79793802</v>
      </c>
      <c r="Q243" s="36">
        <f>SUMIFS(СВЦЭМ!$F$39:$F$782,СВЦЭМ!$A$39:$A$782,$A243,СВЦЭМ!$B$39:$B$782,Q$226)+'СЕТ СН'!$F$15</f>
        <v>257.05434875999998</v>
      </c>
      <c r="R243" s="36">
        <f>SUMIFS(СВЦЭМ!$F$39:$F$782,СВЦЭМ!$A$39:$A$782,$A243,СВЦЭМ!$B$39:$B$782,R$226)+'СЕТ СН'!$F$15</f>
        <v>258.43542874000002</v>
      </c>
      <c r="S243" s="36">
        <f>SUMIFS(СВЦЭМ!$F$39:$F$782,СВЦЭМ!$A$39:$A$782,$A243,СВЦЭМ!$B$39:$B$782,S$226)+'СЕТ СН'!$F$15</f>
        <v>255.85689126</v>
      </c>
      <c r="T243" s="36">
        <f>SUMIFS(СВЦЭМ!$F$39:$F$782,СВЦЭМ!$A$39:$A$782,$A243,СВЦЭМ!$B$39:$B$782,T$226)+'СЕТ СН'!$F$15</f>
        <v>249.07286089999999</v>
      </c>
      <c r="U243" s="36">
        <f>SUMIFS(СВЦЭМ!$F$39:$F$782,СВЦЭМ!$A$39:$A$782,$A243,СВЦЭМ!$B$39:$B$782,U$226)+'СЕТ СН'!$F$15</f>
        <v>247.99411125</v>
      </c>
      <c r="V243" s="36">
        <f>SUMIFS(СВЦЭМ!$F$39:$F$782,СВЦЭМ!$A$39:$A$782,$A243,СВЦЭМ!$B$39:$B$782,V$226)+'СЕТ СН'!$F$15</f>
        <v>245.57897579999999</v>
      </c>
      <c r="W243" s="36">
        <f>SUMIFS(СВЦЭМ!$F$39:$F$782,СВЦЭМ!$A$39:$A$782,$A243,СВЦЭМ!$B$39:$B$782,W$226)+'СЕТ СН'!$F$15</f>
        <v>240.55204537</v>
      </c>
      <c r="X243" s="36">
        <f>SUMIFS(СВЦЭМ!$F$39:$F$782,СВЦЭМ!$A$39:$A$782,$A243,СВЦЭМ!$B$39:$B$782,X$226)+'СЕТ СН'!$F$15</f>
        <v>246.19458244</v>
      </c>
      <c r="Y243" s="36">
        <f>SUMIFS(СВЦЭМ!$F$39:$F$782,СВЦЭМ!$A$39:$A$782,$A243,СВЦЭМ!$B$39:$B$782,Y$226)+'СЕТ СН'!$F$15</f>
        <v>255.73985492</v>
      </c>
    </row>
    <row r="244" spans="1:25" ht="15.75" x14ac:dyDescent="0.2">
      <c r="A244" s="35">
        <f t="shared" si="6"/>
        <v>45430</v>
      </c>
      <c r="B244" s="36">
        <f>SUMIFS(СВЦЭМ!$F$39:$F$782,СВЦЭМ!$A$39:$A$782,$A244,СВЦЭМ!$B$39:$B$782,B$226)+'СЕТ СН'!$F$15</f>
        <v>248.55060214</v>
      </c>
      <c r="C244" s="36">
        <f>SUMIFS(СВЦЭМ!$F$39:$F$782,СВЦЭМ!$A$39:$A$782,$A244,СВЦЭМ!$B$39:$B$782,C$226)+'СЕТ СН'!$F$15</f>
        <v>260.21052652999998</v>
      </c>
      <c r="D244" s="36">
        <f>SUMIFS(СВЦЭМ!$F$39:$F$782,СВЦЭМ!$A$39:$A$782,$A244,СВЦЭМ!$B$39:$B$782,D$226)+'СЕТ СН'!$F$15</f>
        <v>259.42863963000002</v>
      </c>
      <c r="E244" s="36">
        <f>SUMIFS(СВЦЭМ!$F$39:$F$782,СВЦЭМ!$A$39:$A$782,$A244,СВЦЭМ!$B$39:$B$782,E$226)+'СЕТ СН'!$F$15</f>
        <v>262.40029721000002</v>
      </c>
      <c r="F244" s="36">
        <f>SUMIFS(СВЦЭМ!$F$39:$F$782,СВЦЭМ!$A$39:$A$782,$A244,СВЦЭМ!$B$39:$B$782,F$226)+'СЕТ СН'!$F$15</f>
        <v>263.02117375</v>
      </c>
      <c r="G244" s="36">
        <f>SUMIFS(СВЦЭМ!$F$39:$F$782,СВЦЭМ!$A$39:$A$782,$A244,СВЦЭМ!$B$39:$B$782,G$226)+'СЕТ СН'!$F$15</f>
        <v>263.71768094999999</v>
      </c>
      <c r="H244" s="36">
        <f>SUMIFS(СВЦЭМ!$F$39:$F$782,СВЦЭМ!$A$39:$A$782,$A244,СВЦЭМ!$B$39:$B$782,H$226)+'СЕТ СН'!$F$15</f>
        <v>260.27695641999998</v>
      </c>
      <c r="I244" s="36">
        <f>SUMIFS(СВЦЭМ!$F$39:$F$782,СВЦЭМ!$A$39:$A$782,$A244,СВЦЭМ!$B$39:$B$782,I$226)+'СЕТ СН'!$F$15</f>
        <v>255.70395703</v>
      </c>
      <c r="J244" s="36">
        <f>SUMIFS(СВЦЭМ!$F$39:$F$782,СВЦЭМ!$A$39:$A$782,$A244,СВЦЭМ!$B$39:$B$782,J$226)+'СЕТ СН'!$F$15</f>
        <v>248.54796554000001</v>
      </c>
      <c r="K244" s="36">
        <f>SUMIFS(СВЦЭМ!$F$39:$F$782,СВЦЭМ!$A$39:$A$782,$A244,СВЦЭМ!$B$39:$B$782,K$226)+'СЕТ СН'!$F$15</f>
        <v>245.04264552999999</v>
      </c>
      <c r="L244" s="36">
        <f>SUMIFS(СВЦЭМ!$F$39:$F$782,СВЦЭМ!$A$39:$A$782,$A244,СВЦЭМ!$B$39:$B$782,L$226)+'СЕТ СН'!$F$15</f>
        <v>244.70204484999999</v>
      </c>
      <c r="M244" s="36">
        <f>SUMIFS(СВЦЭМ!$F$39:$F$782,СВЦЭМ!$A$39:$A$782,$A244,СВЦЭМ!$B$39:$B$782,M$226)+'СЕТ СН'!$F$15</f>
        <v>248.72586878000001</v>
      </c>
      <c r="N244" s="36">
        <f>SUMIFS(СВЦЭМ!$F$39:$F$782,СВЦЭМ!$A$39:$A$782,$A244,СВЦЭМ!$B$39:$B$782,N$226)+'СЕТ СН'!$F$15</f>
        <v>249.42627475</v>
      </c>
      <c r="O244" s="36">
        <f>SUMIFS(СВЦЭМ!$F$39:$F$782,СВЦЭМ!$A$39:$A$782,$A244,СВЦЭМ!$B$39:$B$782,O$226)+'СЕТ СН'!$F$15</f>
        <v>250.49629704</v>
      </c>
      <c r="P244" s="36">
        <f>SUMIFS(СВЦЭМ!$F$39:$F$782,СВЦЭМ!$A$39:$A$782,$A244,СВЦЭМ!$B$39:$B$782,P$226)+'СЕТ СН'!$F$15</f>
        <v>253.73775180000001</v>
      </c>
      <c r="Q244" s="36">
        <f>SUMIFS(СВЦЭМ!$F$39:$F$782,СВЦЭМ!$A$39:$A$782,$A244,СВЦЭМ!$B$39:$B$782,Q$226)+'СЕТ СН'!$F$15</f>
        <v>256.48123945999998</v>
      </c>
      <c r="R244" s="36">
        <f>SUMIFS(СВЦЭМ!$F$39:$F$782,СВЦЭМ!$A$39:$A$782,$A244,СВЦЭМ!$B$39:$B$782,R$226)+'СЕТ СН'!$F$15</f>
        <v>258.75933306000002</v>
      </c>
      <c r="S244" s="36">
        <f>SUMIFS(СВЦЭМ!$F$39:$F$782,СВЦЭМ!$A$39:$A$782,$A244,СВЦЭМ!$B$39:$B$782,S$226)+'СЕТ СН'!$F$15</f>
        <v>257.92329331000002</v>
      </c>
      <c r="T244" s="36">
        <f>SUMIFS(СВЦЭМ!$F$39:$F$782,СВЦЭМ!$A$39:$A$782,$A244,СВЦЭМ!$B$39:$B$782,T$226)+'СЕТ СН'!$F$15</f>
        <v>254.11608232</v>
      </c>
      <c r="U244" s="36">
        <f>SUMIFS(СВЦЭМ!$F$39:$F$782,СВЦЭМ!$A$39:$A$782,$A244,СВЦЭМ!$B$39:$B$782,U$226)+'СЕТ СН'!$F$15</f>
        <v>250.43902488000001</v>
      </c>
      <c r="V244" s="36">
        <f>SUMIFS(СВЦЭМ!$F$39:$F$782,СВЦЭМ!$A$39:$A$782,$A244,СВЦЭМ!$B$39:$B$782,V$226)+'СЕТ СН'!$F$15</f>
        <v>242.99659767</v>
      </c>
      <c r="W244" s="36">
        <f>SUMIFS(СВЦЭМ!$F$39:$F$782,СВЦЭМ!$A$39:$A$782,$A244,СВЦЭМ!$B$39:$B$782,W$226)+'СЕТ СН'!$F$15</f>
        <v>236.69355849999999</v>
      </c>
      <c r="X244" s="36">
        <f>SUMIFS(СВЦЭМ!$F$39:$F$782,СВЦЭМ!$A$39:$A$782,$A244,СВЦЭМ!$B$39:$B$782,X$226)+'СЕТ СН'!$F$15</f>
        <v>241.99097322</v>
      </c>
      <c r="Y244" s="36">
        <f>SUMIFS(СВЦЭМ!$F$39:$F$782,СВЦЭМ!$A$39:$A$782,$A244,СВЦЭМ!$B$39:$B$782,Y$226)+'СЕТ СН'!$F$15</f>
        <v>252.81012622</v>
      </c>
    </row>
    <row r="245" spans="1:25" ht="15.75" x14ac:dyDescent="0.2">
      <c r="A245" s="35">
        <f t="shared" si="6"/>
        <v>45431</v>
      </c>
      <c r="B245" s="36">
        <f>SUMIFS(СВЦЭМ!$F$39:$F$782,СВЦЭМ!$A$39:$A$782,$A245,СВЦЭМ!$B$39:$B$782,B$226)+'СЕТ СН'!$F$15</f>
        <v>259.28266573000002</v>
      </c>
      <c r="C245" s="36">
        <f>SUMIFS(СВЦЭМ!$F$39:$F$782,СВЦЭМ!$A$39:$A$782,$A245,СВЦЭМ!$B$39:$B$782,C$226)+'СЕТ СН'!$F$15</f>
        <v>262.19846445000002</v>
      </c>
      <c r="D245" s="36">
        <f>SUMIFS(СВЦЭМ!$F$39:$F$782,СВЦЭМ!$A$39:$A$782,$A245,СВЦЭМ!$B$39:$B$782,D$226)+'СЕТ СН'!$F$15</f>
        <v>266.55154306999998</v>
      </c>
      <c r="E245" s="36">
        <f>SUMIFS(СВЦЭМ!$F$39:$F$782,СВЦЭМ!$A$39:$A$782,$A245,СВЦЭМ!$B$39:$B$782,E$226)+'СЕТ СН'!$F$15</f>
        <v>269.85039681000001</v>
      </c>
      <c r="F245" s="36">
        <f>SUMIFS(СВЦЭМ!$F$39:$F$782,СВЦЭМ!$A$39:$A$782,$A245,СВЦЭМ!$B$39:$B$782,F$226)+'СЕТ СН'!$F$15</f>
        <v>270.02693675</v>
      </c>
      <c r="G245" s="36">
        <f>SUMIFS(СВЦЭМ!$F$39:$F$782,СВЦЭМ!$A$39:$A$782,$A245,СВЦЭМ!$B$39:$B$782,G$226)+'СЕТ СН'!$F$15</f>
        <v>267.47002543999997</v>
      </c>
      <c r="H245" s="36">
        <f>SUMIFS(СВЦЭМ!$F$39:$F$782,СВЦЭМ!$A$39:$A$782,$A245,СВЦЭМ!$B$39:$B$782,H$226)+'СЕТ СН'!$F$15</f>
        <v>269.75639359000002</v>
      </c>
      <c r="I245" s="36">
        <f>SUMIFS(СВЦЭМ!$F$39:$F$782,СВЦЭМ!$A$39:$A$782,$A245,СВЦЭМ!$B$39:$B$782,I$226)+'СЕТ СН'!$F$15</f>
        <v>264.81755919</v>
      </c>
      <c r="J245" s="36">
        <f>SUMIFS(СВЦЭМ!$F$39:$F$782,СВЦЭМ!$A$39:$A$782,$A245,СВЦЭМ!$B$39:$B$782,J$226)+'СЕТ СН'!$F$15</f>
        <v>250.54290585999999</v>
      </c>
      <c r="K245" s="36">
        <f>SUMIFS(СВЦЭМ!$F$39:$F$782,СВЦЭМ!$A$39:$A$782,$A245,СВЦЭМ!$B$39:$B$782,K$226)+'СЕТ СН'!$F$15</f>
        <v>242.15321761999999</v>
      </c>
      <c r="L245" s="36">
        <f>SUMIFS(СВЦЭМ!$F$39:$F$782,СВЦЭМ!$A$39:$A$782,$A245,СВЦЭМ!$B$39:$B$782,L$226)+'СЕТ СН'!$F$15</f>
        <v>240.16114016</v>
      </c>
      <c r="M245" s="36">
        <f>SUMIFS(СВЦЭМ!$F$39:$F$782,СВЦЭМ!$A$39:$A$782,$A245,СВЦЭМ!$B$39:$B$782,M$226)+'СЕТ СН'!$F$15</f>
        <v>241.63800900000001</v>
      </c>
      <c r="N245" s="36">
        <f>SUMIFS(СВЦЭМ!$F$39:$F$782,СВЦЭМ!$A$39:$A$782,$A245,СВЦЭМ!$B$39:$B$782,N$226)+'СЕТ СН'!$F$15</f>
        <v>241.11222404</v>
      </c>
      <c r="O245" s="36">
        <f>SUMIFS(СВЦЭМ!$F$39:$F$782,СВЦЭМ!$A$39:$A$782,$A245,СВЦЭМ!$B$39:$B$782,O$226)+'СЕТ СН'!$F$15</f>
        <v>241.30445501</v>
      </c>
      <c r="P245" s="36">
        <f>SUMIFS(СВЦЭМ!$F$39:$F$782,СВЦЭМ!$A$39:$A$782,$A245,СВЦЭМ!$B$39:$B$782,P$226)+'СЕТ СН'!$F$15</f>
        <v>243.94743478999999</v>
      </c>
      <c r="Q245" s="36">
        <f>SUMIFS(СВЦЭМ!$F$39:$F$782,СВЦЭМ!$A$39:$A$782,$A245,СВЦЭМ!$B$39:$B$782,Q$226)+'СЕТ СН'!$F$15</f>
        <v>247.22192303</v>
      </c>
      <c r="R245" s="36">
        <f>SUMIFS(СВЦЭМ!$F$39:$F$782,СВЦЭМ!$A$39:$A$782,$A245,СВЦЭМ!$B$39:$B$782,R$226)+'СЕТ СН'!$F$15</f>
        <v>247.71939216999999</v>
      </c>
      <c r="S245" s="36">
        <f>SUMIFS(СВЦЭМ!$F$39:$F$782,СВЦЭМ!$A$39:$A$782,$A245,СВЦЭМ!$B$39:$B$782,S$226)+'СЕТ СН'!$F$15</f>
        <v>245.75912934999999</v>
      </c>
      <c r="T245" s="36">
        <f>SUMIFS(СВЦЭМ!$F$39:$F$782,СВЦЭМ!$A$39:$A$782,$A245,СВЦЭМ!$B$39:$B$782,T$226)+'СЕТ СН'!$F$15</f>
        <v>242.93726658</v>
      </c>
      <c r="U245" s="36">
        <f>SUMIFS(СВЦЭМ!$F$39:$F$782,СВЦЭМ!$A$39:$A$782,$A245,СВЦЭМ!$B$39:$B$782,U$226)+'СЕТ СН'!$F$15</f>
        <v>242.59072148000001</v>
      </c>
      <c r="V245" s="36">
        <f>SUMIFS(СВЦЭМ!$F$39:$F$782,СВЦЭМ!$A$39:$A$782,$A245,СВЦЭМ!$B$39:$B$782,V$226)+'СЕТ СН'!$F$15</f>
        <v>241.47291202</v>
      </c>
      <c r="W245" s="36">
        <f>SUMIFS(СВЦЭМ!$F$39:$F$782,СВЦЭМ!$A$39:$A$782,$A245,СВЦЭМ!$B$39:$B$782,W$226)+'СЕТ СН'!$F$15</f>
        <v>235.99330839999999</v>
      </c>
      <c r="X245" s="36">
        <f>SUMIFS(СВЦЭМ!$F$39:$F$782,СВЦЭМ!$A$39:$A$782,$A245,СВЦЭМ!$B$39:$B$782,X$226)+'СЕТ СН'!$F$15</f>
        <v>241.75778360000001</v>
      </c>
      <c r="Y245" s="36">
        <f>SUMIFS(СВЦЭМ!$F$39:$F$782,СВЦЭМ!$A$39:$A$782,$A245,СВЦЭМ!$B$39:$B$782,Y$226)+'СЕТ СН'!$F$15</f>
        <v>246.54749838999999</v>
      </c>
    </row>
    <row r="246" spans="1:25" ht="15.75" x14ac:dyDescent="0.2">
      <c r="A246" s="35">
        <f t="shared" si="6"/>
        <v>45432</v>
      </c>
      <c r="B246" s="36">
        <f>SUMIFS(СВЦЭМ!$F$39:$F$782,СВЦЭМ!$A$39:$A$782,$A246,СВЦЭМ!$B$39:$B$782,B$226)+'СЕТ СН'!$F$15</f>
        <v>250.14329354</v>
      </c>
      <c r="C246" s="36">
        <f>SUMIFS(СВЦЭМ!$F$39:$F$782,СВЦЭМ!$A$39:$A$782,$A246,СВЦЭМ!$B$39:$B$782,C$226)+'СЕТ СН'!$F$15</f>
        <v>264.48860005</v>
      </c>
      <c r="D246" s="36">
        <f>SUMIFS(СВЦЭМ!$F$39:$F$782,СВЦЭМ!$A$39:$A$782,$A246,СВЦЭМ!$B$39:$B$782,D$226)+'СЕТ СН'!$F$15</f>
        <v>264.88604662</v>
      </c>
      <c r="E246" s="36">
        <f>SUMIFS(СВЦЭМ!$F$39:$F$782,СВЦЭМ!$A$39:$A$782,$A246,СВЦЭМ!$B$39:$B$782,E$226)+'СЕТ СН'!$F$15</f>
        <v>274.16511790999999</v>
      </c>
      <c r="F246" s="36">
        <f>SUMIFS(СВЦЭМ!$F$39:$F$782,СВЦЭМ!$A$39:$A$782,$A246,СВЦЭМ!$B$39:$B$782,F$226)+'СЕТ СН'!$F$15</f>
        <v>273.76170647999999</v>
      </c>
      <c r="G246" s="36">
        <f>SUMIFS(СВЦЭМ!$F$39:$F$782,СВЦЭМ!$A$39:$A$782,$A246,СВЦЭМ!$B$39:$B$782,G$226)+'СЕТ СН'!$F$15</f>
        <v>267.33429372000001</v>
      </c>
      <c r="H246" s="36">
        <f>SUMIFS(СВЦЭМ!$F$39:$F$782,СВЦЭМ!$A$39:$A$782,$A246,СВЦЭМ!$B$39:$B$782,H$226)+'СЕТ СН'!$F$15</f>
        <v>259.09362732</v>
      </c>
      <c r="I246" s="36">
        <f>SUMIFS(СВЦЭМ!$F$39:$F$782,СВЦЭМ!$A$39:$A$782,$A246,СВЦЭМ!$B$39:$B$782,I$226)+'СЕТ СН'!$F$15</f>
        <v>249.13091739000001</v>
      </c>
      <c r="J246" s="36">
        <f>SUMIFS(СВЦЭМ!$F$39:$F$782,СВЦЭМ!$A$39:$A$782,$A246,СВЦЭМ!$B$39:$B$782,J$226)+'СЕТ СН'!$F$15</f>
        <v>242.09223426</v>
      </c>
      <c r="K246" s="36">
        <f>SUMIFS(СВЦЭМ!$F$39:$F$782,СВЦЭМ!$A$39:$A$782,$A246,СВЦЭМ!$B$39:$B$782,K$226)+'СЕТ СН'!$F$15</f>
        <v>241.5873095</v>
      </c>
      <c r="L246" s="36">
        <f>SUMIFS(СВЦЭМ!$F$39:$F$782,СВЦЭМ!$A$39:$A$782,$A246,СВЦЭМ!$B$39:$B$782,L$226)+'СЕТ СН'!$F$15</f>
        <v>239.80328674</v>
      </c>
      <c r="M246" s="36">
        <f>SUMIFS(СВЦЭМ!$F$39:$F$782,СВЦЭМ!$A$39:$A$782,$A246,СВЦЭМ!$B$39:$B$782,M$226)+'СЕТ СН'!$F$15</f>
        <v>241.64381195999999</v>
      </c>
      <c r="N246" s="36">
        <f>SUMIFS(СВЦЭМ!$F$39:$F$782,СВЦЭМ!$A$39:$A$782,$A246,СВЦЭМ!$B$39:$B$782,N$226)+'СЕТ СН'!$F$15</f>
        <v>243.44175752999999</v>
      </c>
      <c r="O246" s="36">
        <f>SUMIFS(СВЦЭМ!$F$39:$F$782,СВЦЭМ!$A$39:$A$782,$A246,СВЦЭМ!$B$39:$B$782,O$226)+'СЕТ СН'!$F$15</f>
        <v>243.24360118000001</v>
      </c>
      <c r="P246" s="36">
        <f>SUMIFS(СВЦЭМ!$F$39:$F$782,СВЦЭМ!$A$39:$A$782,$A246,СВЦЭМ!$B$39:$B$782,P$226)+'СЕТ СН'!$F$15</f>
        <v>245.11418605</v>
      </c>
      <c r="Q246" s="36">
        <f>SUMIFS(СВЦЭМ!$F$39:$F$782,СВЦЭМ!$A$39:$A$782,$A246,СВЦЭМ!$B$39:$B$782,Q$226)+'СЕТ СН'!$F$15</f>
        <v>246.06182630999999</v>
      </c>
      <c r="R246" s="36">
        <f>SUMIFS(СВЦЭМ!$F$39:$F$782,СВЦЭМ!$A$39:$A$782,$A246,СВЦЭМ!$B$39:$B$782,R$226)+'СЕТ СН'!$F$15</f>
        <v>246.97879166000001</v>
      </c>
      <c r="S246" s="36">
        <f>SUMIFS(СВЦЭМ!$F$39:$F$782,СВЦЭМ!$A$39:$A$782,$A246,СВЦЭМ!$B$39:$B$782,S$226)+'СЕТ СН'!$F$15</f>
        <v>245.06838109</v>
      </c>
      <c r="T246" s="36">
        <f>SUMIFS(СВЦЭМ!$F$39:$F$782,СВЦЭМ!$A$39:$A$782,$A246,СВЦЭМ!$B$39:$B$782,T$226)+'СЕТ СН'!$F$15</f>
        <v>242.25548352999999</v>
      </c>
      <c r="U246" s="36">
        <f>SUMIFS(СВЦЭМ!$F$39:$F$782,СВЦЭМ!$A$39:$A$782,$A246,СВЦЭМ!$B$39:$B$782,U$226)+'СЕТ СН'!$F$15</f>
        <v>243.12943299</v>
      </c>
      <c r="V246" s="36">
        <f>SUMIFS(СВЦЭМ!$F$39:$F$782,СВЦЭМ!$A$39:$A$782,$A246,СВЦЭМ!$B$39:$B$782,V$226)+'СЕТ СН'!$F$15</f>
        <v>241.35125123</v>
      </c>
      <c r="W246" s="36">
        <f>SUMIFS(СВЦЭМ!$F$39:$F$782,СВЦЭМ!$A$39:$A$782,$A246,СВЦЭМ!$B$39:$B$782,W$226)+'СЕТ СН'!$F$15</f>
        <v>235.70210341999999</v>
      </c>
      <c r="X246" s="36">
        <f>SUMIFS(СВЦЭМ!$F$39:$F$782,СВЦЭМ!$A$39:$A$782,$A246,СВЦЭМ!$B$39:$B$782,X$226)+'СЕТ СН'!$F$15</f>
        <v>239.81426042000001</v>
      </c>
      <c r="Y246" s="36">
        <f>SUMIFS(СВЦЭМ!$F$39:$F$782,СВЦЭМ!$A$39:$A$782,$A246,СВЦЭМ!$B$39:$B$782,Y$226)+'СЕТ СН'!$F$15</f>
        <v>245.95120539999999</v>
      </c>
    </row>
    <row r="247" spans="1:25" ht="15.75" x14ac:dyDescent="0.2">
      <c r="A247" s="35">
        <f t="shared" si="6"/>
        <v>45433</v>
      </c>
      <c r="B247" s="36">
        <f>SUMIFS(СВЦЭМ!$F$39:$F$782,СВЦЭМ!$A$39:$A$782,$A247,СВЦЭМ!$B$39:$B$782,B$226)+'СЕТ СН'!$F$15</f>
        <v>242.90420105999999</v>
      </c>
      <c r="C247" s="36">
        <f>SUMIFS(СВЦЭМ!$F$39:$F$782,СВЦЭМ!$A$39:$A$782,$A247,СВЦЭМ!$B$39:$B$782,C$226)+'СЕТ СН'!$F$15</f>
        <v>258.82885563999997</v>
      </c>
      <c r="D247" s="36">
        <f>SUMIFS(СВЦЭМ!$F$39:$F$782,СВЦЭМ!$A$39:$A$782,$A247,СВЦЭМ!$B$39:$B$782,D$226)+'СЕТ СН'!$F$15</f>
        <v>260.46612305000002</v>
      </c>
      <c r="E247" s="36">
        <f>SUMIFS(СВЦЭМ!$F$39:$F$782,СВЦЭМ!$A$39:$A$782,$A247,СВЦЭМ!$B$39:$B$782,E$226)+'СЕТ СН'!$F$15</f>
        <v>268.97568710000002</v>
      </c>
      <c r="F247" s="36">
        <f>SUMIFS(СВЦЭМ!$F$39:$F$782,СВЦЭМ!$A$39:$A$782,$A247,СВЦЭМ!$B$39:$B$782,F$226)+'СЕТ СН'!$F$15</f>
        <v>268.01144207999999</v>
      </c>
      <c r="G247" s="36">
        <f>SUMIFS(СВЦЭМ!$F$39:$F$782,СВЦЭМ!$A$39:$A$782,$A247,СВЦЭМ!$B$39:$B$782,G$226)+'СЕТ СН'!$F$15</f>
        <v>261.94266841000001</v>
      </c>
      <c r="H247" s="36">
        <f>SUMIFS(СВЦЭМ!$F$39:$F$782,СВЦЭМ!$A$39:$A$782,$A247,СВЦЭМ!$B$39:$B$782,H$226)+'СЕТ СН'!$F$15</f>
        <v>248.3797845</v>
      </c>
      <c r="I247" s="36">
        <f>SUMIFS(СВЦЭМ!$F$39:$F$782,СВЦЭМ!$A$39:$A$782,$A247,СВЦЭМ!$B$39:$B$782,I$226)+'СЕТ СН'!$F$15</f>
        <v>242.66090062999999</v>
      </c>
      <c r="J247" s="36">
        <f>SUMIFS(СВЦЭМ!$F$39:$F$782,СВЦЭМ!$A$39:$A$782,$A247,СВЦЭМ!$B$39:$B$782,J$226)+'СЕТ СН'!$F$15</f>
        <v>242.00610405</v>
      </c>
      <c r="K247" s="36">
        <f>SUMIFS(СВЦЭМ!$F$39:$F$782,СВЦЭМ!$A$39:$A$782,$A247,СВЦЭМ!$B$39:$B$782,K$226)+'СЕТ СН'!$F$15</f>
        <v>242.91862817000001</v>
      </c>
      <c r="L247" s="36">
        <f>SUMIFS(СВЦЭМ!$F$39:$F$782,СВЦЭМ!$A$39:$A$782,$A247,СВЦЭМ!$B$39:$B$782,L$226)+'СЕТ СН'!$F$15</f>
        <v>238.68177974</v>
      </c>
      <c r="M247" s="36">
        <f>SUMIFS(СВЦЭМ!$F$39:$F$782,СВЦЭМ!$A$39:$A$782,$A247,СВЦЭМ!$B$39:$B$782,M$226)+'СЕТ СН'!$F$15</f>
        <v>238.79661412999999</v>
      </c>
      <c r="N247" s="36">
        <f>SUMIFS(СВЦЭМ!$F$39:$F$782,СВЦЭМ!$A$39:$A$782,$A247,СВЦЭМ!$B$39:$B$782,N$226)+'СЕТ СН'!$F$15</f>
        <v>234.8688842</v>
      </c>
      <c r="O247" s="36">
        <f>SUMIFS(СВЦЭМ!$F$39:$F$782,СВЦЭМ!$A$39:$A$782,$A247,СВЦЭМ!$B$39:$B$782,O$226)+'СЕТ СН'!$F$15</f>
        <v>236.05456294000001</v>
      </c>
      <c r="P247" s="36">
        <f>SUMIFS(СВЦЭМ!$F$39:$F$782,СВЦЭМ!$A$39:$A$782,$A247,СВЦЭМ!$B$39:$B$782,P$226)+'СЕТ СН'!$F$15</f>
        <v>235.88850916999999</v>
      </c>
      <c r="Q247" s="36">
        <f>SUMIFS(СВЦЭМ!$F$39:$F$782,СВЦЭМ!$A$39:$A$782,$A247,СВЦЭМ!$B$39:$B$782,Q$226)+'СЕТ СН'!$F$15</f>
        <v>237.08946302999999</v>
      </c>
      <c r="R247" s="36">
        <f>SUMIFS(СВЦЭМ!$F$39:$F$782,СВЦЭМ!$A$39:$A$782,$A247,СВЦЭМ!$B$39:$B$782,R$226)+'СЕТ СН'!$F$15</f>
        <v>237.01837144999999</v>
      </c>
      <c r="S247" s="36">
        <f>SUMIFS(СВЦЭМ!$F$39:$F$782,СВЦЭМ!$A$39:$A$782,$A247,СВЦЭМ!$B$39:$B$782,S$226)+'СЕТ СН'!$F$15</f>
        <v>237.93467884</v>
      </c>
      <c r="T247" s="36">
        <f>SUMIFS(СВЦЭМ!$F$39:$F$782,СВЦЭМ!$A$39:$A$782,$A247,СВЦЭМ!$B$39:$B$782,T$226)+'СЕТ СН'!$F$15</f>
        <v>237.43290293000001</v>
      </c>
      <c r="U247" s="36">
        <f>SUMIFS(СВЦЭМ!$F$39:$F$782,СВЦЭМ!$A$39:$A$782,$A247,СВЦЭМ!$B$39:$B$782,U$226)+'СЕТ СН'!$F$15</f>
        <v>238.32444303</v>
      </c>
      <c r="V247" s="36">
        <f>SUMIFS(СВЦЭМ!$F$39:$F$782,СВЦЭМ!$A$39:$A$782,$A247,СВЦЭМ!$B$39:$B$782,V$226)+'СЕТ СН'!$F$15</f>
        <v>235.16488948</v>
      </c>
      <c r="W247" s="36">
        <f>SUMIFS(СВЦЭМ!$F$39:$F$782,СВЦЭМ!$A$39:$A$782,$A247,СВЦЭМ!$B$39:$B$782,W$226)+'СЕТ СН'!$F$15</f>
        <v>230.39064746</v>
      </c>
      <c r="X247" s="36">
        <f>SUMIFS(СВЦЭМ!$F$39:$F$782,СВЦЭМ!$A$39:$A$782,$A247,СВЦЭМ!$B$39:$B$782,X$226)+'СЕТ СН'!$F$15</f>
        <v>236.59868599000001</v>
      </c>
      <c r="Y247" s="36">
        <f>SUMIFS(СВЦЭМ!$F$39:$F$782,СВЦЭМ!$A$39:$A$782,$A247,СВЦЭМ!$B$39:$B$782,Y$226)+'СЕТ СН'!$F$15</f>
        <v>235.99741521999999</v>
      </c>
    </row>
    <row r="248" spans="1:25" ht="15.75" x14ac:dyDescent="0.2">
      <c r="A248" s="35">
        <f t="shared" si="6"/>
        <v>45434</v>
      </c>
      <c r="B248" s="36">
        <f>SUMIFS(СВЦЭМ!$F$39:$F$782,СВЦЭМ!$A$39:$A$782,$A248,СВЦЭМ!$B$39:$B$782,B$226)+'СЕТ СН'!$F$15</f>
        <v>243.35142051</v>
      </c>
      <c r="C248" s="36">
        <f>SUMIFS(СВЦЭМ!$F$39:$F$782,СВЦЭМ!$A$39:$A$782,$A248,СВЦЭМ!$B$39:$B$782,C$226)+'СЕТ СН'!$F$15</f>
        <v>254.47302692</v>
      </c>
      <c r="D248" s="36">
        <f>SUMIFS(СВЦЭМ!$F$39:$F$782,СВЦЭМ!$A$39:$A$782,$A248,СВЦЭМ!$B$39:$B$782,D$226)+'СЕТ СН'!$F$15</f>
        <v>260.20295104000002</v>
      </c>
      <c r="E248" s="36">
        <f>SUMIFS(СВЦЭМ!$F$39:$F$782,СВЦЭМ!$A$39:$A$782,$A248,СВЦЭМ!$B$39:$B$782,E$226)+'СЕТ СН'!$F$15</f>
        <v>263.00168332999999</v>
      </c>
      <c r="F248" s="36">
        <f>SUMIFS(СВЦЭМ!$F$39:$F$782,СВЦЭМ!$A$39:$A$782,$A248,СВЦЭМ!$B$39:$B$782,F$226)+'СЕТ СН'!$F$15</f>
        <v>262.78924948999997</v>
      </c>
      <c r="G248" s="36">
        <f>SUMIFS(СВЦЭМ!$F$39:$F$782,СВЦЭМ!$A$39:$A$782,$A248,СВЦЭМ!$B$39:$B$782,G$226)+'СЕТ СН'!$F$15</f>
        <v>263.50182857999999</v>
      </c>
      <c r="H248" s="36">
        <f>SUMIFS(СВЦЭМ!$F$39:$F$782,СВЦЭМ!$A$39:$A$782,$A248,СВЦЭМ!$B$39:$B$782,H$226)+'СЕТ СН'!$F$15</f>
        <v>252.55118504000001</v>
      </c>
      <c r="I248" s="36">
        <f>SUMIFS(СВЦЭМ!$F$39:$F$782,СВЦЭМ!$A$39:$A$782,$A248,СВЦЭМ!$B$39:$B$782,I$226)+'СЕТ СН'!$F$15</f>
        <v>244.67157112000001</v>
      </c>
      <c r="J248" s="36">
        <f>SUMIFS(СВЦЭМ!$F$39:$F$782,СВЦЭМ!$A$39:$A$782,$A248,СВЦЭМ!$B$39:$B$782,J$226)+'СЕТ СН'!$F$15</f>
        <v>245.85264289</v>
      </c>
      <c r="K248" s="36">
        <f>SUMIFS(СВЦЭМ!$F$39:$F$782,СВЦЭМ!$A$39:$A$782,$A248,СВЦЭМ!$B$39:$B$782,K$226)+'СЕТ СН'!$F$15</f>
        <v>241.44237326999999</v>
      </c>
      <c r="L248" s="36">
        <f>SUMIFS(СВЦЭМ!$F$39:$F$782,СВЦЭМ!$A$39:$A$782,$A248,СВЦЭМ!$B$39:$B$782,L$226)+'СЕТ СН'!$F$15</f>
        <v>237.00936596</v>
      </c>
      <c r="M248" s="36">
        <f>SUMIFS(СВЦЭМ!$F$39:$F$782,СВЦЭМ!$A$39:$A$782,$A248,СВЦЭМ!$B$39:$B$782,M$226)+'СЕТ СН'!$F$15</f>
        <v>240.78799106</v>
      </c>
      <c r="N248" s="36">
        <f>SUMIFS(СВЦЭМ!$F$39:$F$782,СВЦЭМ!$A$39:$A$782,$A248,СВЦЭМ!$B$39:$B$782,N$226)+'СЕТ СН'!$F$15</f>
        <v>243.39016451000001</v>
      </c>
      <c r="O248" s="36">
        <f>SUMIFS(СВЦЭМ!$F$39:$F$782,СВЦЭМ!$A$39:$A$782,$A248,СВЦЭМ!$B$39:$B$782,O$226)+'СЕТ СН'!$F$15</f>
        <v>244.67117143999999</v>
      </c>
      <c r="P248" s="36">
        <f>SUMIFS(СВЦЭМ!$F$39:$F$782,СВЦЭМ!$A$39:$A$782,$A248,СВЦЭМ!$B$39:$B$782,P$226)+'СЕТ СН'!$F$15</f>
        <v>245.78753388000001</v>
      </c>
      <c r="Q248" s="36">
        <f>SUMIFS(СВЦЭМ!$F$39:$F$782,СВЦЭМ!$A$39:$A$782,$A248,СВЦЭМ!$B$39:$B$782,Q$226)+'СЕТ СН'!$F$15</f>
        <v>248.15944583000001</v>
      </c>
      <c r="R248" s="36">
        <f>SUMIFS(СВЦЭМ!$F$39:$F$782,СВЦЭМ!$A$39:$A$782,$A248,СВЦЭМ!$B$39:$B$782,R$226)+'СЕТ СН'!$F$15</f>
        <v>248.61956699000001</v>
      </c>
      <c r="S248" s="36">
        <f>SUMIFS(СВЦЭМ!$F$39:$F$782,СВЦЭМ!$A$39:$A$782,$A248,СВЦЭМ!$B$39:$B$782,S$226)+'СЕТ СН'!$F$15</f>
        <v>249.30081304000001</v>
      </c>
      <c r="T248" s="36">
        <f>SUMIFS(СВЦЭМ!$F$39:$F$782,СВЦЭМ!$A$39:$A$782,$A248,СВЦЭМ!$B$39:$B$782,T$226)+'СЕТ СН'!$F$15</f>
        <v>245.99015969000001</v>
      </c>
      <c r="U248" s="36">
        <f>SUMIFS(СВЦЭМ!$F$39:$F$782,СВЦЭМ!$A$39:$A$782,$A248,СВЦЭМ!$B$39:$B$782,U$226)+'СЕТ СН'!$F$15</f>
        <v>244.37550340000001</v>
      </c>
      <c r="V248" s="36">
        <f>SUMIFS(СВЦЭМ!$F$39:$F$782,СВЦЭМ!$A$39:$A$782,$A248,СВЦЭМ!$B$39:$B$782,V$226)+'СЕТ СН'!$F$15</f>
        <v>236.26986406</v>
      </c>
      <c r="W248" s="36">
        <f>SUMIFS(СВЦЭМ!$F$39:$F$782,СВЦЭМ!$A$39:$A$782,$A248,СВЦЭМ!$B$39:$B$782,W$226)+'СЕТ СН'!$F$15</f>
        <v>230.36813466999999</v>
      </c>
      <c r="X248" s="36">
        <f>SUMIFS(СВЦЭМ!$F$39:$F$782,СВЦЭМ!$A$39:$A$782,$A248,СВЦЭМ!$B$39:$B$782,X$226)+'СЕТ СН'!$F$15</f>
        <v>234.76944814000001</v>
      </c>
      <c r="Y248" s="36">
        <f>SUMIFS(СВЦЭМ!$F$39:$F$782,СВЦЭМ!$A$39:$A$782,$A248,СВЦЭМ!$B$39:$B$782,Y$226)+'СЕТ СН'!$F$15</f>
        <v>235.85074241999999</v>
      </c>
    </row>
    <row r="249" spans="1:25" ht="15.75" x14ac:dyDescent="0.2">
      <c r="A249" s="35">
        <f t="shared" si="6"/>
        <v>45435</v>
      </c>
      <c r="B249" s="36">
        <f>SUMIFS(СВЦЭМ!$F$39:$F$782,СВЦЭМ!$A$39:$A$782,$A249,СВЦЭМ!$B$39:$B$782,B$226)+'СЕТ СН'!$F$15</f>
        <v>240.09720461000001</v>
      </c>
      <c r="C249" s="36">
        <f>SUMIFS(СВЦЭМ!$F$39:$F$782,СВЦЭМ!$A$39:$A$782,$A249,СВЦЭМ!$B$39:$B$782,C$226)+'СЕТ СН'!$F$15</f>
        <v>250.85225897999999</v>
      </c>
      <c r="D249" s="36">
        <f>SUMIFS(СВЦЭМ!$F$39:$F$782,СВЦЭМ!$A$39:$A$782,$A249,СВЦЭМ!$B$39:$B$782,D$226)+'СЕТ СН'!$F$15</f>
        <v>253.83682865</v>
      </c>
      <c r="E249" s="36">
        <f>SUMIFS(СВЦЭМ!$F$39:$F$782,СВЦЭМ!$A$39:$A$782,$A249,СВЦЭМ!$B$39:$B$782,E$226)+'СЕТ СН'!$F$15</f>
        <v>252.05603352</v>
      </c>
      <c r="F249" s="36">
        <f>SUMIFS(СВЦЭМ!$F$39:$F$782,СВЦЭМ!$A$39:$A$782,$A249,СВЦЭМ!$B$39:$B$782,F$226)+'СЕТ СН'!$F$15</f>
        <v>253.21663716</v>
      </c>
      <c r="G249" s="36">
        <f>SUMIFS(СВЦЭМ!$F$39:$F$782,СВЦЭМ!$A$39:$A$782,$A249,СВЦЭМ!$B$39:$B$782,G$226)+'СЕТ СН'!$F$15</f>
        <v>251.89680942999999</v>
      </c>
      <c r="H249" s="36">
        <f>SUMIFS(СВЦЭМ!$F$39:$F$782,СВЦЭМ!$A$39:$A$782,$A249,СВЦЭМ!$B$39:$B$782,H$226)+'СЕТ СН'!$F$15</f>
        <v>252.67441896</v>
      </c>
      <c r="I249" s="36">
        <f>SUMIFS(СВЦЭМ!$F$39:$F$782,СВЦЭМ!$A$39:$A$782,$A249,СВЦЭМ!$B$39:$B$782,I$226)+'СЕТ СН'!$F$15</f>
        <v>242.85706769000001</v>
      </c>
      <c r="J249" s="36">
        <f>SUMIFS(СВЦЭМ!$F$39:$F$782,СВЦЭМ!$A$39:$A$782,$A249,СВЦЭМ!$B$39:$B$782,J$226)+'СЕТ СН'!$F$15</f>
        <v>238.34729984000001</v>
      </c>
      <c r="K249" s="36">
        <f>SUMIFS(СВЦЭМ!$F$39:$F$782,СВЦЭМ!$A$39:$A$782,$A249,СВЦЭМ!$B$39:$B$782,K$226)+'СЕТ СН'!$F$15</f>
        <v>236.276859</v>
      </c>
      <c r="L249" s="36">
        <f>SUMIFS(СВЦЭМ!$F$39:$F$782,СВЦЭМ!$A$39:$A$782,$A249,СВЦЭМ!$B$39:$B$782,L$226)+'СЕТ СН'!$F$15</f>
        <v>237.52913475</v>
      </c>
      <c r="M249" s="36">
        <f>SUMIFS(СВЦЭМ!$F$39:$F$782,СВЦЭМ!$A$39:$A$782,$A249,СВЦЭМ!$B$39:$B$782,M$226)+'СЕТ СН'!$F$15</f>
        <v>237.36784213999999</v>
      </c>
      <c r="N249" s="36">
        <f>SUMIFS(СВЦЭМ!$F$39:$F$782,СВЦЭМ!$A$39:$A$782,$A249,СВЦЭМ!$B$39:$B$782,N$226)+'СЕТ СН'!$F$15</f>
        <v>236.40860259999999</v>
      </c>
      <c r="O249" s="36">
        <f>SUMIFS(СВЦЭМ!$F$39:$F$782,СВЦЭМ!$A$39:$A$782,$A249,СВЦЭМ!$B$39:$B$782,O$226)+'СЕТ СН'!$F$15</f>
        <v>237.35940224000001</v>
      </c>
      <c r="P249" s="36">
        <f>SUMIFS(СВЦЭМ!$F$39:$F$782,СВЦЭМ!$A$39:$A$782,$A249,СВЦЭМ!$B$39:$B$782,P$226)+'СЕТ СН'!$F$15</f>
        <v>238.58138633999999</v>
      </c>
      <c r="Q249" s="36">
        <f>SUMIFS(СВЦЭМ!$F$39:$F$782,СВЦЭМ!$A$39:$A$782,$A249,СВЦЭМ!$B$39:$B$782,Q$226)+'СЕТ СН'!$F$15</f>
        <v>241.53655671000001</v>
      </c>
      <c r="R249" s="36">
        <f>SUMIFS(СВЦЭМ!$F$39:$F$782,СВЦЭМ!$A$39:$A$782,$A249,СВЦЭМ!$B$39:$B$782,R$226)+'СЕТ СН'!$F$15</f>
        <v>241.92427085</v>
      </c>
      <c r="S249" s="36">
        <f>SUMIFS(СВЦЭМ!$F$39:$F$782,СВЦЭМ!$A$39:$A$782,$A249,СВЦЭМ!$B$39:$B$782,S$226)+'СЕТ СН'!$F$15</f>
        <v>240.10812125999999</v>
      </c>
      <c r="T249" s="36">
        <f>SUMIFS(СВЦЭМ!$F$39:$F$782,СВЦЭМ!$A$39:$A$782,$A249,СВЦЭМ!$B$39:$B$782,T$226)+'СЕТ СН'!$F$15</f>
        <v>240.08499062000001</v>
      </c>
      <c r="U249" s="36">
        <f>SUMIFS(СВЦЭМ!$F$39:$F$782,СВЦЭМ!$A$39:$A$782,$A249,СВЦЭМ!$B$39:$B$782,U$226)+'СЕТ СН'!$F$15</f>
        <v>242.20781228000001</v>
      </c>
      <c r="V249" s="36">
        <f>SUMIFS(СВЦЭМ!$F$39:$F$782,СВЦЭМ!$A$39:$A$782,$A249,СВЦЭМ!$B$39:$B$782,V$226)+'СЕТ СН'!$F$15</f>
        <v>240.47302872</v>
      </c>
      <c r="W249" s="36">
        <f>SUMIFS(СВЦЭМ!$F$39:$F$782,СВЦЭМ!$A$39:$A$782,$A249,СВЦЭМ!$B$39:$B$782,W$226)+'СЕТ СН'!$F$15</f>
        <v>236.74902133000001</v>
      </c>
      <c r="X249" s="36">
        <f>SUMIFS(СВЦЭМ!$F$39:$F$782,СВЦЭМ!$A$39:$A$782,$A249,СВЦЭМ!$B$39:$B$782,X$226)+'СЕТ СН'!$F$15</f>
        <v>240.81966679999999</v>
      </c>
      <c r="Y249" s="36">
        <f>SUMIFS(СВЦЭМ!$F$39:$F$782,СВЦЭМ!$A$39:$A$782,$A249,СВЦЭМ!$B$39:$B$782,Y$226)+'СЕТ СН'!$F$15</f>
        <v>249.75974255</v>
      </c>
    </row>
    <row r="250" spans="1:25" ht="15.75" x14ac:dyDescent="0.2">
      <c r="A250" s="35">
        <f t="shared" si="6"/>
        <v>45436</v>
      </c>
      <c r="B250" s="36">
        <f>SUMIFS(СВЦЭМ!$F$39:$F$782,СВЦЭМ!$A$39:$A$782,$A250,СВЦЭМ!$B$39:$B$782,B$226)+'СЕТ СН'!$F$15</f>
        <v>238.38862334999999</v>
      </c>
      <c r="C250" s="36">
        <f>SUMIFS(СВЦЭМ!$F$39:$F$782,СВЦЭМ!$A$39:$A$782,$A250,СВЦЭМ!$B$39:$B$782,C$226)+'СЕТ СН'!$F$15</f>
        <v>250.39931067000001</v>
      </c>
      <c r="D250" s="36">
        <f>SUMIFS(СВЦЭМ!$F$39:$F$782,СВЦЭМ!$A$39:$A$782,$A250,СВЦЭМ!$B$39:$B$782,D$226)+'СЕТ СН'!$F$15</f>
        <v>253.06128297999999</v>
      </c>
      <c r="E250" s="36">
        <f>SUMIFS(СВЦЭМ!$F$39:$F$782,СВЦЭМ!$A$39:$A$782,$A250,СВЦЭМ!$B$39:$B$782,E$226)+'СЕТ СН'!$F$15</f>
        <v>262.65568271000001</v>
      </c>
      <c r="F250" s="36">
        <f>SUMIFS(СВЦЭМ!$F$39:$F$782,СВЦЭМ!$A$39:$A$782,$A250,СВЦЭМ!$B$39:$B$782,F$226)+'СЕТ СН'!$F$15</f>
        <v>260.72688929999998</v>
      </c>
      <c r="G250" s="36">
        <f>SUMIFS(СВЦЭМ!$F$39:$F$782,СВЦЭМ!$A$39:$A$782,$A250,СВЦЭМ!$B$39:$B$782,G$226)+'СЕТ СН'!$F$15</f>
        <v>255.09947532999999</v>
      </c>
      <c r="H250" s="36">
        <f>SUMIFS(СВЦЭМ!$F$39:$F$782,СВЦЭМ!$A$39:$A$782,$A250,СВЦЭМ!$B$39:$B$782,H$226)+'СЕТ СН'!$F$15</f>
        <v>237.80372743000001</v>
      </c>
      <c r="I250" s="36">
        <f>SUMIFS(СВЦЭМ!$F$39:$F$782,СВЦЭМ!$A$39:$A$782,$A250,СВЦЭМ!$B$39:$B$782,I$226)+'СЕТ СН'!$F$15</f>
        <v>225.03206596999999</v>
      </c>
      <c r="J250" s="36">
        <f>SUMIFS(СВЦЭМ!$F$39:$F$782,СВЦЭМ!$A$39:$A$782,$A250,СВЦЭМ!$B$39:$B$782,J$226)+'СЕТ СН'!$F$15</f>
        <v>219.63114586</v>
      </c>
      <c r="K250" s="36">
        <f>SUMIFS(СВЦЭМ!$F$39:$F$782,СВЦЭМ!$A$39:$A$782,$A250,СВЦЭМ!$B$39:$B$782,K$226)+'СЕТ СН'!$F$15</f>
        <v>216.0911203</v>
      </c>
      <c r="L250" s="36">
        <f>SUMIFS(СВЦЭМ!$F$39:$F$782,СВЦЭМ!$A$39:$A$782,$A250,СВЦЭМ!$B$39:$B$782,L$226)+'СЕТ СН'!$F$15</f>
        <v>213.41821533999999</v>
      </c>
      <c r="M250" s="36">
        <f>SUMIFS(СВЦЭМ!$F$39:$F$782,СВЦЭМ!$A$39:$A$782,$A250,СВЦЭМ!$B$39:$B$782,M$226)+'СЕТ СН'!$F$15</f>
        <v>213.40347345999999</v>
      </c>
      <c r="N250" s="36">
        <f>SUMIFS(СВЦЭМ!$F$39:$F$782,СВЦЭМ!$A$39:$A$782,$A250,СВЦЭМ!$B$39:$B$782,N$226)+'СЕТ СН'!$F$15</f>
        <v>214.76664699</v>
      </c>
      <c r="O250" s="36">
        <f>SUMIFS(СВЦЭМ!$F$39:$F$782,СВЦЭМ!$A$39:$A$782,$A250,СВЦЭМ!$B$39:$B$782,O$226)+'СЕТ СН'!$F$15</f>
        <v>215.56306635999999</v>
      </c>
      <c r="P250" s="36">
        <f>SUMIFS(СВЦЭМ!$F$39:$F$782,СВЦЭМ!$A$39:$A$782,$A250,СВЦЭМ!$B$39:$B$782,P$226)+'СЕТ СН'!$F$15</f>
        <v>216.74819840999999</v>
      </c>
      <c r="Q250" s="36">
        <f>SUMIFS(СВЦЭМ!$F$39:$F$782,СВЦЭМ!$A$39:$A$782,$A250,СВЦЭМ!$B$39:$B$782,Q$226)+'СЕТ СН'!$F$15</f>
        <v>219.32235158</v>
      </c>
      <c r="R250" s="36">
        <f>SUMIFS(СВЦЭМ!$F$39:$F$782,СВЦЭМ!$A$39:$A$782,$A250,СВЦЭМ!$B$39:$B$782,R$226)+'СЕТ СН'!$F$15</f>
        <v>222.23787425</v>
      </c>
      <c r="S250" s="36">
        <f>SUMIFS(СВЦЭМ!$F$39:$F$782,СВЦЭМ!$A$39:$A$782,$A250,СВЦЭМ!$B$39:$B$782,S$226)+'СЕТ СН'!$F$15</f>
        <v>221.42095709</v>
      </c>
      <c r="T250" s="36">
        <f>SUMIFS(СВЦЭМ!$F$39:$F$782,СВЦЭМ!$A$39:$A$782,$A250,СВЦЭМ!$B$39:$B$782,T$226)+'СЕТ СН'!$F$15</f>
        <v>218.61147009999999</v>
      </c>
      <c r="U250" s="36">
        <f>SUMIFS(СВЦЭМ!$F$39:$F$782,СВЦЭМ!$A$39:$A$782,$A250,СВЦЭМ!$B$39:$B$782,U$226)+'СЕТ СН'!$F$15</f>
        <v>216.55438457</v>
      </c>
      <c r="V250" s="36">
        <f>SUMIFS(СВЦЭМ!$F$39:$F$782,СВЦЭМ!$A$39:$A$782,$A250,СВЦЭМ!$B$39:$B$782,V$226)+'СЕТ СН'!$F$15</f>
        <v>214.31509763</v>
      </c>
      <c r="W250" s="36">
        <f>SUMIFS(СВЦЭМ!$F$39:$F$782,СВЦЭМ!$A$39:$A$782,$A250,СВЦЭМ!$B$39:$B$782,W$226)+'СЕТ СН'!$F$15</f>
        <v>211.40204284999999</v>
      </c>
      <c r="X250" s="36">
        <f>SUMIFS(СВЦЭМ!$F$39:$F$782,СВЦЭМ!$A$39:$A$782,$A250,СВЦЭМ!$B$39:$B$782,X$226)+'СЕТ СН'!$F$15</f>
        <v>214.22897696000001</v>
      </c>
      <c r="Y250" s="36">
        <f>SUMIFS(СВЦЭМ!$F$39:$F$782,СВЦЭМ!$A$39:$A$782,$A250,СВЦЭМ!$B$39:$B$782,Y$226)+'СЕТ СН'!$F$15</f>
        <v>227.72895138000001</v>
      </c>
    </row>
    <row r="251" spans="1:25" ht="15.75" x14ac:dyDescent="0.2">
      <c r="A251" s="35">
        <f t="shared" si="6"/>
        <v>45437</v>
      </c>
      <c r="B251" s="36">
        <f>SUMIFS(СВЦЭМ!$F$39:$F$782,СВЦЭМ!$A$39:$A$782,$A251,СВЦЭМ!$B$39:$B$782,B$226)+'СЕТ СН'!$F$15</f>
        <v>225.26733075999999</v>
      </c>
      <c r="C251" s="36">
        <f>SUMIFS(СВЦЭМ!$F$39:$F$782,СВЦЭМ!$A$39:$A$782,$A251,СВЦЭМ!$B$39:$B$782,C$226)+'СЕТ СН'!$F$15</f>
        <v>235.40977745999999</v>
      </c>
      <c r="D251" s="36">
        <f>SUMIFS(СВЦЭМ!$F$39:$F$782,СВЦЭМ!$A$39:$A$782,$A251,СВЦЭМ!$B$39:$B$782,D$226)+'СЕТ СН'!$F$15</f>
        <v>252.56125154</v>
      </c>
      <c r="E251" s="36">
        <f>SUMIFS(СВЦЭМ!$F$39:$F$782,СВЦЭМ!$A$39:$A$782,$A251,СВЦЭМ!$B$39:$B$782,E$226)+'СЕТ СН'!$F$15</f>
        <v>253.41587496</v>
      </c>
      <c r="F251" s="36">
        <f>SUMIFS(СВЦЭМ!$F$39:$F$782,СВЦЭМ!$A$39:$A$782,$A251,СВЦЭМ!$B$39:$B$782,F$226)+'СЕТ СН'!$F$15</f>
        <v>251.98411887</v>
      </c>
      <c r="G251" s="36">
        <f>SUMIFS(СВЦЭМ!$F$39:$F$782,СВЦЭМ!$A$39:$A$782,$A251,СВЦЭМ!$B$39:$B$782,G$226)+'СЕТ СН'!$F$15</f>
        <v>254.19511858000001</v>
      </c>
      <c r="H251" s="36">
        <f>SUMIFS(СВЦЭМ!$F$39:$F$782,СВЦЭМ!$A$39:$A$782,$A251,СВЦЭМ!$B$39:$B$782,H$226)+'СЕТ СН'!$F$15</f>
        <v>246.6689691</v>
      </c>
      <c r="I251" s="36">
        <f>SUMIFS(СВЦЭМ!$F$39:$F$782,СВЦЭМ!$A$39:$A$782,$A251,СВЦЭМ!$B$39:$B$782,I$226)+'СЕТ СН'!$F$15</f>
        <v>234.79286393000001</v>
      </c>
      <c r="J251" s="36">
        <f>SUMIFS(СВЦЭМ!$F$39:$F$782,СВЦЭМ!$A$39:$A$782,$A251,СВЦЭМ!$B$39:$B$782,J$226)+'СЕТ СН'!$F$15</f>
        <v>219.52637114999999</v>
      </c>
      <c r="K251" s="36">
        <f>SUMIFS(СВЦЭМ!$F$39:$F$782,СВЦЭМ!$A$39:$A$782,$A251,СВЦЭМ!$B$39:$B$782,K$226)+'СЕТ СН'!$F$15</f>
        <v>211.99543204</v>
      </c>
      <c r="L251" s="36">
        <f>SUMIFS(СВЦЭМ!$F$39:$F$782,СВЦЭМ!$A$39:$A$782,$A251,СВЦЭМ!$B$39:$B$782,L$226)+'СЕТ СН'!$F$15</f>
        <v>210.86564901</v>
      </c>
      <c r="M251" s="36">
        <f>SUMIFS(СВЦЭМ!$F$39:$F$782,СВЦЭМ!$A$39:$A$782,$A251,СВЦЭМ!$B$39:$B$782,M$226)+'СЕТ СН'!$F$15</f>
        <v>209.78984267999999</v>
      </c>
      <c r="N251" s="36">
        <f>SUMIFS(СВЦЭМ!$F$39:$F$782,СВЦЭМ!$A$39:$A$782,$A251,СВЦЭМ!$B$39:$B$782,N$226)+'СЕТ СН'!$F$15</f>
        <v>209.06456014</v>
      </c>
      <c r="O251" s="36">
        <f>SUMIFS(СВЦЭМ!$F$39:$F$782,СВЦЭМ!$A$39:$A$782,$A251,СВЦЭМ!$B$39:$B$782,O$226)+'СЕТ СН'!$F$15</f>
        <v>211.05840455000001</v>
      </c>
      <c r="P251" s="36">
        <f>SUMIFS(СВЦЭМ!$F$39:$F$782,СВЦЭМ!$A$39:$A$782,$A251,СВЦЭМ!$B$39:$B$782,P$226)+'СЕТ СН'!$F$15</f>
        <v>212.58971557999999</v>
      </c>
      <c r="Q251" s="36">
        <f>SUMIFS(СВЦЭМ!$F$39:$F$782,СВЦЭМ!$A$39:$A$782,$A251,СВЦЭМ!$B$39:$B$782,Q$226)+'СЕТ СН'!$F$15</f>
        <v>215.32897030000001</v>
      </c>
      <c r="R251" s="36">
        <f>SUMIFS(СВЦЭМ!$F$39:$F$782,СВЦЭМ!$A$39:$A$782,$A251,СВЦЭМ!$B$39:$B$782,R$226)+'СЕТ СН'!$F$15</f>
        <v>217.51167580000001</v>
      </c>
      <c r="S251" s="36">
        <f>SUMIFS(СВЦЭМ!$F$39:$F$782,СВЦЭМ!$A$39:$A$782,$A251,СВЦЭМ!$B$39:$B$782,S$226)+'СЕТ СН'!$F$15</f>
        <v>215.51403735</v>
      </c>
      <c r="T251" s="36">
        <f>SUMIFS(СВЦЭМ!$F$39:$F$782,СВЦЭМ!$A$39:$A$782,$A251,СВЦЭМ!$B$39:$B$782,T$226)+'СЕТ СН'!$F$15</f>
        <v>212.30618769</v>
      </c>
      <c r="U251" s="36">
        <f>SUMIFS(СВЦЭМ!$F$39:$F$782,СВЦЭМ!$A$39:$A$782,$A251,СВЦЭМ!$B$39:$B$782,U$226)+'СЕТ СН'!$F$15</f>
        <v>214.06655474999999</v>
      </c>
      <c r="V251" s="36">
        <f>SUMIFS(СВЦЭМ!$F$39:$F$782,СВЦЭМ!$A$39:$A$782,$A251,СВЦЭМ!$B$39:$B$782,V$226)+'СЕТ СН'!$F$15</f>
        <v>214.28752507999999</v>
      </c>
      <c r="W251" s="36">
        <f>SUMIFS(СВЦЭМ!$F$39:$F$782,СВЦЭМ!$A$39:$A$782,$A251,СВЦЭМ!$B$39:$B$782,W$226)+'СЕТ СН'!$F$15</f>
        <v>212.78953192</v>
      </c>
      <c r="X251" s="36">
        <f>SUMIFS(СВЦЭМ!$F$39:$F$782,СВЦЭМ!$A$39:$A$782,$A251,СВЦЭМ!$B$39:$B$782,X$226)+'СЕТ СН'!$F$15</f>
        <v>212.46732064</v>
      </c>
      <c r="Y251" s="36">
        <f>SUMIFS(СВЦЭМ!$F$39:$F$782,СВЦЭМ!$A$39:$A$782,$A251,СВЦЭМ!$B$39:$B$782,Y$226)+'СЕТ СН'!$F$15</f>
        <v>219.28545406999999</v>
      </c>
    </row>
    <row r="252" spans="1:25" ht="15.75" x14ac:dyDescent="0.2">
      <c r="A252" s="35">
        <f t="shared" si="6"/>
        <v>45438</v>
      </c>
      <c r="B252" s="36">
        <f>SUMIFS(СВЦЭМ!$F$39:$F$782,СВЦЭМ!$A$39:$A$782,$A252,СВЦЭМ!$B$39:$B$782,B$226)+'СЕТ СН'!$F$15</f>
        <v>237.61382818999999</v>
      </c>
      <c r="C252" s="36">
        <f>SUMIFS(СВЦЭМ!$F$39:$F$782,СВЦЭМ!$A$39:$A$782,$A252,СВЦЭМ!$B$39:$B$782,C$226)+'СЕТ СН'!$F$15</f>
        <v>246.66044348</v>
      </c>
      <c r="D252" s="36">
        <f>SUMIFS(СВЦЭМ!$F$39:$F$782,СВЦЭМ!$A$39:$A$782,$A252,СВЦЭМ!$B$39:$B$782,D$226)+'СЕТ СН'!$F$15</f>
        <v>253.67088894</v>
      </c>
      <c r="E252" s="36">
        <f>SUMIFS(СВЦЭМ!$F$39:$F$782,СВЦЭМ!$A$39:$A$782,$A252,СВЦЭМ!$B$39:$B$782,E$226)+'СЕТ СН'!$F$15</f>
        <v>252.69225539999999</v>
      </c>
      <c r="F252" s="36">
        <f>SUMIFS(СВЦЭМ!$F$39:$F$782,СВЦЭМ!$A$39:$A$782,$A252,СВЦЭМ!$B$39:$B$782,F$226)+'СЕТ СН'!$F$15</f>
        <v>248.673079</v>
      </c>
      <c r="G252" s="36">
        <f>SUMIFS(СВЦЭМ!$F$39:$F$782,СВЦЭМ!$A$39:$A$782,$A252,СВЦЭМ!$B$39:$B$782,G$226)+'СЕТ СН'!$F$15</f>
        <v>249.73228363000001</v>
      </c>
      <c r="H252" s="36">
        <f>SUMIFS(СВЦЭМ!$F$39:$F$782,СВЦЭМ!$A$39:$A$782,$A252,СВЦЭМ!$B$39:$B$782,H$226)+'СЕТ СН'!$F$15</f>
        <v>248.81646352000001</v>
      </c>
      <c r="I252" s="36">
        <f>SUMIFS(СВЦЭМ!$F$39:$F$782,СВЦЭМ!$A$39:$A$782,$A252,СВЦЭМ!$B$39:$B$782,I$226)+'СЕТ СН'!$F$15</f>
        <v>245.34234559999999</v>
      </c>
      <c r="J252" s="36">
        <f>SUMIFS(СВЦЭМ!$F$39:$F$782,СВЦЭМ!$A$39:$A$782,$A252,СВЦЭМ!$B$39:$B$782,J$226)+'СЕТ СН'!$F$15</f>
        <v>234.28226527000001</v>
      </c>
      <c r="K252" s="36">
        <f>SUMIFS(СВЦЭМ!$F$39:$F$782,СВЦЭМ!$A$39:$A$782,$A252,СВЦЭМ!$B$39:$B$782,K$226)+'СЕТ СН'!$F$15</f>
        <v>223.56449699999999</v>
      </c>
      <c r="L252" s="36">
        <f>SUMIFS(СВЦЭМ!$F$39:$F$782,СВЦЭМ!$A$39:$A$782,$A252,СВЦЭМ!$B$39:$B$782,L$226)+'СЕТ СН'!$F$15</f>
        <v>220.30526098999999</v>
      </c>
      <c r="M252" s="36">
        <f>SUMIFS(СВЦЭМ!$F$39:$F$782,СВЦЭМ!$A$39:$A$782,$A252,СВЦЭМ!$B$39:$B$782,M$226)+'СЕТ СН'!$F$15</f>
        <v>219.43127856999999</v>
      </c>
      <c r="N252" s="36">
        <f>SUMIFS(СВЦЭМ!$F$39:$F$782,СВЦЭМ!$A$39:$A$782,$A252,СВЦЭМ!$B$39:$B$782,N$226)+'СЕТ СН'!$F$15</f>
        <v>220.84303804999999</v>
      </c>
      <c r="O252" s="36">
        <f>SUMIFS(СВЦЭМ!$F$39:$F$782,СВЦЭМ!$A$39:$A$782,$A252,СВЦЭМ!$B$39:$B$782,O$226)+'СЕТ СН'!$F$15</f>
        <v>223.95395047</v>
      </c>
      <c r="P252" s="36">
        <f>SUMIFS(СВЦЭМ!$F$39:$F$782,СВЦЭМ!$A$39:$A$782,$A252,СВЦЭМ!$B$39:$B$782,P$226)+'СЕТ СН'!$F$15</f>
        <v>224.98068122000001</v>
      </c>
      <c r="Q252" s="36">
        <f>SUMIFS(СВЦЭМ!$F$39:$F$782,СВЦЭМ!$A$39:$A$782,$A252,СВЦЭМ!$B$39:$B$782,Q$226)+'СЕТ СН'!$F$15</f>
        <v>227.23944262000001</v>
      </c>
      <c r="R252" s="36">
        <f>SUMIFS(СВЦЭМ!$F$39:$F$782,СВЦЭМ!$A$39:$A$782,$A252,СВЦЭМ!$B$39:$B$782,R$226)+'СЕТ СН'!$F$15</f>
        <v>227.63697257000001</v>
      </c>
      <c r="S252" s="36">
        <f>SUMIFS(СВЦЭМ!$F$39:$F$782,СВЦЭМ!$A$39:$A$782,$A252,СВЦЭМ!$B$39:$B$782,S$226)+'СЕТ СН'!$F$15</f>
        <v>224.90942681999999</v>
      </c>
      <c r="T252" s="36">
        <f>SUMIFS(СВЦЭМ!$F$39:$F$782,СВЦЭМ!$A$39:$A$782,$A252,СВЦЭМ!$B$39:$B$782,T$226)+'СЕТ СН'!$F$15</f>
        <v>220.45758043000001</v>
      </c>
      <c r="U252" s="36">
        <f>SUMIFS(СВЦЭМ!$F$39:$F$782,СВЦЭМ!$A$39:$A$782,$A252,СВЦЭМ!$B$39:$B$782,U$226)+'СЕТ СН'!$F$15</f>
        <v>219.79784272000001</v>
      </c>
      <c r="V252" s="36">
        <f>SUMIFS(СВЦЭМ!$F$39:$F$782,СВЦЭМ!$A$39:$A$782,$A252,СВЦЭМ!$B$39:$B$782,V$226)+'СЕТ СН'!$F$15</f>
        <v>220.90222736000001</v>
      </c>
      <c r="W252" s="36">
        <f>SUMIFS(СВЦЭМ!$F$39:$F$782,СВЦЭМ!$A$39:$A$782,$A252,СВЦЭМ!$B$39:$B$782,W$226)+'СЕТ СН'!$F$15</f>
        <v>217.53874827999999</v>
      </c>
      <c r="X252" s="36">
        <f>SUMIFS(СВЦЭМ!$F$39:$F$782,СВЦЭМ!$A$39:$A$782,$A252,СВЦЭМ!$B$39:$B$782,X$226)+'СЕТ СН'!$F$15</f>
        <v>217.89691694000001</v>
      </c>
      <c r="Y252" s="36">
        <f>SUMIFS(СВЦЭМ!$F$39:$F$782,СВЦЭМ!$A$39:$A$782,$A252,СВЦЭМ!$B$39:$B$782,Y$226)+'СЕТ СН'!$F$15</f>
        <v>222.1731997</v>
      </c>
    </row>
    <row r="253" spans="1:25" ht="15.75" x14ac:dyDescent="0.2">
      <c r="A253" s="35">
        <f t="shared" si="6"/>
        <v>45439</v>
      </c>
      <c r="B253" s="36">
        <f>SUMIFS(СВЦЭМ!$F$39:$F$782,СВЦЭМ!$A$39:$A$782,$A253,СВЦЭМ!$B$39:$B$782,B$226)+'СЕТ СН'!$F$15</f>
        <v>237.44157290999999</v>
      </c>
      <c r="C253" s="36">
        <f>SUMIFS(СВЦЭМ!$F$39:$F$782,СВЦЭМ!$A$39:$A$782,$A253,СВЦЭМ!$B$39:$B$782,C$226)+'СЕТ СН'!$F$15</f>
        <v>249.21374671000001</v>
      </c>
      <c r="D253" s="36">
        <f>SUMIFS(СВЦЭМ!$F$39:$F$782,СВЦЭМ!$A$39:$A$782,$A253,СВЦЭМ!$B$39:$B$782,D$226)+'СЕТ СН'!$F$15</f>
        <v>258.57231436000001</v>
      </c>
      <c r="E253" s="36">
        <f>SUMIFS(СВЦЭМ!$F$39:$F$782,СВЦЭМ!$A$39:$A$782,$A253,СВЦЭМ!$B$39:$B$782,E$226)+'СЕТ СН'!$F$15</f>
        <v>256.50681379000002</v>
      </c>
      <c r="F253" s="36">
        <f>SUMIFS(СВЦЭМ!$F$39:$F$782,СВЦЭМ!$A$39:$A$782,$A253,СВЦЭМ!$B$39:$B$782,F$226)+'СЕТ СН'!$F$15</f>
        <v>256.91135086999998</v>
      </c>
      <c r="G253" s="36">
        <f>SUMIFS(СВЦЭМ!$F$39:$F$782,СВЦЭМ!$A$39:$A$782,$A253,СВЦЭМ!$B$39:$B$782,G$226)+'СЕТ СН'!$F$15</f>
        <v>253.18960109</v>
      </c>
      <c r="H253" s="36">
        <f>SUMIFS(СВЦЭМ!$F$39:$F$782,СВЦЭМ!$A$39:$A$782,$A253,СВЦЭМ!$B$39:$B$782,H$226)+'СЕТ СН'!$F$15</f>
        <v>245.60880700000001</v>
      </c>
      <c r="I253" s="36">
        <f>SUMIFS(СВЦЭМ!$F$39:$F$782,СВЦЭМ!$A$39:$A$782,$A253,СВЦЭМ!$B$39:$B$782,I$226)+'СЕТ СН'!$F$15</f>
        <v>234.47613451000001</v>
      </c>
      <c r="J253" s="36">
        <f>SUMIFS(СВЦЭМ!$F$39:$F$782,СВЦЭМ!$A$39:$A$782,$A253,СВЦЭМ!$B$39:$B$782,J$226)+'СЕТ СН'!$F$15</f>
        <v>229.57003911999999</v>
      </c>
      <c r="K253" s="36">
        <f>SUMIFS(СВЦЭМ!$F$39:$F$782,СВЦЭМ!$A$39:$A$782,$A253,СВЦЭМ!$B$39:$B$782,K$226)+'СЕТ СН'!$F$15</f>
        <v>223.54722036000001</v>
      </c>
      <c r="L253" s="36">
        <f>SUMIFS(СВЦЭМ!$F$39:$F$782,СВЦЭМ!$A$39:$A$782,$A253,СВЦЭМ!$B$39:$B$782,L$226)+'СЕТ СН'!$F$15</f>
        <v>213.97599814</v>
      </c>
      <c r="M253" s="36">
        <f>SUMIFS(СВЦЭМ!$F$39:$F$782,СВЦЭМ!$A$39:$A$782,$A253,СВЦЭМ!$B$39:$B$782,M$226)+'СЕТ СН'!$F$15</f>
        <v>214.88009600000001</v>
      </c>
      <c r="N253" s="36">
        <f>SUMIFS(СВЦЭМ!$F$39:$F$782,СВЦЭМ!$A$39:$A$782,$A253,СВЦЭМ!$B$39:$B$782,N$226)+'СЕТ СН'!$F$15</f>
        <v>223.10961714000001</v>
      </c>
      <c r="O253" s="36">
        <f>SUMIFS(СВЦЭМ!$F$39:$F$782,СВЦЭМ!$A$39:$A$782,$A253,СВЦЭМ!$B$39:$B$782,O$226)+'СЕТ СН'!$F$15</f>
        <v>219.51848802000001</v>
      </c>
      <c r="P253" s="36">
        <f>SUMIFS(СВЦЭМ!$F$39:$F$782,СВЦЭМ!$A$39:$A$782,$A253,СВЦЭМ!$B$39:$B$782,P$226)+'СЕТ СН'!$F$15</f>
        <v>220.60238944</v>
      </c>
      <c r="Q253" s="36">
        <f>SUMIFS(СВЦЭМ!$F$39:$F$782,СВЦЭМ!$A$39:$A$782,$A253,СВЦЭМ!$B$39:$B$782,Q$226)+'СЕТ СН'!$F$15</f>
        <v>223.96213356000001</v>
      </c>
      <c r="R253" s="36">
        <f>SUMIFS(СВЦЭМ!$F$39:$F$782,СВЦЭМ!$A$39:$A$782,$A253,СВЦЭМ!$B$39:$B$782,R$226)+'СЕТ СН'!$F$15</f>
        <v>224.34205997000001</v>
      </c>
      <c r="S253" s="36">
        <f>SUMIFS(СВЦЭМ!$F$39:$F$782,СВЦЭМ!$A$39:$A$782,$A253,СВЦЭМ!$B$39:$B$782,S$226)+'СЕТ СН'!$F$15</f>
        <v>227.28583714999999</v>
      </c>
      <c r="T253" s="36">
        <f>SUMIFS(СВЦЭМ!$F$39:$F$782,СВЦЭМ!$A$39:$A$782,$A253,СВЦЭМ!$B$39:$B$782,T$226)+'СЕТ СН'!$F$15</f>
        <v>227.16192608</v>
      </c>
      <c r="U253" s="36">
        <f>SUMIFS(СВЦЭМ!$F$39:$F$782,СВЦЭМ!$A$39:$A$782,$A253,СВЦЭМ!$B$39:$B$782,U$226)+'СЕТ СН'!$F$15</f>
        <v>225.85511413</v>
      </c>
      <c r="V253" s="36">
        <f>SUMIFS(СВЦЭМ!$F$39:$F$782,СВЦЭМ!$A$39:$A$782,$A253,СВЦЭМ!$B$39:$B$782,V$226)+'СЕТ СН'!$F$15</f>
        <v>220.80304185</v>
      </c>
      <c r="W253" s="36">
        <f>SUMIFS(СВЦЭМ!$F$39:$F$782,СВЦЭМ!$A$39:$A$782,$A253,СВЦЭМ!$B$39:$B$782,W$226)+'СЕТ СН'!$F$15</f>
        <v>215.05810958999999</v>
      </c>
      <c r="X253" s="36">
        <f>SUMIFS(СВЦЭМ!$F$39:$F$782,СВЦЭМ!$A$39:$A$782,$A253,СВЦЭМ!$B$39:$B$782,X$226)+'СЕТ СН'!$F$15</f>
        <v>221.81600053</v>
      </c>
      <c r="Y253" s="36">
        <f>SUMIFS(СВЦЭМ!$F$39:$F$782,СВЦЭМ!$A$39:$A$782,$A253,СВЦЭМ!$B$39:$B$782,Y$226)+'СЕТ СН'!$F$15</f>
        <v>226.37225760000001</v>
      </c>
    </row>
    <row r="254" spans="1:25" ht="15.75" x14ac:dyDescent="0.2">
      <c r="A254" s="35">
        <f t="shared" si="6"/>
        <v>45440</v>
      </c>
      <c r="B254" s="36">
        <f>SUMIFS(СВЦЭМ!$F$39:$F$782,СВЦЭМ!$A$39:$A$782,$A254,СВЦЭМ!$B$39:$B$782,B$226)+'СЕТ СН'!$F$15</f>
        <v>237.12366713</v>
      </c>
      <c r="C254" s="36">
        <f>SUMIFS(СВЦЭМ!$F$39:$F$782,СВЦЭМ!$A$39:$A$782,$A254,СВЦЭМ!$B$39:$B$782,C$226)+'СЕТ СН'!$F$15</f>
        <v>245.42715878000001</v>
      </c>
      <c r="D254" s="36">
        <f>SUMIFS(СВЦЭМ!$F$39:$F$782,СВЦЭМ!$A$39:$A$782,$A254,СВЦЭМ!$B$39:$B$782,D$226)+'СЕТ СН'!$F$15</f>
        <v>255.14431858</v>
      </c>
      <c r="E254" s="36">
        <f>SUMIFS(СВЦЭМ!$F$39:$F$782,СВЦЭМ!$A$39:$A$782,$A254,СВЦЭМ!$B$39:$B$782,E$226)+'СЕТ СН'!$F$15</f>
        <v>255.14439117000001</v>
      </c>
      <c r="F254" s="36">
        <f>SUMIFS(СВЦЭМ!$F$39:$F$782,СВЦЭМ!$A$39:$A$782,$A254,СВЦЭМ!$B$39:$B$782,F$226)+'СЕТ СН'!$F$15</f>
        <v>255.10209555</v>
      </c>
      <c r="G254" s="36">
        <f>SUMIFS(СВЦЭМ!$F$39:$F$782,СВЦЭМ!$A$39:$A$782,$A254,СВЦЭМ!$B$39:$B$782,G$226)+'СЕТ СН'!$F$15</f>
        <v>252.98404241</v>
      </c>
      <c r="H254" s="36">
        <f>SUMIFS(СВЦЭМ!$F$39:$F$782,СВЦЭМ!$A$39:$A$782,$A254,СВЦЭМ!$B$39:$B$782,H$226)+'СЕТ СН'!$F$15</f>
        <v>240.83220227999999</v>
      </c>
      <c r="I254" s="36">
        <f>SUMIFS(СВЦЭМ!$F$39:$F$782,СВЦЭМ!$A$39:$A$782,$A254,СВЦЭМ!$B$39:$B$782,I$226)+'СЕТ СН'!$F$15</f>
        <v>228.43229991999999</v>
      </c>
      <c r="J254" s="36">
        <f>SUMIFS(СВЦЭМ!$F$39:$F$782,СВЦЭМ!$A$39:$A$782,$A254,СВЦЭМ!$B$39:$B$782,J$226)+'СЕТ СН'!$F$15</f>
        <v>223.79957999000001</v>
      </c>
      <c r="K254" s="36">
        <f>SUMIFS(СВЦЭМ!$F$39:$F$782,СВЦЭМ!$A$39:$A$782,$A254,СВЦЭМ!$B$39:$B$782,K$226)+'СЕТ СН'!$F$15</f>
        <v>222.38139541000001</v>
      </c>
      <c r="L254" s="36">
        <f>SUMIFS(СВЦЭМ!$F$39:$F$782,СВЦЭМ!$A$39:$A$782,$A254,СВЦЭМ!$B$39:$B$782,L$226)+'СЕТ СН'!$F$15</f>
        <v>215.01704745000001</v>
      </c>
      <c r="M254" s="36">
        <f>SUMIFS(СВЦЭМ!$F$39:$F$782,СВЦЭМ!$A$39:$A$782,$A254,СВЦЭМ!$B$39:$B$782,M$226)+'СЕТ СН'!$F$15</f>
        <v>217.18618523999999</v>
      </c>
      <c r="N254" s="36">
        <f>SUMIFS(СВЦЭМ!$F$39:$F$782,СВЦЭМ!$A$39:$A$782,$A254,СВЦЭМ!$B$39:$B$782,N$226)+'СЕТ СН'!$F$15</f>
        <v>217.72561275000001</v>
      </c>
      <c r="O254" s="36">
        <f>SUMIFS(СВЦЭМ!$F$39:$F$782,СВЦЭМ!$A$39:$A$782,$A254,СВЦЭМ!$B$39:$B$782,O$226)+'СЕТ СН'!$F$15</f>
        <v>218.59568582</v>
      </c>
      <c r="P254" s="36">
        <f>SUMIFS(СВЦЭМ!$F$39:$F$782,СВЦЭМ!$A$39:$A$782,$A254,СВЦЭМ!$B$39:$B$782,P$226)+'СЕТ СН'!$F$15</f>
        <v>231.29633519999999</v>
      </c>
      <c r="Q254" s="36">
        <f>SUMIFS(СВЦЭМ!$F$39:$F$782,СВЦЭМ!$A$39:$A$782,$A254,СВЦЭМ!$B$39:$B$782,Q$226)+'СЕТ СН'!$F$15</f>
        <v>232.54707698000001</v>
      </c>
      <c r="R254" s="36">
        <f>SUMIFS(СВЦЭМ!$F$39:$F$782,СВЦЭМ!$A$39:$A$782,$A254,СВЦЭМ!$B$39:$B$782,R$226)+'СЕТ СН'!$F$15</f>
        <v>236.02094360999999</v>
      </c>
      <c r="S254" s="36">
        <f>SUMIFS(СВЦЭМ!$F$39:$F$782,СВЦЭМ!$A$39:$A$782,$A254,СВЦЭМ!$B$39:$B$782,S$226)+'СЕТ СН'!$F$15</f>
        <v>232.17676329</v>
      </c>
      <c r="T254" s="36">
        <f>SUMIFS(СВЦЭМ!$F$39:$F$782,СВЦЭМ!$A$39:$A$782,$A254,СВЦЭМ!$B$39:$B$782,T$226)+'СЕТ СН'!$F$15</f>
        <v>234.05132173000001</v>
      </c>
      <c r="U254" s="36">
        <f>SUMIFS(СВЦЭМ!$F$39:$F$782,СВЦЭМ!$A$39:$A$782,$A254,СВЦЭМ!$B$39:$B$782,U$226)+'СЕТ СН'!$F$15</f>
        <v>225.82980825999999</v>
      </c>
      <c r="V254" s="36">
        <f>SUMIFS(СВЦЭМ!$F$39:$F$782,СВЦЭМ!$A$39:$A$782,$A254,СВЦЭМ!$B$39:$B$782,V$226)+'СЕТ СН'!$F$15</f>
        <v>222.35643573999999</v>
      </c>
      <c r="W254" s="36">
        <f>SUMIFS(СВЦЭМ!$F$39:$F$782,СВЦЭМ!$A$39:$A$782,$A254,СВЦЭМ!$B$39:$B$782,W$226)+'СЕТ СН'!$F$15</f>
        <v>216.87081993000001</v>
      </c>
      <c r="X254" s="36">
        <f>SUMIFS(СВЦЭМ!$F$39:$F$782,СВЦЭМ!$A$39:$A$782,$A254,СВЦЭМ!$B$39:$B$782,X$226)+'СЕТ СН'!$F$15</f>
        <v>221.16345003999999</v>
      </c>
      <c r="Y254" s="36">
        <f>SUMIFS(СВЦЭМ!$F$39:$F$782,СВЦЭМ!$A$39:$A$782,$A254,СВЦЭМ!$B$39:$B$782,Y$226)+'СЕТ СН'!$F$15</f>
        <v>222.71925798999999</v>
      </c>
    </row>
    <row r="255" spans="1:25" ht="15.75" x14ac:dyDescent="0.2">
      <c r="A255" s="35">
        <f t="shared" si="6"/>
        <v>45441</v>
      </c>
      <c r="B255" s="36">
        <f>SUMIFS(СВЦЭМ!$F$39:$F$782,СВЦЭМ!$A$39:$A$782,$A255,СВЦЭМ!$B$39:$B$782,B$226)+'СЕТ СН'!$F$15</f>
        <v>247.96325795999999</v>
      </c>
      <c r="C255" s="36">
        <f>SUMIFS(СВЦЭМ!$F$39:$F$782,СВЦЭМ!$A$39:$A$782,$A255,СВЦЭМ!$B$39:$B$782,C$226)+'СЕТ СН'!$F$15</f>
        <v>255.29287854</v>
      </c>
      <c r="D255" s="36">
        <f>SUMIFS(СВЦЭМ!$F$39:$F$782,СВЦЭМ!$A$39:$A$782,$A255,СВЦЭМ!$B$39:$B$782,D$226)+'СЕТ СН'!$F$15</f>
        <v>266.33419492000002</v>
      </c>
      <c r="E255" s="36">
        <f>SUMIFS(СВЦЭМ!$F$39:$F$782,СВЦЭМ!$A$39:$A$782,$A255,СВЦЭМ!$B$39:$B$782,E$226)+'СЕТ СН'!$F$15</f>
        <v>266.78099342000002</v>
      </c>
      <c r="F255" s="36">
        <f>SUMIFS(СВЦЭМ!$F$39:$F$782,СВЦЭМ!$A$39:$A$782,$A255,СВЦЭМ!$B$39:$B$782,F$226)+'СЕТ СН'!$F$15</f>
        <v>267.22842771000001</v>
      </c>
      <c r="G255" s="36">
        <f>SUMIFS(СВЦЭМ!$F$39:$F$782,СВЦЭМ!$A$39:$A$782,$A255,СВЦЭМ!$B$39:$B$782,G$226)+'СЕТ СН'!$F$15</f>
        <v>265.97232962999999</v>
      </c>
      <c r="H255" s="36">
        <f>SUMIFS(СВЦЭМ!$F$39:$F$782,СВЦЭМ!$A$39:$A$782,$A255,СВЦЭМ!$B$39:$B$782,H$226)+'СЕТ СН'!$F$15</f>
        <v>254.54701996</v>
      </c>
      <c r="I255" s="36">
        <f>SUMIFS(СВЦЭМ!$F$39:$F$782,СВЦЭМ!$A$39:$A$782,$A255,СВЦЭМ!$B$39:$B$782,I$226)+'СЕТ СН'!$F$15</f>
        <v>242.36529476999999</v>
      </c>
      <c r="J255" s="36">
        <f>SUMIFS(СВЦЭМ!$F$39:$F$782,СВЦЭМ!$A$39:$A$782,$A255,СВЦЭМ!$B$39:$B$782,J$226)+'СЕТ СН'!$F$15</f>
        <v>228.98497376</v>
      </c>
      <c r="K255" s="36">
        <f>SUMIFS(СВЦЭМ!$F$39:$F$782,СВЦЭМ!$A$39:$A$782,$A255,СВЦЭМ!$B$39:$B$782,K$226)+'СЕТ СН'!$F$15</f>
        <v>226.12177213999999</v>
      </c>
      <c r="L255" s="36">
        <f>SUMIFS(СВЦЭМ!$F$39:$F$782,СВЦЭМ!$A$39:$A$782,$A255,СВЦЭМ!$B$39:$B$782,L$226)+'СЕТ СН'!$F$15</f>
        <v>220.59057768</v>
      </c>
      <c r="M255" s="36">
        <f>SUMIFS(СВЦЭМ!$F$39:$F$782,СВЦЭМ!$A$39:$A$782,$A255,СВЦЭМ!$B$39:$B$782,M$226)+'СЕТ СН'!$F$15</f>
        <v>222.85715285000001</v>
      </c>
      <c r="N255" s="36">
        <f>SUMIFS(СВЦЭМ!$F$39:$F$782,СВЦЭМ!$A$39:$A$782,$A255,СВЦЭМ!$B$39:$B$782,N$226)+'СЕТ СН'!$F$15</f>
        <v>226.19710122999999</v>
      </c>
      <c r="O255" s="36">
        <f>SUMIFS(СВЦЭМ!$F$39:$F$782,СВЦЭМ!$A$39:$A$782,$A255,СВЦЭМ!$B$39:$B$782,O$226)+'СЕТ СН'!$F$15</f>
        <v>224.34977129999999</v>
      </c>
      <c r="P255" s="36">
        <f>SUMIFS(СВЦЭМ!$F$39:$F$782,СВЦЭМ!$A$39:$A$782,$A255,СВЦЭМ!$B$39:$B$782,P$226)+'СЕТ СН'!$F$15</f>
        <v>225.17516484000001</v>
      </c>
      <c r="Q255" s="36">
        <f>SUMIFS(СВЦЭМ!$F$39:$F$782,СВЦЭМ!$A$39:$A$782,$A255,СВЦЭМ!$B$39:$B$782,Q$226)+'СЕТ СН'!$F$15</f>
        <v>226.00964755999999</v>
      </c>
      <c r="R255" s="36">
        <f>SUMIFS(СВЦЭМ!$F$39:$F$782,СВЦЭМ!$A$39:$A$782,$A255,СВЦЭМ!$B$39:$B$782,R$226)+'СЕТ СН'!$F$15</f>
        <v>226.00530974</v>
      </c>
      <c r="S255" s="36">
        <f>SUMIFS(СВЦЭМ!$F$39:$F$782,СВЦЭМ!$A$39:$A$782,$A255,СВЦЭМ!$B$39:$B$782,S$226)+'СЕТ СН'!$F$15</f>
        <v>225.83708501999999</v>
      </c>
      <c r="T255" s="36">
        <f>SUMIFS(СВЦЭМ!$F$39:$F$782,СВЦЭМ!$A$39:$A$782,$A255,СВЦЭМ!$B$39:$B$782,T$226)+'СЕТ СН'!$F$15</f>
        <v>224.84192225999999</v>
      </c>
      <c r="U255" s="36">
        <f>SUMIFS(СВЦЭМ!$F$39:$F$782,СВЦЭМ!$A$39:$A$782,$A255,СВЦЭМ!$B$39:$B$782,U$226)+'СЕТ СН'!$F$15</f>
        <v>223.35098492</v>
      </c>
      <c r="V255" s="36">
        <f>SUMIFS(СВЦЭМ!$F$39:$F$782,СВЦЭМ!$A$39:$A$782,$A255,СВЦЭМ!$B$39:$B$782,V$226)+'СЕТ СН'!$F$15</f>
        <v>224.35801394999999</v>
      </c>
      <c r="W255" s="36">
        <f>SUMIFS(СВЦЭМ!$F$39:$F$782,СВЦЭМ!$A$39:$A$782,$A255,СВЦЭМ!$B$39:$B$782,W$226)+'СЕТ СН'!$F$15</f>
        <v>222.31321879000001</v>
      </c>
      <c r="X255" s="36">
        <f>SUMIFS(СВЦЭМ!$F$39:$F$782,СВЦЭМ!$A$39:$A$782,$A255,СВЦЭМ!$B$39:$B$782,X$226)+'СЕТ СН'!$F$15</f>
        <v>227.0598109</v>
      </c>
      <c r="Y255" s="36">
        <f>SUMIFS(СВЦЭМ!$F$39:$F$782,СВЦЭМ!$A$39:$A$782,$A255,СВЦЭМ!$B$39:$B$782,Y$226)+'СЕТ СН'!$F$15</f>
        <v>235.00291281</v>
      </c>
    </row>
    <row r="256" spans="1:25" ht="15.75" x14ac:dyDescent="0.2">
      <c r="A256" s="35">
        <f t="shared" si="6"/>
        <v>45442</v>
      </c>
      <c r="B256" s="36">
        <f>SUMIFS(СВЦЭМ!$F$39:$F$782,СВЦЭМ!$A$39:$A$782,$A256,СВЦЭМ!$B$39:$B$782,B$226)+'СЕТ СН'!$F$15</f>
        <v>229.67208009000001</v>
      </c>
      <c r="C256" s="36">
        <f>SUMIFS(СВЦЭМ!$F$39:$F$782,СВЦЭМ!$A$39:$A$782,$A256,СВЦЭМ!$B$39:$B$782,C$226)+'СЕТ СН'!$F$15</f>
        <v>241.15419310999999</v>
      </c>
      <c r="D256" s="36">
        <f>SUMIFS(СВЦЭМ!$F$39:$F$782,СВЦЭМ!$A$39:$A$782,$A256,СВЦЭМ!$B$39:$B$782,D$226)+'СЕТ СН'!$F$15</f>
        <v>250.20771832</v>
      </c>
      <c r="E256" s="36">
        <f>SUMIFS(СВЦЭМ!$F$39:$F$782,СВЦЭМ!$A$39:$A$782,$A256,СВЦЭМ!$B$39:$B$782,E$226)+'СЕТ СН'!$F$15</f>
        <v>250.37800429000001</v>
      </c>
      <c r="F256" s="36">
        <f>SUMIFS(СВЦЭМ!$F$39:$F$782,СВЦЭМ!$A$39:$A$782,$A256,СВЦЭМ!$B$39:$B$782,F$226)+'СЕТ СН'!$F$15</f>
        <v>250.94895396999999</v>
      </c>
      <c r="G256" s="36">
        <f>SUMIFS(СВЦЭМ!$F$39:$F$782,СВЦЭМ!$A$39:$A$782,$A256,СВЦЭМ!$B$39:$B$782,G$226)+'СЕТ СН'!$F$15</f>
        <v>251.44517798000001</v>
      </c>
      <c r="H256" s="36">
        <f>SUMIFS(СВЦЭМ!$F$39:$F$782,СВЦЭМ!$A$39:$A$782,$A256,СВЦЭМ!$B$39:$B$782,H$226)+'СЕТ СН'!$F$15</f>
        <v>243.02141298999999</v>
      </c>
      <c r="I256" s="36">
        <f>SUMIFS(СВЦЭМ!$F$39:$F$782,СВЦЭМ!$A$39:$A$782,$A256,СВЦЭМ!$B$39:$B$782,I$226)+'СЕТ СН'!$F$15</f>
        <v>235.03534088999999</v>
      </c>
      <c r="J256" s="36">
        <f>SUMIFS(СВЦЭМ!$F$39:$F$782,СВЦЭМ!$A$39:$A$782,$A256,СВЦЭМ!$B$39:$B$782,J$226)+'СЕТ СН'!$F$15</f>
        <v>222.03611014000001</v>
      </c>
      <c r="K256" s="36">
        <f>SUMIFS(СВЦЭМ!$F$39:$F$782,СВЦЭМ!$A$39:$A$782,$A256,СВЦЭМ!$B$39:$B$782,K$226)+'СЕТ СН'!$F$15</f>
        <v>217.15723076</v>
      </c>
      <c r="L256" s="36">
        <f>SUMIFS(СВЦЭМ!$F$39:$F$782,СВЦЭМ!$A$39:$A$782,$A256,СВЦЭМ!$B$39:$B$782,L$226)+'СЕТ СН'!$F$15</f>
        <v>215.65122861</v>
      </c>
      <c r="M256" s="36">
        <f>SUMIFS(СВЦЭМ!$F$39:$F$782,СВЦЭМ!$A$39:$A$782,$A256,СВЦЭМ!$B$39:$B$782,M$226)+'СЕТ СН'!$F$15</f>
        <v>215.89711639999999</v>
      </c>
      <c r="N256" s="36">
        <f>SUMIFS(СВЦЭМ!$F$39:$F$782,СВЦЭМ!$A$39:$A$782,$A256,СВЦЭМ!$B$39:$B$782,N$226)+'СЕТ СН'!$F$15</f>
        <v>219.34936411999999</v>
      </c>
      <c r="O256" s="36">
        <f>SUMIFS(СВЦЭМ!$F$39:$F$782,СВЦЭМ!$A$39:$A$782,$A256,СВЦЭМ!$B$39:$B$782,O$226)+'СЕТ СН'!$F$15</f>
        <v>221.18094887999999</v>
      </c>
      <c r="P256" s="36">
        <f>SUMIFS(СВЦЭМ!$F$39:$F$782,СВЦЭМ!$A$39:$A$782,$A256,СВЦЭМ!$B$39:$B$782,P$226)+'СЕТ СН'!$F$15</f>
        <v>222.37428543999999</v>
      </c>
      <c r="Q256" s="36">
        <f>SUMIFS(СВЦЭМ!$F$39:$F$782,СВЦЭМ!$A$39:$A$782,$A256,СВЦЭМ!$B$39:$B$782,Q$226)+'СЕТ СН'!$F$15</f>
        <v>224.21289666999999</v>
      </c>
      <c r="R256" s="36">
        <f>SUMIFS(СВЦЭМ!$F$39:$F$782,СВЦЭМ!$A$39:$A$782,$A256,СВЦЭМ!$B$39:$B$782,R$226)+'СЕТ СН'!$F$15</f>
        <v>224.03778083</v>
      </c>
      <c r="S256" s="36">
        <f>SUMIFS(СВЦЭМ!$F$39:$F$782,СВЦЭМ!$A$39:$A$782,$A256,СВЦЭМ!$B$39:$B$782,S$226)+'СЕТ СН'!$F$15</f>
        <v>221.10921429000001</v>
      </c>
      <c r="T256" s="36">
        <f>SUMIFS(СВЦЭМ!$F$39:$F$782,СВЦЭМ!$A$39:$A$782,$A256,СВЦЭМ!$B$39:$B$782,T$226)+'СЕТ СН'!$F$15</f>
        <v>217.74954683000001</v>
      </c>
      <c r="U256" s="36">
        <f>SUMIFS(СВЦЭМ!$F$39:$F$782,СВЦЭМ!$A$39:$A$782,$A256,СВЦЭМ!$B$39:$B$782,U$226)+'СЕТ СН'!$F$15</f>
        <v>217.74355937000001</v>
      </c>
      <c r="V256" s="36">
        <f>SUMIFS(СВЦЭМ!$F$39:$F$782,СВЦЭМ!$A$39:$A$782,$A256,СВЦЭМ!$B$39:$B$782,V$226)+'СЕТ СН'!$F$15</f>
        <v>219.57708588</v>
      </c>
      <c r="W256" s="36">
        <f>SUMIFS(СВЦЭМ!$F$39:$F$782,СВЦЭМ!$A$39:$A$782,$A256,СВЦЭМ!$B$39:$B$782,W$226)+'СЕТ СН'!$F$15</f>
        <v>215.00575015000001</v>
      </c>
      <c r="X256" s="36">
        <f>SUMIFS(СВЦЭМ!$F$39:$F$782,СВЦЭМ!$A$39:$A$782,$A256,СВЦЭМ!$B$39:$B$782,X$226)+'СЕТ СН'!$F$15</f>
        <v>220.08900317999999</v>
      </c>
      <c r="Y256" s="36">
        <f>SUMIFS(СВЦЭМ!$F$39:$F$782,СВЦЭМ!$A$39:$A$782,$A256,СВЦЭМ!$B$39:$B$782,Y$226)+'СЕТ СН'!$F$15</f>
        <v>231.41485574999999</v>
      </c>
    </row>
    <row r="257" spans="1:27" ht="15.75" x14ac:dyDescent="0.2">
      <c r="A257" s="35">
        <f t="shared" si="6"/>
        <v>45443</v>
      </c>
      <c r="B257" s="36">
        <f>SUMIFS(СВЦЭМ!$F$39:$F$782,СВЦЭМ!$A$39:$A$782,$A257,СВЦЭМ!$B$39:$B$782,B$226)+'СЕТ СН'!$F$15</f>
        <v>229.79794358000001</v>
      </c>
      <c r="C257" s="36">
        <f>SUMIFS(СВЦЭМ!$F$39:$F$782,СВЦЭМ!$A$39:$A$782,$A257,СВЦЭМ!$B$39:$B$782,C$226)+'СЕТ СН'!$F$15</f>
        <v>240.30676826000001</v>
      </c>
      <c r="D257" s="36">
        <f>SUMIFS(СВЦЭМ!$F$39:$F$782,СВЦЭМ!$A$39:$A$782,$A257,СВЦЭМ!$B$39:$B$782,D$226)+'СЕТ СН'!$F$15</f>
        <v>245.57668971000001</v>
      </c>
      <c r="E257" s="36">
        <f>SUMIFS(СВЦЭМ!$F$39:$F$782,СВЦЭМ!$A$39:$A$782,$A257,СВЦЭМ!$B$39:$B$782,E$226)+'СЕТ СН'!$F$15</f>
        <v>251.1307941</v>
      </c>
      <c r="F257" s="36">
        <f>SUMIFS(СВЦЭМ!$F$39:$F$782,СВЦЭМ!$A$39:$A$782,$A257,СВЦЭМ!$B$39:$B$782,F$226)+'СЕТ СН'!$F$15</f>
        <v>254.35371086000001</v>
      </c>
      <c r="G257" s="36">
        <f>SUMIFS(СВЦЭМ!$F$39:$F$782,СВЦЭМ!$A$39:$A$782,$A257,СВЦЭМ!$B$39:$B$782,G$226)+'СЕТ СН'!$F$15</f>
        <v>251.46009924000001</v>
      </c>
      <c r="H257" s="36">
        <f>SUMIFS(СВЦЭМ!$F$39:$F$782,СВЦЭМ!$A$39:$A$782,$A257,СВЦЭМ!$B$39:$B$782,H$226)+'СЕТ СН'!$F$15</f>
        <v>239.92035725</v>
      </c>
      <c r="I257" s="36">
        <f>SUMIFS(СВЦЭМ!$F$39:$F$782,СВЦЭМ!$A$39:$A$782,$A257,СВЦЭМ!$B$39:$B$782,I$226)+'СЕТ СН'!$F$15</f>
        <v>237.07685597</v>
      </c>
      <c r="J257" s="36">
        <f>SUMIFS(СВЦЭМ!$F$39:$F$782,СВЦЭМ!$A$39:$A$782,$A257,СВЦЭМ!$B$39:$B$782,J$226)+'СЕТ СН'!$F$15</f>
        <v>228.66357590000001</v>
      </c>
      <c r="K257" s="36">
        <f>SUMIFS(СВЦЭМ!$F$39:$F$782,СВЦЭМ!$A$39:$A$782,$A257,СВЦЭМ!$B$39:$B$782,K$226)+'СЕТ СН'!$F$15</f>
        <v>229.31692991</v>
      </c>
      <c r="L257" s="36">
        <f>SUMIFS(СВЦЭМ!$F$39:$F$782,СВЦЭМ!$A$39:$A$782,$A257,СВЦЭМ!$B$39:$B$782,L$226)+'СЕТ СН'!$F$15</f>
        <v>225.39064246999999</v>
      </c>
      <c r="M257" s="36">
        <f>SUMIFS(СВЦЭМ!$F$39:$F$782,СВЦЭМ!$A$39:$A$782,$A257,СВЦЭМ!$B$39:$B$782,M$226)+'СЕТ СН'!$F$15</f>
        <v>224.75301929</v>
      </c>
      <c r="N257" s="36">
        <f>SUMIFS(СВЦЭМ!$F$39:$F$782,СВЦЭМ!$A$39:$A$782,$A257,СВЦЭМ!$B$39:$B$782,N$226)+'СЕТ СН'!$F$15</f>
        <v>227.56498678</v>
      </c>
      <c r="O257" s="36">
        <f>SUMIFS(СВЦЭМ!$F$39:$F$782,СВЦЭМ!$A$39:$A$782,$A257,СВЦЭМ!$B$39:$B$782,O$226)+'СЕТ СН'!$F$15</f>
        <v>225.71210425000001</v>
      </c>
      <c r="P257" s="36">
        <f>SUMIFS(СВЦЭМ!$F$39:$F$782,СВЦЭМ!$A$39:$A$782,$A257,СВЦЭМ!$B$39:$B$782,P$226)+'СЕТ СН'!$F$15</f>
        <v>226.24177448</v>
      </c>
      <c r="Q257" s="36">
        <f>SUMIFS(СВЦЭМ!$F$39:$F$782,СВЦЭМ!$A$39:$A$782,$A257,СВЦЭМ!$B$39:$B$782,Q$226)+'СЕТ СН'!$F$15</f>
        <v>228.55788520999999</v>
      </c>
      <c r="R257" s="36">
        <f>SUMIFS(СВЦЭМ!$F$39:$F$782,СВЦЭМ!$A$39:$A$782,$A257,СВЦЭМ!$B$39:$B$782,R$226)+'СЕТ СН'!$F$15</f>
        <v>228.62934315999999</v>
      </c>
      <c r="S257" s="36">
        <f>SUMIFS(СВЦЭМ!$F$39:$F$782,СВЦЭМ!$A$39:$A$782,$A257,СВЦЭМ!$B$39:$B$782,S$226)+'СЕТ СН'!$F$15</f>
        <v>225.42922722</v>
      </c>
      <c r="T257" s="36">
        <f>SUMIFS(СВЦЭМ!$F$39:$F$782,СВЦЭМ!$A$39:$A$782,$A257,СВЦЭМ!$B$39:$B$782,T$226)+'СЕТ СН'!$F$15</f>
        <v>219.33763629000001</v>
      </c>
      <c r="U257" s="36">
        <f>SUMIFS(СВЦЭМ!$F$39:$F$782,СВЦЭМ!$A$39:$A$782,$A257,СВЦЭМ!$B$39:$B$782,U$226)+'СЕТ СН'!$F$15</f>
        <v>218.68267413000001</v>
      </c>
      <c r="V257" s="36">
        <f>SUMIFS(СВЦЭМ!$F$39:$F$782,СВЦЭМ!$A$39:$A$782,$A257,СВЦЭМ!$B$39:$B$782,V$226)+'СЕТ СН'!$F$15</f>
        <v>220.30275237000001</v>
      </c>
      <c r="W257" s="36">
        <f>SUMIFS(СВЦЭМ!$F$39:$F$782,СВЦЭМ!$A$39:$A$782,$A257,СВЦЭМ!$B$39:$B$782,W$226)+'СЕТ СН'!$F$15</f>
        <v>217.08055741999999</v>
      </c>
      <c r="X257" s="36">
        <f>SUMIFS(СВЦЭМ!$F$39:$F$782,СВЦЭМ!$A$39:$A$782,$A257,СВЦЭМ!$B$39:$B$782,X$226)+'СЕТ СН'!$F$15</f>
        <v>221.53207049</v>
      </c>
      <c r="Y257" s="36">
        <f>SUMIFS(СВЦЭМ!$F$39:$F$782,СВЦЭМ!$A$39:$A$782,$A257,СВЦЭМ!$B$39:$B$782,Y$226)+'СЕТ СН'!$F$15</f>
        <v>222.90199132000001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37"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38"/>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9"/>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01.05.2024</v>
      </c>
      <c r="B262" s="36">
        <f ca="1">SUMIFS(СВЦЭМ!$G$40:$G$783,СВЦЭМ!$A$40:$A$783,$A262,СВЦЭМ!$B$39:$B$782,B$261)+'СЕТ СН'!$F$15</f>
        <v>0</v>
      </c>
      <c r="C262" s="36">
        <f ca="1">SUMIFS(СВЦЭМ!$G$40:$G$783,СВЦЭМ!$A$40:$A$783,$A262,СВЦЭМ!$B$39:$B$782,C$261)+'СЕТ СН'!$F$15</f>
        <v>0</v>
      </c>
      <c r="D262" s="36">
        <f ca="1">SUMIFS(СВЦЭМ!$G$40:$G$783,СВЦЭМ!$A$40:$A$783,$A262,СВЦЭМ!$B$39:$B$782,D$261)+'СЕТ СН'!$F$15</f>
        <v>0</v>
      </c>
      <c r="E262" s="36">
        <f ca="1">SUMIFS(СВЦЭМ!$G$40:$G$783,СВЦЭМ!$A$40:$A$783,$A262,СВЦЭМ!$B$39:$B$782,E$261)+'СЕТ СН'!$F$15</f>
        <v>0</v>
      </c>
      <c r="F262" s="36">
        <f ca="1">SUMIFS(СВЦЭМ!$G$40:$G$783,СВЦЭМ!$A$40:$A$783,$A262,СВЦЭМ!$B$39:$B$782,F$261)+'СЕТ СН'!$F$15</f>
        <v>0</v>
      </c>
      <c r="G262" s="36">
        <f ca="1">SUMIFS(СВЦЭМ!$G$40:$G$783,СВЦЭМ!$A$40:$A$783,$A262,СВЦЭМ!$B$39:$B$782,G$261)+'СЕТ СН'!$F$15</f>
        <v>0</v>
      </c>
      <c r="H262" s="36">
        <f ca="1">SUMIFS(СВЦЭМ!$G$40:$G$783,СВЦЭМ!$A$40:$A$783,$A262,СВЦЭМ!$B$39:$B$782,H$261)+'СЕТ СН'!$F$15</f>
        <v>0</v>
      </c>
      <c r="I262" s="36">
        <f ca="1">SUMIFS(СВЦЭМ!$G$40:$G$783,СВЦЭМ!$A$40:$A$783,$A262,СВЦЭМ!$B$39:$B$782,I$261)+'СЕТ СН'!$F$15</f>
        <v>0</v>
      </c>
      <c r="J262" s="36">
        <f ca="1">SUMIFS(СВЦЭМ!$G$40:$G$783,СВЦЭМ!$A$40:$A$783,$A262,СВЦЭМ!$B$39:$B$782,J$261)+'СЕТ СН'!$F$15</f>
        <v>0</v>
      </c>
      <c r="K262" s="36">
        <f ca="1">SUMIFS(СВЦЭМ!$G$40:$G$783,СВЦЭМ!$A$40:$A$783,$A262,СВЦЭМ!$B$39:$B$782,K$261)+'СЕТ СН'!$F$15</f>
        <v>0</v>
      </c>
      <c r="L262" s="36">
        <f ca="1">SUMIFS(СВЦЭМ!$G$40:$G$783,СВЦЭМ!$A$40:$A$783,$A262,СВЦЭМ!$B$39:$B$782,L$261)+'СЕТ СН'!$F$15</f>
        <v>0</v>
      </c>
      <c r="M262" s="36">
        <f ca="1">SUMIFS(СВЦЭМ!$G$40:$G$783,СВЦЭМ!$A$40:$A$783,$A262,СВЦЭМ!$B$39:$B$782,M$261)+'СЕТ СН'!$F$15</f>
        <v>0</v>
      </c>
      <c r="N262" s="36">
        <f ca="1">SUMIFS(СВЦЭМ!$G$40:$G$783,СВЦЭМ!$A$40:$A$783,$A262,СВЦЭМ!$B$39:$B$782,N$261)+'СЕТ СН'!$F$15</f>
        <v>0</v>
      </c>
      <c r="O262" s="36">
        <f ca="1">SUMIFS(СВЦЭМ!$G$40:$G$783,СВЦЭМ!$A$40:$A$783,$A262,СВЦЭМ!$B$39:$B$782,O$261)+'СЕТ СН'!$F$15</f>
        <v>0</v>
      </c>
      <c r="P262" s="36">
        <f ca="1">SUMIFS(СВЦЭМ!$G$40:$G$783,СВЦЭМ!$A$40:$A$783,$A262,СВЦЭМ!$B$39:$B$782,P$261)+'СЕТ СН'!$F$15</f>
        <v>0</v>
      </c>
      <c r="Q262" s="36">
        <f ca="1">SUMIFS(СВЦЭМ!$G$40:$G$783,СВЦЭМ!$A$40:$A$783,$A262,СВЦЭМ!$B$39:$B$782,Q$261)+'СЕТ СН'!$F$15</f>
        <v>0</v>
      </c>
      <c r="R262" s="36">
        <f ca="1">SUMIFS(СВЦЭМ!$G$40:$G$783,СВЦЭМ!$A$40:$A$783,$A262,СВЦЭМ!$B$39:$B$782,R$261)+'СЕТ СН'!$F$15</f>
        <v>0</v>
      </c>
      <c r="S262" s="36">
        <f ca="1">SUMIFS(СВЦЭМ!$G$40:$G$783,СВЦЭМ!$A$40:$A$783,$A262,СВЦЭМ!$B$39:$B$782,S$261)+'СЕТ СН'!$F$15</f>
        <v>0</v>
      </c>
      <c r="T262" s="36">
        <f ca="1">SUMIFS(СВЦЭМ!$G$40:$G$783,СВЦЭМ!$A$40:$A$783,$A262,СВЦЭМ!$B$39:$B$782,T$261)+'СЕТ СН'!$F$15</f>
        <v>0</v>
      </c>
      <c r="U262" s="36">
        <f ca="1">SUMIFS(СВЦЭМ!$G$40:$G$783,СВЦЭМ!$A$40:$A$783,$A262,СВЦЭМ!$B$39:$B$782,U$261)+'СЕТ СН'!$F$15</f>
        <v>0</v>
      </c>
      <c r="V262" s="36">
        <f ca="1">SUMIFS(СВЦЭМ!$G$40:$G$783,СВЦЭМ!$A$40:$A$783,$A262,СВЦЭМ!$B$39:$B$782,V$261)+'СЕТ СН'!$F$15</f>
        <v>0</v>
      </c>
      <c r="W262" s="36">
        <f ca="1">SUMIFS(СВЦЭМ!$G$40:$G$783,СВЦЭМ!$A$40:$A$783,$A262,СВЦЭМ!$B$39:$B$782,W$261)+'СЕТ СН'!$F$15</f>
        <v>0</v>
      </c>
      <c r="X262" s="36">
        <f ca="1">SUMIFS(СВЦЭМ!$G$40:$G$783,СВЦЭМ!$A$40:$A$783,$A262,СВЦЭМ!$B$39:$B$782,X$261)+'СЕТ СН'!$F$15</f>
        <v>0</v>
      </c>
      <c r="Y262" s="36">
        <f ca="1">SUMIFS(СВЦЭМ!$G$40:$G$783,СВЦЭМ!$A$40:$A$783,$A262,СВЦЭМ!$B$39:$B$782,Y$261)+'СЕТ СН'!$F$15</f>
        <v>0</v>
      </c>
      <c r="AA262" s="45"/>
    </row>
    <row r="263" spans="1:27" ht="15.75" hidden="1" x14ac:dyDescent="0.2">
      <c r="A263" s="35">
        <f>A262+1</f>
        <v>45414</v>
      </c>
      <c r="B263" s="36">
        <f ca="1">SUMIFS(СВЦЭМ!$G$40:$G$783,СВЦЭМ!$A$40:$A$783,$A263,СВЦЭМ!$B$39:$B$782,B$261)+'СЕТ СН'!$F$15</f>
        <v>0</v>
      </c>
      <c r="C263" s="36">
        <f ca="1">SUMIFS(СВЦЭМ!$G$40:$G$783,СВЦЭМ!$A$40:$A$783,$A263,СВЦЭМ!$B$39:$B$782,C$261)+'СЕТ СН'!$F$15</f>
        <v>0</v>
      </c>
      <c r="D263" s="36">
        <f ca="1">SUMIFS(СВЦЭМ!$G$40:$G$783,СВЦЭМ!$A$40:$A$783,$A263,СВЦЭМ!$B$39:$B$782,D$261)+'СЕТ СН'!$F$15</f>
        <v>0</v>
      </c>
      <c r="E263" s="36">
        <f ca="1">SUMIFS(СВЦЭМ!$G$40:$G$783,СВЦЭМ!$A$40:$A$783,$A263,СВЦЭМ!$B$39:$B$782,E$261)+'СЕТ СН'!$F$15</f>
        <v>0</v>
      </c>
      <c r="F263" s="36">
        <f ca="1">SUMIFS(СВЦЭМ!$G$40:$G$783,СВЦЭМ!$A$40:$A$783,$A263,СВЦЭМ!$B$39:$B$782,F$261)+'СЕТ СН'!$F$15</f>
        <v>0</v>
      </c>
      <c r="G263" s="36">
        <f ca="1">SUMIFS(СВЦЭМ!$G$40:$G$783,СВЦЭМ!$A$40:$A$783,$A263,СВЦЭМ!$B$39:$B$782,G$261)+'СЕТ СН'!$F$15</f>
        <v>0</v>
      </c>
      <c r="H263" s="36">
        <f ca="1">SUMIFS(СВЦЭМ!$G$40:$G$783,СВЦЭМ!$A$40:$A$783,$A263,СВЦЭМ!$B$39:$B$782,H$261)+'СЕТ СН'!$F$15</f>
        <v>0</v>
      </c>
      <c r="I263" s="36">
        <f ca="1">SUMIFS(СВЦЭМ!$G$40:$G$783,СВЦЭМ!$A$40:$A$783,$A263,СВЦЭМ!$B$39:$B$782,I$261)+'СЕТ СН'!$F$15</f>
        <v>0</v>
      </c>
      <c r="J263" s="36">
        <f ca="1">SUMIFS(СВЦЭМ!$G$40:$G$783,СВЦЭМ!$A$40:$A$783,$A263,СВЦЭМ!$B$39:$B$782,J$261)+'СЕТ СН'!$F$15</f>
        <v>0</v>
      </c>
      <c r="K263" s="36">
        <f ca="1">SUMIFS(СВЦЭМ!$G$40:$G$783,СВЦЭМ!$A$40:$A$783,$A263,СВЦЭМ!$B$39:$B$782,K$261)+'СЕТ СН'!$F$15</f>
        <v>0</v>
      </c>
      <c r="L263" s="36">
        <f ca="1">SUMIFS(СВЦЭМ!$G$40:$G$783,СВЦЭМ!$A$40:$A$783,$A263,СВЦЭМ!$B$39:$B$782,L$261)+'СЕТ СН'!$F$15</f>
        <v>0</v>
      </c>
      <c r="M263" s="36">
        <f ca="1">SUMIFS(СВЦЭМ!$G$40:$G$783,СВЦЭМ!$A$40:$A$783,$A263,СВЦЭМ!$B$39:$B$782,M$261)+'СЕТ СН'!$F$15</f>
        <v>0</v>
      </c>
      <c r="N263" s="36">
        <f ca="1">SUMIFS(СВЦЭМ!$G$40:$G$783,СВЦЭМ!$A$40:$A$783,$A263,СВЦЭМ!$B$39:$B$782,N$261)+'СЕТ СН'!$F$15</f>
        <v>0</v>
      </c>
      <c r="O263" s="36">
        <f ca="1">SUMIFS(СВЦЭМ!$G$40:$G$783,СВЦЭМ!$A$40:$A$783,$A263,СВЦЭМ!$B$39:$B$782,O$261)+'СЕТ СН'!$F$15</f>
        <v>0</v>
      </c>
      <c r="P263" s="36">
        <f ca="1">SUMIFS(СВЦЭМ!$G$40:$G$783,СВЦЭМ!$A$40:$A$783,$A263,СВЦЭМ!$B$39:$B$782,P$261)+'СЕТ СН'!$F$15</f>
        <v>0</v>
      </c>
      <c r="Q263" s="36">
        <f ca="1">SUMIFS(СВЦЭМ!$G$40:$G$783,СВЦЭМ!$A$40:$A$783,$A263,СВЦЭМ!$B$39:$B$782,Q$261)+'СЕТ СН'!$F$15</f>
        <v>0</v>
      </c>
      <c r="R263" s="36">
        <f ca="1">SUMIFS(СВЦЭМ!$G$40:$G$783,СВЦЭМ!$A$40:$A$783,$A263,СВЦЭМ!$B$39:$B$782,R$261)+'СЕТ СН'!$F$15</f>
        <v>0</v>
      </c>
      <c r="S263" s="36">
        <f ca="1">SUMIFS(СВЦЭМ!$G$40:$G$783,СВЦЭМ!$A$40:$A$783,$A263,СВЦЭМ!$B$39:$B$782,S$261)+'СЕТ СН'!$F$15</f>
        <v>0</v>
      </c>
      <c r="T263" s="36">
        <f ca="1">SUMIFS(СВЦЭМ!$G$40:$G$783,СВЦЭМ!$A$40:$A$783,$A263,СВЦЭМ!$B$39:$B$782,T$261)+'СЕТ СН'!$F$15</f>
        <v>0</v>
      </c>
      <c r="U263" s="36">
        <f ca="1">SUMIFS(СВЦЭМ!$G$40:$G$783,СВЦЭМ!$A$40:$A$783,$A263,СВЦЭМ!$B$39:$B$782,U$261)+'СЕТ СН'!$F$15</f>
        <v>0</v>
      </c>
      <c r="V263" s="36">
        <f ca="1">SUMIFS(СВЦЭМ!$G$40:$G$783,СВЦЭМ!$A$40:$A$783,$A263,СВЦЭМ!$B$39:$B$782,V$261)+'СЕТ СН'!$F$15</f>
        <v>0</v>
      </c>
      <c r="W263" s="36">
        <f ca="1">SUMIFS(СВЦЭМ!$G$40:$G$783,СВЦЭМ!$A$40:$A$783,$A263,СВЦЭМ!$B$39:$B$782,W$261)+'СЕТ СН'!$F$15</f>
        <v>0</v>
      </c>
      <c r="X263" s="36">
        <f ca="1">SUMIFS(СВЦЭМ!$G$40:$G$783,СВЦЭМ!$A$40:$A$783,$A263,СВЦЭМ!$B$39:$B$782,X$261)+'СЕТ СН'!$F$15</f>
        <v>0</v>
      </c>
      <c r="Y263" s="36">
        <f ca="1">SUMIFS(СВЦЭМ!$G$40:$G$783,СВЦЭМ!$A$40:$A$783,$A263,СВЦЭМ!$B$39:$B$782,Y$261)+'СЕТ СН'!$F$15</f>
        <v>0</v>
      </c>
    </row>
    <row r="264" spans="1:27" ht="15.75" hidden="1" x14ac:dyDescent="0.2">
      <c r="A264" s="35">
        <f t="shared" ref="A264:A292" si="7">A263+1</f>
        <v>45415</v>
      </c>
      <c r="B264" s="36">
        <f ca="1">SUMIFS(СВЦЭМ!$G$40:$G$783,СВЦЭМ!$A$40:$A$783,$A264,СВЦЭМ!$B$39:$B$782,B$261)+'СЕТ СН'!$F$15</f>
        <v>0</v>
      </c>
      <c r="C264" s="36">
        <f ca="1">SUMIFS(СВЦЭМ!$G$40:$G$783,СВЦЭМ!$A$40:$A$783,$A264,СВЦЭМ!$B$39:$B$782,C$261)+'СЕТ СН'!$F$15</f>
        <v>0</v>
      </c>
      <c r="D264" s="36">
        <f ca="1">SUMIFS(СВЦЭМ!$G$40:$G$783,СВЦЭМ!$A$40:$A$783,$A264,СВЦЭМ!$B$39:$B$782,D$261)+'СЕТ СН'!$F$15</f>
        <v>0</v>
      </c>
      <c r="E264" s="36">
        <f ca="1">SUMIFS(СВЦЭМ!$G$40:$G$783,СВЦЭМ!$A$40:$A$783,$A264,СВЦЭМ!$B$39:$B$782,E$261)+'СЕТ СН'!$F$15</f>
        <v>0</v>
      </c>
      <c r="F264" s="36">
        <f ca="1">SUMIFS(СВЦЭМ!$G$40:$G$783,СВЦЭМ!$A$40:$A$783,$A264,СВЦЭМ!$B$39:$B$782,F$261)+'СЕТ СН'!$F$15</f>
        <v>0</v>
      </c>
      <c r="G264" s="36">
        <f ca="1">SUMIFS(СВЦЭМ!$G$40:$G$783,СВЦЭМ!$A$40:$A$783,$A264,СВЦЭМ!$B$39:$B$782,G$261)+'СЕТ СН'!$F$15</f>
        <v>0</v>
      </c>
      <c r="H264" s="36">
        <f ca="1">SUMIFS(СВЦЭМ!$G$40:$G$783,СВЦЭМ!$A$40:$A$783,$A264,СВЦЭМ!$B$39:$B$782,H$261)+'СЕТ СН'!$F$15</f>
        <v>0</v>
      </c>
      <c r="I264" s="36">
        <f ca="1">SUMIFS(СВЦЭМ!$G$40:$G$783,СВЦЭМ!$A$40:$A$783,$A264,СВЦЭМ!$B$39:$B$782,I$261)+'СЕТ СН'!$F$15</f>
        <v>0</v>
      </c>
      <c r="J264" s="36">
        <f ca="1">SUMIFS(СВЦЭМ!$G$40:$G$783,СВЦЭМ!$A$40:$A$783,$A264,СВЦЭМ!$B$39:$B$782,J$261)+'СЕТ СН'!$F$15</f>
        <v>0</v>
      </c>
      <c r="K264" s="36">
        <f ca="1">SUMIFS(СВЦЭМ!$G$40:$G$783,СВЦЭМ!$A$40:$A$783,$A264,СВЦЭМ!$B$39:$B$782,K$261)+'СЕТ СН'!$F$15</f>
        <v>0</v>
      </c>
      <c r="L264" s="36">
        <f ca="1">SUMIFS(СВЦЭМ!$G$40:$G$783,СВЦЭМ!$A$40:$A$783,$A264,СВЦЭМ!$B$39:$B$782,L$261)+'СЕТ СН'!$F$15</f>
        <v>0</v>
      </c>
      <c r="M264" s="36">
        <f ca="1">SUMIFS(СВЦЭМ!$G$40:$G$783,СВЦЭМ!$A$40:$A$783,$A264,СВЦЭМ!$B$39:$B$782,M$261)+'СЕТ СН'!$F$15</f>
        <v>0</v>
      </c>
      <c r="N264" s="36">
        <f ca="1">SUMIFS(СВЦЭМ!$G$40:$G$783,СВЦЭМ!$A$40:$A$783,$A264,СВЦЭМ!$B$39:$B$782,N$261)+'СЕТ СН'!$F$15</f>
        <v>0</v>
      </c>
      <c r="O264" s="36">
        <f ca="1">SUMIFS(СВЦЭМ!$G$40:$G$783,СВЦЭМ!$A$40:$A$783,$A264,СВЦЭМ!$B$39:$B$782,O$261)+'СЕТ СН'!$F$15</f>
        <v>0</v>
      </c>
      <c r="P264" s="36">
        <f ca="1">SUMIFS(СВЦЭМ!$G$40:$G$783,СВЦЭМ!$A$40:$A$783,$A264,СВЦЭМ!$B$39:$B$782,P$261)+'СЕТ СН'!$F$15</f>
        <v>0</v>
      </c>
      <c r="Q264" s="36">
        <f ca="1">SUMIFS(СВЦЭМ!$G$40:$G$783,СВЦЭМ!$A$40:$A$783,$A264,СВЦЭМ!$B$39:$B$782,Q$261)+'СЕТ СН'!$F$15</f>
        <v>0</v>
      </c>
      <c r="R264" s="36">
        <f ca="1">SUMIFS(СВЦЭМ!$G$40:$G$783,СВЦЭМ!$A$40:$A$783,$A264,СВЦЭМ!$B$39:$B$782,R$261)+'СЕТ СН'!$F$15</f>
        <v>0</v>
      </c>
      <c r="S264" s="36">
        <f ca="1">SUMIFS(СВЦЭМ!$G$40:$G$783,СВЦЭМ!$A$40:$A$783,$A264,СВЦЭМ!$B$39:$B$782,S$261)+'СЕТ СН'!$F$15</f>
        <v>0</v>
      </c>
      <c r="T264" s="36">
        <f ca="1">SUMIFS(СВЦЭМ!$G$40:$G$783,СВЦЭМ!$A$40:$A$783,$A264,СВЦЭМ!$B$39:$B$782,T$261)+'СЕТ СН'!$F$15</f>
        <v>0</v>
      </c>
      <c r="U264" s="36">
        <f ca="1">SUMIFS(СВЦЭМ!$G$40:$G$783,СВЦЭМ!$A$40:$A$783,$A264,СВЦЭМ!$B$39:$B$782,U$261)+'СЕТ СН'!$F$15</f>
        <v>0</v>
      </c>
      <c r="V264" s="36">
        <f ca="1">SUMIFS(СВЦЭМ!$G$40:$G$783,СВЦЭМ!$A$40:$A$783,$A264,СВЦЭМ!$B$39:$B$782,V$261)+'СЕТ СН'!$F$15</f>
        <v>0</v>
      </c>
      <c r="W264" s="36">
        <f ca="1">SUMIFS(СВЦЭМ!$G$40:$G$783,СВЦЭМ!$A$40:$A$783,$A264,СВЦЭМ!$B$39:$B$782,W$261)+'СЕТ СН'!$F$15</f>
        <v>0</v>
      </c>
      <c r="X264" s="36">
        <f ca="1">SUMIFS(СВЦЭМ!$G$40:$G$783,СВЦЭМ!$A$40:$A$783,$A264,СВЦЭМ!$B$39:$B$782,X$261)+'СЕТ СН'!$F$15</f>
        <v>0</v>
      </c>
      <c r="Y264" s="36">
        <f ca="1">SUMIFS(СВЦЭМ!$G$40:$G$783,СВЦЭМ!$A$40:$A$783,$A264,СВЦЭМ!$B$39:$B$782,Y$261)+'СЕТ СН'!$F$15</f>
        <v>0</v>
      </c>
    </row>
    <row r="265" spans="1:27" ht="15.75" hidden="1" x14ac:dyDescent="0.2">
      <c r="A265" s="35">
        <f t="shared" si="7"/>
        <v>45416</v>
      </c>
      <c r="B265" s="36">
        <f ca="1">SUMIFS(СВЦЭМ!$G$40:$G$783,СВЦЭМ!$A$40:$A$783,$A265,СВЦЭМ!$B$39:$B$782,B$261)+'СЕТ СН'!$F$15</f>
        <v>0</v>
      </c>
      <c r="C265" s="36">
        <f ca="1">SUMIFS(СВЦЭМ!$G$40:$G$783,СВЦЭМ!$A$40:$A$783,$A265,СВЦЭМ!$B$39:$B$782,C$261)+'СЕТ СН'!$F$15</f>
        <v>0</v>
      </c>
      <c r="D265" s="36">
        <f ca="1">SUMIFS(СВЦЭМ!$G$40:$G$783,СВЦЭМ!$A$40:$A$783,$A265,СВЦЭМ!$B$39:$B$782,D$261)+'СЕТ СН'!$F$15</f>
        <v>0</v>
      </c>
      <c r="E265" s="36">
        <f ca="1">SUMIFS(СВЦЭМ!$G$40:$G$783,СВЦЭМ!$A$40:$A$783,$A265,СВЦЭМ!$B$39:$B$782,E$261)+'СЕТ СН'!$F$15</f>
        <v>0</v>
      </c>
      <c r="F265" s="36">
        <f ca="1">SUMIFS(СВЦЭМ!$G$40:$G$783,СВЦЭМ!$A$40:$A$783,$A265,СВЦЭМ!$B$39:$B$782,F$261)+'СЕТ СН'!$F$15</f>
        <v>0</v>
      </c>
      <c r="G265" s="36">
        <f ca="1">SUMIFS(СВЦЭМ!$G$40:$G$783,СВЦЭМ!$A$40:$A$783,$A265,СВЦЭМ!$B$39:$B$782,G$261)+'СЕТ СН'!$F$15</f>
        <v>0</v>
      </c>
      <c r="H265" s="36">
        <f ca="1">SUMIFS(СВЦЭМ!$G$40:$G$783,СВЦЭМ!$A$40:$A$783,$A265,СВЦЭМ!$B$39:$B$782,H$261)+'СЕТ СН'!$F$15</f>
        <v>0</v>
      </c>
      <c r="I265" s="36">
        <f ca="1">SUMIFS(СВЦЭМ!$G$40:$G$783,СВЦЭМ!$A$40:$A$783,$A265,СВЦЭМ!$B$39:$B$782,I$261)+'СЕТ СН'!$F$15</f>
        <v>0</v>
      </c>
      <c r="J265" s="36">
        <f ca="1">SUMIFS(СВЦЭМ!$G$40:$G$783,СВЦЭМ!$A$40:$A$783,$A265,СВЦЭМ!$B$39:$B$782,J$261)+'СЕТ СН'!$F$15</f>
        <v>0</v>
      </c>
      <c r="K265" s="36">
        <f ca="1">SUMIFS(СВЦЭМ!$G$40:$G$783,СВЦЭМ!$A$40:$A$783,$A265,СВЦЭМ!$B$39:$B$782,K$261)+'СЕТ СН'!$F$15</f>
        <v>0</v>
      </c>
      <c r="L265" s="36">
        <f ca="1">SUMIFS(СВЦЭМ!$G$40:$G$783,СВЦЭМ!$A$40:$A$783,$A265,СВЦЭМ!$B$39:$B$782,L$261)+'СЕТ СН'!$F$15</f>
        <v>0</v>
      </c>
      <c r="M265" s="36">
        <f ca="1">SUMIFS(СВЦЭМ!$G$40:$G$783,СВЦЭМ!$A$40:$A$783,$A265,СВЦЭМ!$B$39:$B$782,M$261)+'СЕТ СН'!$F$15</f>
        <v>0</v>
      </c>
      <c r="N265" s="36">
        <f ca="1">SUMIFS(СВЦЭМ!$G$40:$G$783,СВЦЭМ!$A$40:$A$783,$A265,СВЦЭМ!$B$39:$B$782,N$261)+'СЕТ СН'!$F$15</f>
        <v>0</v>
      </c>
      <c r="O265" s="36">
        <f ca="1">SUMIFS(СВЦЭМ!$G$40:$G$783,СВЦЭМ!$A$40:$A$783,$A265,СВЦЭМ!$B$39:$B$782,O$261)+'СЕТ СН'!$F$15</f>
        <v>0</v>
      </c>
      <c r="P265" s="36">
        <f ca="1">SUMIFS(СВЦЭМ!$G$40:$G$783,СВЦЭМ!$A$40:$A$783,$A265,СВЦЭМ!$B$39:$B$782,P$261)+'СЕТ СН'!$F$15</f>
        <v>0</v>
      </c>
      <c r="Q265" s="36">
        <f ca="1">SUMIFS(СВЦЭМ!$G$40:$G$783,СВЦЭМ!$A$40:$A$783,$A265,СВЦЭМ!$B$39:$B$782,Q$261)+'СЕТ СН'!$F$15</f>
        <v>0</v>
      </c>
      <c r="R265" s="36">
        <f ca="1">SUMIFS(СВЦЭМ!$G$40:$G$783,СВЦЭМ!$A$40:$A$783,$A265,СВЦЭМ!$B$39:$B$782,R$261)+'СЕТ СН'!$F$15</f>
        <v>0</v>
      </c>
      <c r="S265" s="36">
        <f ca="1">SUMIFS(СВЦЭМ!$G$40:$G$783,СВЦЭМ!$A$40:$A$783,$A265,СВЦЭМ!$B$39:$B$782,S$261)+'СЕТ СН'!$F$15</f>
        <v>0</v>
      </c>
      <c r="T265" s="36">
        <f ca="1">SUMIFS(СВЦЭМ!$G$40:$G$783,СВЦЭМ!$A$40:$A$783,$A265,СВЦЭМ!$B$39:$B$782,T$261)+'СЕТ СН'!$F$15</f>
        <v>0</v>
      </c>
      <c r="U265" s="36">
        <f ca="1">SUMIFS(СВЦЭМ!$G$40:$G$783,СВЦЭМ!$A$40:$A$783,$A265,СВЦЭМ!$B$39:$B$782,U$261)+'СЕТ СН'!$F$15</f>
        <v>0</v>
      </c>
      <c r="V265" s="36">
        <f ca="1">SUMIFS(СВЦЭМ!$G$40:$G$783,СВЦЭМ!$A$40:$A$783,$A265,СВЦЭМ!$B$39:$B$782,V$261)+'СЕТ СН'!$F$15</f>
        <v>0</v>
      </c>
      <c r="W265" s="36">
        <f ca="1">SUMIFS(СВЦЭМ!$G$40:$G$783,СВЦЭМ!$A$40:$A$783,$A265,СВЦЭМ!$B$39:$B$782,W$261)+'СЕТ СН'!$F$15</f>
        <v>0</v>
      </c>
      <c r="X265" s="36">
        <f ca="1">SUMIFS(СВЦЭМ!$G$40:$G$783,СВЦЭМ!$A$40:$A$783,$A265,СВЦЭМ!$B$39:$B$782,X$261)+'СЕТ СН'!$F$15</f>
        <v>0</v>
      </c>
      <c r="Y265" s="36">
        <f ca="1">SUMIFS(СВЦЭМ!$G$40:$G$783,СВЦЭМ!$A$40:$A$783,$A265,СВЦЭМ!$B$39:$B$782,Y$261)+'СЕТ СН'!$F$15</f>
        <v>0</v>
      </c>
    </row>
    <row r="266" spans="1:27" ht="15.75" hidden="1" x14ac:dyDescent="0.2">
      <c r="A266" s="35">
        <f t="shared" si="7"/>
        <v>45417</v>
      </c>
      <c r="B266" s="36">
        <f ca="1">SUMIFS(СВЦЭМ!$G$40:$G$783,СВЦЭМ!$A$40:$A$783,$A266,СВЦЭМ!$B$39:$B$782,B$261)+'СЕТ СН'!$F$15</f>
        <v>0</v>
      </c>
      <c r="C266" s="36">
        <f ca="1">SUMIFS(СВЦЭМ!$G$40:$G$783,СВЦЭМ!$A$40:$A$783,$A266,СВЦЭМ!$B$39:$B$782,C$261)+'СЕТ СН'!$F$15</f>
        <v>0</v>
      </c>
      <c r="D266" s="36">
        <f ca="1">SUMIFS(СВЦЭМ!$G$40:$G$783,СВЦЭМ!$A$40:$A$783,$A266,СВЦЭМ!$B$39:$B$782,D$261)+'СЕТ СН'!$F$15</f>
        <v>0</v>
      </c>
      <c r="E266" s="36">
        <f ca="1">SUMIFS(СВЦЭМ!$G$40:$G$783,СВЦЭМ!$A$40:$A$783,$A266,СВЦЭМ!$B$39:$B$782,E$261)+'СЕТ СН'!$F$15</f>
        <v>0</v>
      </c>
      <c r="F266" s="36">
        <f ca="1">SUMIFS(СВЦЭМ!$G$40:$G$783,СВЦЭМ!$A$40:$A$783,$A266,СВЦЭМ!$B$39:$B$782,F$261)+'СЕТ СН'!$F$15</f>
        <v>0</v>
      </c>
      <c r="G266" s="36">
        <f ca="1">SUMIFS(СВЦЭМ!$G$40:$G$783,СВЦЭМ!$A$40:$A$783,$A266,СВЦЭМ!$B$39:$B$782,G$261)+'СЕТ СН'!$F$15</f>
        <v>0</v>
      </c>
      <c r="H266" s="36">
        <f ca="1">SUMIFS(СВЦЭМ!$G$40:$G$783,СВЦЭМ!$A$40:$A$783,$A266,СВЦЭМ!$B$39:$B$782,H$261)+'СЕТ СН'!$F$15</f>
        <v>0</v>
      </c>
      <c r="I266" s="36">
        <f ca="1">SUMIFS(СВЦЭМ!$G$40:$G$783,СВЦЭМ!$A$40:$A$783,$A266,СВЦЭМ!$B$39:$B$782,I$261)+'СЕТ СН'!$F$15</f>
        <v>0</v>
      </c>
      <c r="J266" s="36">
        <f ca="1">SUMIFS(СВЦЭМ!$G$40:$G$783,СВЦЭМ!$A$40:$A$783,$A266,СВЦЭМ!$B$39:$B$782,J$261)+'СЕТ СН'!$F$15</f>
        <v>0</v>
      </c>
      <c r="K266" s="36">
        <f ca="1">SUMIFS(СВЦЭМ!$G$40:$G$783,СВЦЭМ!$A$40:$A$783,$A266,СВЦЭМ!$B$39:$B$782,K$261)+'СЕТ СН'!$F$15</f>
        <v>0</v>
      </c>
      <c r="L266" s="36">
        <f ca="1">SUMIFS(СВЦЭМ!$G$40:$G$783,СВЦЭМ!$A$40:$A$783,$A266,СВЦЭМ!$B$39:$B$782,L$261)+'СЕТ СН'!$F$15</f>
        <v>0</v>
      </c>
      <c r="M266" s="36">
        <f ca="1">SUMIFS(СВЦЭМ!$G$40:$G$783,СВЦЭМ!$A$40:$A$783,$A266,СВЦЭМ!$B$39:$B$782,M$261)+'СЕТ СН'!$F$15</f>
        <v>0</v>
      </c>
      <c r="N266" s="36">
        <f ca="1">SUMIFS(СВЦЭМ!$G$40:$G$783,СВЦЭМ!$A$40:$A$783,$A266,СВЦЭМ!$B$39:$B$782,N$261)+'СЕТ СН'!$F$15</f>
        <v>0</v>
      </c>
      <c r="O266" s="36">
        <f ca="1">SUMIFS(СВЦЭМ!$G$40:$G$783,СВЦЭМ!$A$40:$A$783,$A266,СВЦЭМ!$B$39:$B$782,O$261)+'СЕТ СН'!$F$15</f>
        <v>0</v>
      </c>
      <c r="P266" s="36">
        <f ca="1">SUMIFS(СВЦЭМ!$G$40:$G$783,СВЦЭМ!$A$40:$A$783,$A266,СВЦЭМ!$B$39:$B$782,P$261)+'СЕТ СН'!$F$15</f>
        <v>0</v>
      </c>
      <c r="Q266" s="36">
        <f ca="1">SUMIFS(СВЦЭМ!$G$40:$G$783,СВЦЭМ!$A$40:$A$783,$A266,СВЦЭМ!$B$39:$B$782,Q$261)+'СЕТ СН'!$F$15</f>
        <v>0</v>
      </c>
      <c r="R266" s="36">
        <f ca="1">SUMIFS(СВЦЭМ!$G$40:$G$783,СВЦЭМ!$A$40:$A$783,$A266,СВЦЭМ!$B$39:$B$782,R$261)+'СЕТ СН'!$F$15</f>
        <v>0</v>
      </c>
      <c r="S266" s="36">
        <f ca="1">SUMIFS(СВЦЭМ!$G$40:$G$783,СВЦЭМ!$A$40:$A$783,$A266,СВЦЭМ!$B$39:$B$782,S$261)+'СЕТ СН'!$F$15</f>
        <v>0</v>
      </c>
      <c r="T266" s="36">
        <f ca="1">SUMIFS(СВЦЭМ!$G$40:$G$783,СВЦЭМ!$A$40:$A$783,$A266,СВЦЭМ!$B$39:$B$782,T$261)+'СЕТ СН'!$F$15</f>
        <v>0</v>
      </c>
      <c r="U266" s="36">
        <f ca="1">SUMIFS(СВЦЭМ!$G$40:$G$783,СВЦЭМ!$A$40:$A$783,$A266,СВЦЭМ!$B$39:$B$782,U$261)+'СЕТ СН'!$F$15</f>
        <v>0</v>
      </c>
      <c r="V266" s="36">
        <f ca="1">SUMIFS(СВЦЭМ!$G$40:$G$783,СВЦЭМ!$A$40:$A$783,$A266,СВЦЭМ!$B$39:$B$782,V$261)+'СЕТ СН'!$F$15</f>
        <v>0</v>
      </c>
      <c r="W266" s="36">
        <f ca="1">SUMIFS(СВЦЭМ!$G$40:$G$783,СВЦЭМ!$A$40:$A$783,$A266,СВЦЭМ!$B$39:$B$782,W$261)+'СЕТ СН'!$F$15</f>
        <v>0</v>
      </c>
      <c r="X266" s="36">
        <f ca="1">SUMIFS(СВЦЭМ!$G$40:$G$783,СВЦЭМ!$A$40:$A$783,$A266,СВЦЭМ!$B$39:$B$782,X$261)+'СЕТ СН'!$F$15</f>
        <v>0</v>
      </c>
      <c r="Y266" s="36">
        <f ca="1">SUMIFS(СВЦЭМ!$G$40:$G$783,СВЦЭМ!$A$40:$A$783,$A266,СВЦЭМ!$B$39:$B$782,Y$261)+'СЕТ СН'!$F$15</f>
        <v>0</v>
      </c>
    </row>
    <row r="267" spans="1:27" ht="15.75" hidden="1" x14ac:dyDescent="0.2">
      <c r="A267" s="35">
        <f t="shared" si="7"/>
        <v>45418</v>
      </c>
      <c r="B267" s="36">
        <f ca="1">SUMIFS(СВЦЭМ!$G$40:$G$783,СВЦЭМ!$A$40:$A$783,$A267,СВЦЭМ!$B$39:$B$782,B$261)+'СЕТ СН'!$F$15</f>
        <v>0</v>
      </c>
      <c r="C267" s="36">
        <f ca="1">SUMIFS(СВЦЭМ!$G$40:$G$783,СВЦЭМ!$A$40:$A$783,$A267,СВЦЭМ!$B$39:$B$782,C$261)+'СЕТ СН'!$F$15</f>
        <v>0</v>
      </c>
      <c r="D267" s="36">
        <f ca="1">SUMIFS(СВЦЭМ!$G$40:$G$783,СВЦЭМ!$A$40:$A$783,$A267,СВЦЭМ!$B$39:$B$782,D$261)+'СЕТ СН'!$F$15</f>
        <v>0</v>
      </c>
      <c r="E267" s="36">
        <f ca="1">SUMIFS(СВЦЭМ!$G$40:$G$783,СВЦЭМ!$A$40:$A$783,$A267,СВЦЭМ!$B$39:$B$782,E$261)+'СЕТ СН'!$F$15</f>
        <v>0</v>
      </c>
      <c r="F267" s="36">
        <f ca="1">SUMIFS(СВЦЭМ!$G$40:$G$783,СВЦЭМ!$A$40:$A$783,$A267,СВЦЭМ!$B$39:$B$782,F$261)+'СЕТ СН'!$F$15</f>
        <v>0</v>
      </c>
      <c r="G267" s="36">
        <f ca="1">SUMIFS(СВЦЭМ!$G$40:$G$783,СВЦЭМ!$A$40:$A$783,$A267,СВЦЭМ!$B$39:$B$782,G$261)+'СЕТ СН'!$F$15</f>
        <v>0</v>
      </c>
      <c r="H267" s="36">
        <f ca="1">SUMIFS(СВЦЭМ!$G$40:$G$783,СВЦЭМ!$A$40:$A$783,$A267,СВЦЭМ!$B$39:$B$782,H$261)+'СЕТ СН'!$F$15</f>
        <v>0</v>
      </c>
      <c r="I267" s="36">
        <f ca="1">SUMIFS(СВЦЭМ!$G$40:$G$783,СВЦЭМ!$A$40:$A$783,$A267,СВЦЭМ!$B$39:$B$782,I$261)+'СЕТ СН'!$F$15</f>
        <v>0</v>
      </c>
      <c r="J267" s="36">
        <f ca="1">SUMIFS(СВЦЭМ!$G$40:$G$783,СВЦЭМ!$A$40:$A$783,$A267,СВЦЭМ!$B$39:$B$782,J$261)+'СЕТ СН'!$F$15</f>
        <v>0</v>
      </c>
      <c r="K267" s="36">
        <f ca="1">SUMIFS(СВЦЭМ!$G$40:$G$783,СВЦЭМ!$A$40:$A$783,$A267,СВЦЭМ!$B$39:$B$782,K$261)+'СЕТ СН'!$F$15</f>
        <v>0</v>
      </c>
      <c r="L267" s="36">
        <f ca="1">SUMIFS(СВЦЭМ!$G$40:$G$783,СВЦЭМ!$A$40:$A$783,$A267,СВЦЭМ!$B$39:$B$782,L$261)+'СЕТ СН'!$F$15</f>
        <v>0</v>
      </c>
      <c r="M267" s="36">
        <f ca="1">SUMIFS(СВЦЭМ!$G$40:$G$783,СВЦЭМ!$A$40:$A$783,$A267,СВЦЭМ!$B$39:$B$782,M$261)+'СЕТ СН'!$F$15</f>
        <v>0</v>
      </c>
      <c r="N267" s="36">
        <f ca="1">SUMIFS(СВЦЭМ!$G$40:$G$783,СВЦЭМ!$A$40:$A$783,$A267,СВЦЭМ!$B$39:$B$782,N$261)+'СЕТ СН'!$F$15</f>
        <v>0</v>
      </c>
      <c r="O267" s="36">
        <f ca="1">SUMIFS(СВЦЭМ!$G$40:$G$783,СВЦЭМ!$A$40:$A$783,$A267,СВЦЭМ!$B$39:$B$782,O$261)+'СЕТ СН'!$F$15</f>
        <v>0</v>
      </c>
      <c r="P267" s="36">
        <f ca="1">SUMIFS(СВЦЭМ!$G$40:$G$783,СВЦЭМ!$A$40:$A$783,$A267,СВЦЭМ!$B$39:$B$782,P$261)+'СЕТ СН'!$F$15</f>
        <v>0</v>
      </c>
      <c r="Q267" s="36">
        <f ca="1">SUMIFS(СВЦЭМ!$G$40:$G$783,СВЦЭМ!$A$40:$A$783,$A267,СВЦЭМ!$B$39:$B$782,Q$261)+'СЕТ СН'!$F$15</f>
        <v>0</v>
      </c>
      <c r="R267" s="36">
        <f ca="1">SUMIFS(СВЦЭМ!$G$40:$G$783,СВЦЭМ!$A$40:$A$783,$A267,СВЦЭМ!$B$39:$B$782,R$261)+'СЕТ СН'!$F$15</f>
        <v>0</v>
      </c>
      <c r="S267" s="36">
        <f ca="1">SUMIFS(СВЦЭМ!$G$40:$G$783,СВЦЭМ!$A$40:$A$783,$A267,СВЦЭМ!$B$39:$B$782,S$261)+'СЕТ СН'!$F$15</f>
        <v>0</v>
      </c>
      <c r="T267" s="36">
        <f ca="1">SUMIFS(СВЦЭМ!$G$40:$G$783,СВЦЭМ!$A$40:$A$783,$A267,СВЦЭМ!$B$39:$B$782,T$261)+'СЕТ СН'!$F$15</f>
        <v>0</v>
      </c>
      <c r="U267" s="36">
        <f ca="1">SUMIFS(СВЦЭМ!$G$40:$G$783,СВЦЭМ!$A$40:$A$783,$A267,СВЦЭМ!$B$39:$B$782,U$261)+'СЕТ СН'!$F$15</f>
        <v>0</v>
      </c>
      <c r="V267" s="36">
        <f ca="1">SUMIFS(СВЦЭМ!$G$40:$G$783,СВЦЭМ!$A$40:$A$783,$A267,СВЦЭМ!$B$39:$B$782,V$261)+'СЕТ СН'!$F$15</f>
        <v>0</v>
      </c>
      <c r="W267" s="36">
        <f ca="1">SUMIFS(СВЦЭМ!$G$40:$G$783,СВЦЭМ!$A$40:$A$783,$A267,СВЦЭМ!$B$39:$B$782,W$261)+'СЕТ СН'!$F$15</f>
        <v>0</v>
      </c>
      <c r="X267" s="36">
        <f ca="1">SUMIFS(СВЦЭМ!$G$40:$G$783,СВЦЭМ!$A$40:$A$783,$A267,СВЦЭМ!$B$39:$B$782,X$261)+'СЕТ СН'!$F$15</f>
        <v>0</v>
      </c>
      <c r="Y267" s="36">
        <f ca="1">SUMIFS(СВЦЭМ!$G$40:$G$783,СВЦЭМ!$A$40:$A$783,$A267,СВЦЭМ!$B$39:$B$782,Y$261)+'СЕТ СН'!$F$15</f>
        <v>0</v>
      </c>
    </row>
    <row r="268" spans="1:27" ht="15.75" hidden="1" x14ac:dyDescent="0.2">
      <c r="A268" s="35">
        <f t="shared" si="7"/>
        <v>45419</v>
      </c>
      <c r="B268" s="36">
        <f ca="1">SUMIFS(СВЦЭМ!$G$40:$G$783,СВЦЭМ!$A$40:$A$783,$A268,СВЦЭМ!$B$39:$B$782,B$261)+'СЕТ СН'!$F$15</f>
        <v>0</v>
      </c>
      <c r="C268" s="36">
        <f ca="1">SUMIFS(СВЦЭМ!$G$40:$G$783,СВЦЭМ!$A$40:$A$783,$A268,СВЦЭМ!$B$39:$B$782,C$261)+'СЕТ СН'!$F$15</f>
        <v>0</v>
      </c>
      <c r="D268" s="36">
        <f ca="1">SUMIFS(СВЦЭМ!$G$40:$G$783,СВЦЭМ!$A$40:$A$783,$A268,СВЦЭМ!$B$39:$B$782,D$261)+'СЕТ СН'!$F$15</f>
        <v>0</v>
      </c>
      <c r="E268" s="36">
        <f ca="1">SUMIFS(СВЦЭМ!$G$40:$G$783,СВЦЭМ!$A$40:$A$783,$A268,СВЦЭМ!$B$39:$B$782,E$261)+'СЕТ СН'!$F$15</f>
        <v>0</v>
      </c>
      <c r="F268" s="36">
        <f ca="1">SUMIFS(СВЦЭМ!$G$40:$G$783,СВЦЭМ!$A$40:$A$783,$A268,СВЦЭМ!$B$39:$B$782,F$261)+'СЕТ СН'!$F$15</f>
        <v>0</v>
      </c>
      <c r="G268" s="36">
        <f ca="1">SUMIFS(СВЦЭМ!$G$40:$G$783,СВЦЭМ!$A$40:$A$783,$A268,СВЦЭМ!$B$39:$B$782,G$261)+'СЕТ СН'!$F$15</f>
        <v>0</v>
      </c>
      <c r="H268" s="36">
        <f ca="1">SUMIFS(СВЦЭМ!$G$40:$G$783,СВЦЭМ!$A$40:$A$783,$A268,СВЦЭМ!$B$39:$B$782,H$261)+'СЕТ СН'!$F$15</f>
        <v>0</v>
      </c>
      <c r="I268" s="36">
        <f ca="1">SUMIFS(СВЦЭМ!$G$40:$G$783,СВЦЭМ!$A$40:$A$783,$A268,СВЦЭМ!$B$39:$B$782,I$261)+'СЕТ СН'!$F$15</f>
        <v>0</v>
      </c>
      <c r="J268" s="36">
        <f ca="1">SUMIFS(СВЦЭМ!$G$40:$G$783,СВЦЭМ!$A$40:$A$783,$A268,СВЦЭМ!$B$39:$B$782,J$261)+'СЕТ СН'!$F$15</f>
        <v>0</v>
      </c>
      <c r="K268" s="36">
        <f ca="1">SUMIFS(СВЦЭМ!$G$40:$G$783,СВЦЭМ!$A$40:$A$783,$A268,СВЦЭМ!$B$39:$B$782,K$261)+'СЕТ СН'!$F$15</f>
        <v>0</v>
      </c>
      <c r="L268" s="36">
        <f ca="1">SUMIFS(СВЦЭМ!$G$40:$G$783,СВЦЭМ!$A$40:$A$783,$A268,СВЦЭМ!$B$39:$B$782,L$261)+'СЕТ СН'!$F$15</f>
        <v>0</v>
      </c>
      <c r="M268" s="36">
        <f ca="1">SUMIFS(СВЦЭМ!$G$40:$G$783,СВЦЭМ!$A$40:$A$783,$A268,СВЦЭМ!$B$39:$B$782,M$261)+'СЕТ СН'!$F$15</f>
        <v>0</v>
      </c>
      <c r="N268" s="36">
        <f ca="1">SUMIFS(СВЦЭМ!$G$40:$G$783,СВЦЭМ!$A$40:$A$783,$A268,СВЦЭМ!$B$39:$B$782,N$261)+'СЕТ СН'!$F$15</f>
        <v>0</v>
      </c>
      <c r="O268" s="36">
        <f ca="1">SUMIFS(СВЦЭМ!$G$40:$G$783,СВЦЭМ!$A$40:$A$783,$A268,СВЦЭМ!$B$39:$B$782,O$261)+'СЕТ СН'!$F$15</f>
        <v>0</v>
      </c>
      <c r="P268" s="36">
        <f ca="1">SUMIFS(СВЦЭМ!$G$40:$G$783,СВЦЭМ!$A$40:$A$783,$A268,СВЦЭМ!$B$39:$B$782,P$261)+'СЕТ СН'!$F$15</f>
        <v>0</v>
      </c>
      <c r="Q268" s="36">
        <f ca="1">SUMIFS(СВЦЭМ!$G$40:$G$783,СВЦЭМ!$A$40:$A$783,$A268,СВЦЭМ!$B$39:$B$782,Q$261)+'СЕТ СН'!$F$15</f>
        <v>0</v>
      </c>
      <c r="R268" s="36">
        <f ca="1">SUMIFS(СВЦЭМ!$G$40:$G$783,СВЦЭМ!$A$40:$A$783,$A268,СВЦЭМ!$B$39:$B$782,R$261)+'СЕТ СН'!$F$15</f>
        <v>0</v>
      </c>
      <c r="S268" s="36">
        <f ca="1">SUMIFS(СВЦЭМ!$G$40:$G$783,СВЦЭМ!$A$40:$A$783,$A268,СВЦЭМ!$B$39:$B$782,S$261)+'СЕТ СН'!$F$15</f>
        <v>0</v>
      </c>
      <c r="T268" s="36">
        <f ca="1">SUMIFS(СВЦЭМ!$G$40:$G$783,СВЦЭМ!$A$40:$A$783,$A268,СВЦЭМ!$B$39:$B$782,T$261)+'СЕТ СН'!$F$15</f>
        <v>0</v>
      </c>
      <c r="U268" s="36">
        <f ca="1">SUMIFS(СВЦЭМ!$G$40:$G$783,СВЦЭМ!$A$40:$A$783,$A268,СВЦЭМ!$B$39:$B$782,U$261)+'СЕТ СН'!$F$15</f>
        <v>0</v>
      </c>
      <c r="V268" s="36">
        <f ca="1">SUMIFS(СВЦЭМ!$G$40:$G$783,СВЦЭМ!$A$40:$A$783,$A268,СВЦЭМ!$B$39:$B$782,V$261)+'СЕТ СН'!$F$15</f>
        <v>0</v>
      </c>
      <c r="W268" s="36">
        <f ca="1">SUMIFS(СВЦЭМ!$G$40:$G$783,СВЦЭМ!$A$40:$A$783,$A268,СВЦЭМ!$B$39:$B$782,W$261)+'СЕТ СН'!$F$15</f>
        <v>0</v>
      </c>
      <c r="X268" s="36">
        <f ca="1">SUMIFS(СВЦЭМ!$G$40:$G$783,СВЦЭМ!$A$40:$A$783,$A268,СВЦЭМ!$B$39:$B$782,X$261)+'СЕТ СН'!$F$15</f>
        <v>0</v>
      </c>
      <c r="Y268" s="36">
        <f ca="1">SUMIFS(СВЦЭМ!$G$40:$G$783,СВЦЭМ!$A$40:$A$783,$A268,СВЦЭМ!$B$39:$B$782,Y$261)+'СЕТ СН'!$F$15</f>
        <v>0</v>
      </c>
    </row>
    <row r="269" spans="1:27" ht="15.75" hidden="1" x14ac:dyDescent="0.2">
      <c r="A269" s="35">
        <f t="shared" si="7"/>
        <v>45420</v>
      </c>
      <c r="B269" s="36">
        <f ca="1">SUMIFS(СВЦЭМ!$G$40:$G$783,СВЦЭМ!$A$40:$A$783,$A269,СВЦЭМ!$B$39:$B$782,B$261)+'СЕТ СН'!$F$15</f>
        <v>0</v>
      </c>
      <c r="C269" s="36">
        <f ca="1">SUMIFS(СВЦЭМ!$G$40:$G$783,СВЦЭМ!$A$40:$A$783,$A269,СВЦЭМ!$B$39:$B$782,C$261)+'СЕТ СН'!$F$15</f>
        <v>0</v>
      </c>
      <c r="D269" s="36">
        <f ca="1">SUMIFS(СВЦЭМ!$G$40:$G$783,СВЦЭМ!$A$40:$A$783,$A269,СВЦЭМ!$B$39:$B$782,D$261)+'СЕТ СН'!$F$15</f>
        <v>0</v>
      </c>
      <c r="E269" s="36">
        <f ca="1">SUMIFS(СВЦЭМ!$G$40:$G$783,СВЦЭМ!$A$40:$A$783,$A269,СВЦЭМ!$B$39:$B$782,E$261)+'СЕТ СН'!$F$15</f>
        <v>0</v>
      </c>
      <c r="F269" s="36">
        <f ca="1">SUMIFS(СВЦЭМ!$G$40:$G$783,СВЦЭМ!$A$40:$A$783,$A269,СВЦЭМ!$B$39:$B$782,F$261)+'СЕТ СН'!$F$15</f>
        <v>0</v>
      </c>
      <c r="G269" s="36">
        <f ca="1">SUMIFS(СВЦЭМ!$G$40:$G$783,СВЦЭМ!$A$40:$A$783,$A269,СВЦЭМ!$B$39:$B$782,G$261)+'СЕТ СН'!$F$15</f>
        <v>0</v>
      </c>
      <c r="H269" s="36">
        <f ca="1">SUMIFS(СВЦЭМ!$G$40:$G$783,СВЦЭМ!$A$40:$A$783,$A269,СВЦЭМ!$B$39:$B$782,H$261)+'СЕТ СН'!$F$15</f>
        <v>0</v>
      </c>
      <c r="I269" s="36">
        <f ca="1">SUMIFS(СВЦЭМ!$G$40:$G$783,СВЦЭМ!$A$40:$A$783,$A269,СВЦЭМ!$B$39:$B$782,I$261)+'СЕТ СН'!$F$15</f>
        <v>0</v>
      </c>
      <c r="J269" s="36">
        <f ca="1">SUMIFS(СВЦЭМ!$G$40:$G$783,СВЦЭМ!$A$40:$A$783,$A269,СВЦЭМ!$B$39:$B$782,J$261)+'СЕТ СН'!$F$15</f>
        <v>0</v>
      </c>
      <c r="K269" s="36">
        <f ca="1">SUMIFS(СВЦЭМ!$G$40:$G$783,СВЦЭМ!$A$40:$A$783,$A269,СВЦЭМ!$B$39:$B$782,K$261)+'СЕТ СН'!$F$15</f>
        <v>0</v>
      </c>
      <c r="L269" s="36">
        <f ca="1">SUMIFS(СВЦЭМ!$G$40:$G$783,СВЦЭМ!$A$40:$A$783,$A269,СВЦЭМ!$B$39:$B$782,L$261)+'СЕТ СН'!$F$15</f>
        <v>0</v>
      </c>
      <c r="M269" s="36">
        <f ca="1">SUMIFS(СВЦЭМ!$G$40:$G$783,СВЦЭМ!$A$40:$A$783,$A269,СВЦЭМ!$B$39:$B$782,M$261)+'СЕТ СН'!$F$15</f>
        <v>0</v>
      </c>
      <c r="N269" s="36">
        <f ca="1">SUMIFS(СВЦЭМ!$G$40:$G$783,СВЦЭМ!$A$40:$A$783,$A269,СВЦЭМ!$B$39:$B$782,N$261)+'СЕТ СН'!$F$15</f>
        <v>0</v>
      </c>
      <c r="O269" s="36">
        <f ca="1">SUMIFS(СВЦЭМ!$G$40:$G$783,СВЦЭМ!$A$40:$A$783,$A269,СВЦЭМ!$B$39:$B$782,O$261)+'СЕТ СН'!$F$15</f>
        <v>0</v>
      </c>
      <c r="P269" s="36">
        <f ca="1">SUMIFS(СВЦЭМ!$G$40:$G$783,СВЦЭМ!$A$40:$A$783,$A269,СВЦЭМ!$B$39:$B$782,P$261)+'СЕТ СН'!$F$15</f>
        <v>0</v>
      </c>
      <c r="Q269" s="36">
        <f ca="1">SUMIFS(СВЦЭМ!$G$40:$G$783,СВЦЭМ!$A$40:$A$783,$A269,СВЦЭМ!$B$39:$B$782,Q$261)+'СЕТ СН'!$F$15</f>
        <v>0</v>
      </c>
      <c r="R269" s="36">
        <f ca="1">SUMIFS(СВЦЭМ!$G$40:$G$783,СВЦЭМ!$A$40:$A$783,$A269,СВЦЭМ!$B$39:$B$782,R$261)+'СЕТ СН'!$F$15</f>
        <v>0</v>
      </c>
      <c r="S269" s="36">
        <f ca="1">SUMIFS(СВЦЭМ!$G$40:$G$783,СВЦЭМ!$A$40:$A$783,$A269,СВЦЭМ!$B$39:$B$782,S$261)+'СЕТ СН'!$F$15</f>
        <v>0</v>
      </c>
      <c r="T269" s="36">
        <f ca="1">SUMIFS(СВЦЭМ!$G$40:$G$783,СВЦЭМ!$A$40:$A$783,$A269,СВЦЭМ!$B$39:$B$782,T$261)+'СЕТ СН'!$F$15</f>
        <v>0</v>
      </c>
      <c r="U269" s="36">
        <f ca="1">SUMIFS(СВЦЭМ!$G$40:$G$783,СВЦЭМ!$A$40:$A$783,$A269,СВЦЭМ!$B$39:$B$782,U$261)+'СЕТ СН'!$F$15</f>
        <v>0</v>
      </c>
      <c r="V269" s="36">
        <f ca="1">SUMIFS(СВЦЭМ!$G$40:$G$783,СВЦЭМ!$A$40:$A$783,$A269,СВЦЭМ!$B$39:$B$782,V$261)+'СЕТ СН'!$F$15</f>
        <v>0</v>
      </c>
      <c r="W269" s="36">
        <f ca="1">SUMIFS(СВЦЭМ!$G$40:$G$783,СВЦЭМ!$A$40:$A$783,$A269,СВЦЭМ!$B$39:$B$782,W$261)+'СЕТ СН'!$F$15</f>
        <v>0</v>
      </c>
      <c r="X269" s="36">
        <f ca="1">SUMIFS(СВЦЭМ!$G$40:$G$783,СВЦЭМ!$A$40:$A$783,$A269,СВЦЭМ!$B$39:$B$782,X$261)+'СЕТ СН'!$F$15</f>
        <v>0</v>
      </c>
      <c r="Y269" s="36">
        <f ca="1">SUMIFS(СВЦЭМ!$G$40:$G$783,СВЦЭМ!$A$40:$A$783,$A269,СВЦЭМ!$B$39:$B$782,Y$261)+'СЕТ СН'!$F$15</f>
        <v>0</v>
      </c>
    </row>
    <row r="270" spans="1:27" ht="15.75" hidden="1" x14ac:dyDescent="0.2">
      <c r="A270" s="35">
        <f t="shared" si="7"/>
        <v>45421</v>
      </c>
      <c r="B270" s="36">
        <f ca="1">SUMIFS(СВЦЭМ!$G$40:$G$783,СВЦЭМ!$A$40:$A$783,$A270,СВЦЭМ!$B$39:$B$782,B$261)+'СЕТ СН'!$F$15</f>
        <v>0</v>
      </c>
      <c r="C270" s="36">
        <f ca="1">SUMIFS(СВЦЭМ!$G$40:$G$783,СВЦЭМ!$A$40:$A$783,$A270,СВЦЭМ!$B$39:$B$782,C$261)+'СЕТ СН'!$F$15</f>
        <v>0</v>
      </c>
      <c r="D270" s="36">
        <f ca="1">SUMIFS(СВЦЭМ!$G$40:$G$783,СВЦЭМ!$A$40:$A$783,$A270,СВЦЭМ!$B$39:$B$782,D$261)+'СЕТ СН'!$F$15</f>
        <v>0</v>
      </c>
      <c r="E270" s="36">
        <f ca="1">SUMIFS(СВЦЭМ!$G$40:$G$783,СВЦЭМ!$A$40:$A$783,$A270,СВЦЭМ!$B$39:$B$782,E$261)+'СЕТ СН'!$F$15</f>
        <v>0</v>
      </c>
      <c r="F270" s="36">
        <f ca="1">SUMIFS(СВЦЭМ!$G$40:$G$783,СВЦЭМ!$A$40:$A$783,$A270,СВЦЭМ!$B$39:$B$782,F$261)+'СЕТ СН'!$F$15</f>
        <v>0</v>
      </c>
      <c r="G270" s="36">
        <f ca="1">SUMIFS(СВЦЭМ!$G$40:$G$783,СВЦЭМ!$A$40:$A$783,$A270,СВЦЭМ!$B$39:$B$782,G$261)+'СЕТ СН'!$F$15</f>
        <v>0</v>
      </c>
      <c r="H270" s="36">
        <f ca="1">SUMIFS(СВЦЭМ!$G$40:$G$783,СВЦЭМ!$A$40:$A$783,$A270,СВЦЭМ!$B$39:$B$782,H$261)+'СЕТ СН'!$F$15</f>
        <v>0</v>
      </c>
      <c r="I270" s="36">
        <f ca="1">SUMIFS(СВЦЭМ!$G$40:$G$783,СВЦЭМ!$A$40:$A$783,$A270,СВЦЭМ!$B$39:$B$782,I$261)+'СЕТ СН'!$F$15</f>
        <v>0</v>
      </c>
      <c r="J270" s="36">
        <f ca="1">SUMIFS(СВЦЭМ!$G$40:$G$783,СВЦЭМ!$A$40:$A$783,$A270,СВЦЭМ!$B$39:$B$782,J$261)+'СЕТ СН'!$F$15</f>
        <v>0</v>
      </c>
      <c r="K270" s="36">
        <f ca="1">SUMIFS(СВЦЭМ!$G$40:$G$783,СВЦЭМ!$A$40:$A$783,$A270,СВЦЭМ!$B$39:$B$782,K$261)+'СЕТ СН'!$F$15</f>
        <v>0</v>
      </c>
      <c r="L270" s="36">
        <f ca="1">SUMIFS(СВЦЭМ!$G$40:$G$783,СВЦЭМ!$A$40:$A$783,$A270,СВЦЭМ!$B$39:$B$782,L$261)+'СЕТ СН'!$F$15</f>
        <v>0</v>
      </c>
      <c r="M270" s="36">
        <f ca="1">SUMIFS(СВЦЭМ!$G$40:$G$783,СВЦЭМ!$A$40:$A$783,$A270,СВЦЭМ!$B$39:$B$782,M$261)+'СЕТ СН'!$F$15</f>
        <v>0</v>
      </c>
      <c r="N270" s="36">
        <f ca="1">SUMIFS(СВЦЭМ!$G$40:$G$783,СВЦЭМ!$A$40:$A$783,$A270,СВЦЭМ!$B$39:$B$782,N$261)+'СЕТ СН'!$F$15</f>
        <v>0</v>
      </c>
      <c r="O270" s="36">
        <f ca="1">SUMIFS(СВЦЭМ!$G$40:$G$783,СВЦЭМ!$A$40:$A$783,$A270,СВЦЭМ!$B$39:$B$782,O$261)+'СЕТ СН'!$F$15</f>
        <v>0</v>
      </c>
      <c r="P270" s="36">
        <f ca="1">SUMIFS(СВЦЭМ!$G$40:$G$783,СВЦЭМ!$A$40:$A$783,$A270,СВЦЭМ!$B$39:$B$782,P$261)+'СЕТ СН'!$F$15</f>
        <v>0</v>
      </c>
      <c r="Q270" s="36">
        <f ca="1">SUMIFS(СВЦЭМ!$G$40:$G$783,СВЦЭМ!$A$40:$A$783,$A270,СВЦЭМ!$B$39:$B$782,Q$261)+'СЕТ СН'!$F$15</f>
        <v>0</v>
      </c>
      <c r="R270" s="36">
        <f ca="1">SUMIFS(СВЦЭМ!$G$40:$G$783,СВЦЭМ!$A$40:$A$783,$A270,СВЦЭМ!$B$39:$B$782,R$261)+'СЕТ СН'!$F$15</f>
        <v>0</v>
      </c>
      <c r="S270" s="36">
        <f ca="1">SUMIFS(СВЦЭМ!$G$40:$G$783,СВЦЭМ!$A$40:$A$783,$A270,СВЦЭМ!$B$39:$B$782,S$261)+'СЕТ СН'!$F$15</f>
        <v>0</v>
      </c>
      <c r="T270" s="36">
        <f ca="1">SUMIFS(СВЦЭМ!$G$40:$G$783,СВЦЭМ!$A$40:$A$783,$A270,СВЦЭМ!$B$39:$B$782,T$261)+'СЕТ СН'!$F$15</f>
        <v>0</v>
      </c>
      <c r="U270" s="36">
        <f ca="1">SUMIFS(СВЦЭМ!$G$40:$G$783,СВЦЭМ!$A$40:$A$783,$A270,СВЦЭМ!$B$39:$B$782,U$261)+'СЕТ СН'!$F$15</f>
        <v>0</v>
      </c>
      <c r="V270" s="36">
        <f ca="1">SUMIFS(СВЦЭМ!$G$40:$G$783,СВЦЭМ!$A$40:$A$783,$A270,СВЦЭМ!$B$39:$B$782,V$261)+'СЕТ СН'!$F$15</f>
        <v>0</v>
      </c>
      <c r="W270" s="36">
        <f ca="1">SUMIFS(СВЦЭМ!$G$40:$G$783,СВЦЭМ!$A$40:$A$783,$A270,СВЦЭМ!$B$39:$B$782,W$261)+'СЕТ СН'!$F$15</f>
        <v>0</v>
      </c>
      <c r="X270" s="36">
        <f ca="1">SUMIFS(СВЦЭМ!$G$40:$G$783,СВЦЭМ!$A$40:$A$783,$A270,СВЦЭМ!$B$39:$B$782,X$261)+'СЕТ СН'!$F$15</f>
        <v>0</v>
      </c>
      <c r="Y270" s="36">
        <f ca="1">SUMIFS(СВЦЭМ!$G$40:$G$783,СВЦЭМ!$A$40:$A$783,$A270,СВЦЭМ!$B$39:$B$782,Y$261)+'СЕТ СН'!$F$15</f>
        <v>0</v>
      </c>
    </row>
    <row r="271" spans="1:27" ht="15.75" hidden="1" x14ac:dyDescent="0.2">
      <c r="A271" s="35">
        <f t="shared" si="7"/>
        <v>45422</v>
      </c>
      <c r="B271" s="36">
        <f ca="1">SUMIFS(СВЦЭМ!$G$40:$G$783,СВЦЭМ!$A$40:$A$783,$A271,СВЦЭМ!$B$39:$B$782,B$261)+'СЕТ СН'!$F$15</f>
        <v>0</v>
      </c>
      <c r="C271" s="36">
        <f ca="1">SUMIFS(СВЦЭМ!$G$40:$G$783,СВЦЭМ!$A$40:$A$783,$A271,СВЦЭМ!$B$39:$B$782,C$261)+'СЕТ СН'!$F$15</f>
        <v>0</v>
      </c>
      <c r="D271" s="36">
        <f ca="1">SUMIFS(СВЦЭМ!$G$40:$G$783,СВЦЭМ!$A$40:$A$783,$A271,СВЦЭМ!$B$39:$B$782,D$261)+'СЕТ СН'!$F$15</f>
        <v>0</v>
      </c>
      <c r="E271" s="36">
        <f ca="1">SUMIFS(СВЦЭМ!$G$40:$G$783,СВЦЭМ!$A$40:$A$783,$A271,СВЦЭМ!$B$39:$B$782,E$261)+'СЕТ СН'!$F$15</f>
        <v>0</v>
      </c>
      <c r="F271" s="36">
        <f ca="1">SUMIFS(СВЦЭМ!$G$40:$G$783,СВЦЭМ!$A$40:$A$783,$A271,СВЦЭМ!$B$39:$B$782,F$261)+'СЕТ СН'!$F$15</f>
        <v>0</v>
      </c>
      <c r="G271" s="36">
        <f ca="1">SUMIFS(СВЦЭМ!$G$40:$G$783,СВЦЭМ!$A$40:$A$783,$A271,СВЦЭМ!$B$39:$B$782,G$261)+'СЕТ СН'!$F$15</f>
        <v>0</v>
      </c>
      <c r="H271" s="36">
        <f ca="1">SUMIFS(СВЦЭМ!$G$40:$G$783,СВЦЭМ!$A$40:$A$783,$A271,СВЦЭМ!$B$39:$B$782,H$261)+'СЕТ СН'!$F$15</f>
        <v>0</v>
      </c>
      <c r="I271" s="36">
        <f ca="1">SUMIFS(СВЦЭМ!$G$40:$G$783,СВЦЭМ!$A$40:$A$783,$A271,СВЦЭМ!$B$39:$B$782,I$261)+'СЕТ СН'!$F$15</f>
        <v>0</v>
      </c>
      <c r="J271" s="36">
        <f ca="1">SUMIFS(СВЦЭМ!$G$40:$G$783,СВЦЭМ!$A$40:$A$783,$A271,СВЦЭМ!$B$39:$B$782,J$261)+'СЕТ СН'!$F$15</f>
        <v>0</v>
      </c>
      <c r="K271" s="36">
        <f ca="1">SUMIFS(СВЦЭМ!$G$40:$G$783,СВЦЭМ!$A$40:$A$783,$A271,СВЦЭМ!$B$39:$B$782,K$261)+'СЕТ СН'!$F$15</f>
        <v>0</v>
      </c>
      <c r="L271" s="36">
        <f ca="1">SUMIFS(СВЦЭМ!$G$40:$G$783,СВЦЭМ!$A$40:$A$783,$A271,СВЦЭМ!$B$39:$B$782,L$261)+'СЕТ СН'!$F$15</f>
        <v>0</v>
      </c>
      <c r="M271" s="36">
        <f ca="1">SUMIFS(СВЦЭМ!$G$40:$G$783,СВЦЭМ!$A$40:$A$783,$A271,СВЦЭМ!$B$39:$B$782,M$261)+'СЕТ СН'!$F$15</f>
        <v>0</v>
      </c>
      <c r="N271" s="36">
        <f ca="1">SUMIFS(СВЦЭМ!$G$40:$G$783,СВЦЭМ!$A$40:$A$783,$A271,СВЦЭМ!$B$39:$B$782,N$261)+'СЕТ СН'!$F$15</f>
        <v>0</v>
      </c>
      <c r="O271" s="36">
        <f ca="1">SUMIFS(СВЦЭМ!$G$40:$G$783,СВЦЭМ!$A$40:$A$783,$A271,СВЦЭМ!$B$39:$B$782,O$261)+'СЕТ СН'!$F$15</f>
        <v>0</v>
      </c>
      <c r="P271" s="36">
        <f ca="1">SUMIFS(СВЦЭМ!$G$40:$G$783,СВЦЭМ!$A$40:$A$783,$A271,СВЦЭМ!$B$39:$B$782,P$261)+'СЕТ СН'!$F$15</f>
        <v>0</v>
      </c>
      <c r="Q271" s="36">
        <f ca="1">SUMIFS(СВЦЭМ!$G$40:$G$783,СВЦЭМ!$A$40:$A$783,$A271,СВЦЭМ!$B$39:$B$782,Q$261)+'СЕТ СН'!$F$15</f>
        <v>0</v>
      </c>
      <c r="R271" s="36">
        <f ca="1">SUMIFS(СВЦЭМ!$G$40:$G$783,СВЦЭМ!$A$40:$A$783,$A271,СВЦЭМ!$B$39:$B$782,R$261)+'СЕТ СН'!$F$15</f>
        <v>0</v>
      </c>
      <c r="S271" s="36">
        <f ca="1">SUMIFS(СВЦЭМ!$G$40:$G$783,СВЦЭМ!$A$40:$A$783,$A271,СВЦЭМ!$B$39:$B$782,S$261)+'СЕТ СН'!$F$15</f>
        <v>0</v>
      </c>
      <c r="T271" s="36">
        <f ca="1">SUMIFS(СВЦЭМ!$G$40:$G$783,СВЦЭМ!$A$40:$A$783,$A271,СВЦЭМ!$B$39:$B$782,T$261)+'СЕТ СН'!$F$15</f>
        <v>0</v>
      </c>
      <c r="U271" s="36">
        <f ca="1">SUMIFS(СВЦЭМ!$G$40:$G$783,СВЦЭМ!$A$40:$A$783,$A271,СВЦЭМ!$B$39:$B$782,U$261)+'СЕТ СН'!$F$15</f>
        <v>0</v>
      </c>
      <c r="V271" s="36">
        <f ca="1">SUMIFS(СВЦЭМ!$G$40:$G$783,СВЦЭМ!$A$40:$A$783,$A271,СВЦЭМ!$B$39:$B$782,V$261)+'СЕТ СН'!$F$15</f>
        <v>0</v>
      </c>
      <c r="W271" s="36">
        <f ca="1">SUMIFS(СВЦЭМ!$G$40:$G$783,СВЦЭМ!$A$40:$A$783,$A271,СВЦЭМ!$B$39:$B$782,W$261)+'СЕТ СН'!$F$15</f>
        <v>0</v>
      </c>
      <c r="X271" s="36">
        <f ca="1">SUMIFS(СВЦЭМ!$G$40:$G$783,СВЦЭМ!$A$40:$A$783,$A271,СВЦЭМ!$B$39:$B$782,X$261)+'СЕТ СН'!$F$15</f>
        <v>0</v>
      </c>
      <c r="Y271" s="36">
        <f ca="1">SUMIFS(СВЦЭМ!$G$40:$G$783,СВЦЭМ!$A$40:$A$783,$A271,СВЦЭМ!$B$39:$B$782,Y$261)+'СЕТ СН'!$F$15</f>
        <v>0</v>
      </c>
    </row>
    <row r="272" spans="1:27" ht="15.75" hidden="1" x14ac:dyDescent="0.2">
      <c r="A272" s="35">
        <f t="shared" si="7"/>
        <v>45423</v>
      </c>
      <c r="B272" s="36">
        <f ca="1">SUMIFS(СВЦЭМ!$G$40:$G$783,СВЦЭМ!$A$40:$A$783,$A272,СВЦЭМ!$B$39:$B$782,B$261)+'СЕТ СН'!$F$15</f>
        <v>0</v>
      </c>
      <c r="C272" s="36">
        <f ca="1">SUMIFS(СВЦЭМ!$G$40:$G$783,СВЦЭМ!$A$40:$A$783,$A272,СВЦЭМ!$B$39:$B$782,C$261)+'СЕТ СН'!$F$15</f>
        <v>0</v>
      </c>
      <c r="D272" s="36">
        <f ca="1">SUMIFS(СВЦЭМ!$G$40:$G$783,СВЦЭМ!$A$40:$A$783,$A272,СВЦЭМ!$B$39:$B$782,D$261)+'СЕТ СН'!$F$15</f>
        <v>0</v>
      </c>
      <c r="E272" s="36">
        <f ca="1">SUMIFS(СВЦЭМ!$G$40:$G$783,СВЦЭМ!$A$40:$A$783,$A272,СВЦЭМ!$B$39:$B$782,E$261)+'СЕТ СН'!$F$15</f>
        <v>0</v>
      </c>
      <c r="F272" s="36">
        <f ca="1">SUMIFS(СВЦЭМ!$G$40:$G$783,СВЦЭМ!$A$40:$A$783,$A272,СВЦЭМ!$B$39:$B$782,F$261)+'СЕТ СН'!$F$15</f>
        <v>0</v>
      </c>
      <c r="G272" s="36">
        <f ca="1">SUMIFS(СВЦЭМ!$G$40:$G$783,СВЦЭМ!$A$40:$A$783,$A272,СВЦЭМ!$B$39:$B$782,G$261)+'СЕТ СН'!$F$15</f>
        <v>0</v>
      </c>
      <c r="H272" s="36">
        <f ca="1">SUMIFS(СВЦЭМ!$G$40:$G$783,СВЦЭМ!$A$40:$A$783,$A272,СВЦЭМ!$B$39:$B$782,H$261)+'СЕТ СН'!$F$15</f>
        <v>0</v>
      </c>
      <c r="I272" s="36">
        <f ca="1">SUMIFS(СВЦЭМ!$G$40:$G$783,СВЦЭМ!$A$40:$A$783,$A272,СВЦЭМ!$B$39:$B$782,I$261)+'СЕТ СН'!$F$15</f>
        <v>0</v>
      </c>
      <c r="J272" s="36">
        <f ca="1">SUMIFS(СВЦЭМ!$G$40:$G$783,СВЦЭМ!$A$40:$A$783,$A272,СВЦЭМ!$B$39:$B$782,J$261)+'СЕТ СН'!$F$15</f>
        <v>0</v>
      </c>
      <c r="K272" s="36">
        <f ca="1">SUMIFS(СВЦЭМ!$G$40:$G$783,СВЦЭМ!$A$40:$A$783,$A272,СВЦЭМ!$B$39:$B$782,K$261)+'СЕТ СН'!$F$15</f>
        <v>0</v>
      </c>
      <c r="L272" s="36">
        <f ca="1">SUMIFS(СВЦЭМ!$G$40:$G$783,СВЦЭМ!$A$40:$A$783,$A272,СВЦЭМ!$B$39:$B$782,L$261)+'СЕТ СН'!$F$15</f>
        <v>0</v>
      </c>
      <c r="M272" s="36">
        <f ca="1">SUMIFS(СВЦЭМ!$G$40:$G$783,СВЦЭМ!$A$40:$A$783,$A272,СВЦЭМ!$B$39:$B$782,M$261)+'СЕТ СН'!$F$15</f>
        <v>0</v>
      </c>
      <c r="N272" s="36">
        <f ca="1">SUMIFS(СВЦЭМ!$G$40:$G$783,СВЦЭМ!$A$40:$A$783,$A272,СВЦЭМ!$B$39:$B$782,N$261)+'СЕТ СН'!$F$15</f>
        <v>0</v>
      </c>
      <c r="O272" s="36">
        <f ca="1">SUMIFS(СВЦЭМ!$G$40:$G$783,СВЦЭМ!$A$40:$A$783,$A272,СВЦЭМ!$B$39:$B$782,O$261)+'СЕТ СН'!$F$15</f>
        <v>0</v>
      </c>
      <c r="P272" s="36">
        <f ca="1">SUMIFS(СВЦЭМ!$G$40:$G$783,СВЦЭМ!$A$40:$A$783,$A272,СВЦЭМ!$B$39:$B$782,P$261)+'СЕТ СН'!$F$15</f>
        <v>0</v>
      </c>
      <c r="Q272" s="36">
        <f ca="1">SUMIFS(СВЦЭМ!$G$40:$G$783,СВЦЭМ!$A$40:$A$783,$A272,СВЦЭМ!$B$39:$B$782,Q$261)+'СЕТ СН'!$F$15</f>
        <v>0</v>
      </c>
      <c r="R272" s="36">
        <f ca="1">SUMIFS(СВЦЭМ!$G$40:$G$783,СВЦЭМ!$A$40:$A$783,$A272,СВЦЭМ!$B$39:$B$782,R$261)+'СЕТ СН'!$F$15</f>
        <v>0</v>
      </c>
      <c r="S272" s="36">
        <f ca="1">SUMIFS(СВЦЭМ!$G$40:$G$783,СВЦЭМ!$A$40:$A$783,$A272,СВЦЭМ!$B$39:$B$782,S$261)+'СЕТ СН'!$F$15</f>
        <v>0</v>
      </c>
      <c r="T272" s="36">
        <f ca="1">SUMIFS(СВЦЭМ!$G$40:$G$783,СВЦЭМ!$A$40:$A$783,$A272,СВЦЭМ!$B$39:$B$782,T$261)+'СЕТ СН'!$F$15</f>
        <v>0</v>
      </c>
      <c r="U272" s="36">
        <f ca="1">SUMIFS(СВЦЭМ!$G$40:$G$783,СВЦЭМ!$A$40:$A$783,$A272,СВЦЭМ!$B$39:$B$782,U$261)+'СЕТ СН'!$F$15</f>
        <v>0</v>
      </c>
      <c r="V272" s="36">
        <f ca="1">SUMIFS(СВЦЭМ!$G$40:$G$783,СВЦЭМ!$A$40:$A$783,$A272,СВЦЭМ!$B$39:$B$782,V$261)+'СЕТ СН'!$F$15</f>
        <v>0</v>
      </c>
      <c r="W272" s="36">
        <f ca="1">SUMIFS(СВЦЭМ!$G$40:$G$783,СВЦЭМ!$A$40:$A$783,$A272,СВЦЭМ!$B$39:$B$782,W$261)+'СЕТ СН'!$F$15</f>
        <v>0</v>
      </c>
      <c r="X272" s="36">
        <f ca="1">SUMIFS(СВЦЭМ!$G$40:$G$783,СВЦЭМ!$A$40:$A$783,$A272,СВЦЭМ!$B$39:$B$782,X$261)+'СЕТ СН'!$F$15</f>
        <v>0</v>
      </c>
      <c r="Y272" s="36">
        <f ca="1">SUMIFS(СВЦЭМ!$G$40:$G$783,СВЦЭМ!$A$40:$A$783,$A272,СВЦЭМ!$B$39:$B$782,Y$261)+'СЕТ СН'!$F$15</f>
        <v>0</v>
      </c>
    </row>
    <row r="273" spans="1:25" ht="15.75" hidden="1" x14ac:dyDescent="0.2">
      <c r="A273" s="35">
        <f t="shared" si="7"/>
        <v>45424</v>
      </c>
      <c r="B273" s="36">
        <f ca="1">SUMIFS(СВЦЭМ!$G$40:$G$783,СВЦЭМ!$A$40:$A$783,$A273,СВЦЭМ!$B$39:$B$782,B$261)+'СЕТ СН'!$F$15</f>
        <v>0</v>
      </c>
      <c r="C273" s="36">
        <f ca="1">SUMIFS(СВЦЭМ!$G$40:$G$783,СВЦЭМ!$A$40:$A$783,$A273,СВЦЭМ!$B$39:$B$782,C$261)+'СЕТ СН'!$F$15</f>
        <v>0</v>
      </c>
      <c r="D273" s="36">
        <f ca="1">SUMIFS(СВЦЭМ!$G$40:$G$783,СВЦЭМ!$A$40:$A$783,$A273,СВЦЭМ!$B$39:$B$782,D$261)+'СЕТ СН'!$F$15</f>
        <v>0</v>
      </c>
      <c r="E273" s="36">
        <f ca="1">SUMIFS(СВЦЭМ!$G$40:$G$783,СВЦЭМ!$A$40:$A$783,$A273,СВЦЭМ!$B$39:$B$782,E$261)+'СЕТ СН'!$F$15</f>
        <v>0</v>
      </c>
      <c r="F273" s="36">
        <f ca="1">SUMIFS(СВЦЭМ!$G$40:$G$783,СВЦЭМ!$A$40:$A$783,$A273,СВЦЭМ!$B$39:$B$782,F$261)+'СЕТ СН'!$F$15</f>
        <v>0</v>
      </c>
      <c r="G273" s="36">
        <f ca="1">SUMIFS(СВЦЭМ!$G$40:$G$783,СВЦЭМ!$A$40:$A$783,$A273,СВЦЭМ!$B$39:$B$782,G$261)+'СЕТ СН'!$F$15</f>
        <v>0</v>
      </c>
      <c r="H273" s="36">
        <f ca="1">SUMIFS(СВЦЭМ!$G$40:$G$783,СВЦЭМ!$A$40:$A$783,$A273,СВЦЭМ!$B$39:$B$782,H$261)+'СЕТ СН'!$F$15</f>
        <v>0</v>
      </c>
      <c r="I273" s="36">
        <f ca="1">SUMIFS(СВЦЭМ!$G$40:$G$783,СВЦЭМ!$A$40:$A$783,$A273,СВЦЭМ!$B$39:$B$782,I$261)+'СЕТ СН'!$F$15</f>
        <v>0</v>
      </c>
      <c r="J273" s="36">
        <f ca="1">SUMIFS(СВЦЭМ!$G$40:$G$783,СВЦЭМ!$A$40:$A$783,$A273,СВЦЭМ!$B$39:$B$782,J$261)+'СЕТ СН'!$F$15</f>
        <v>0</v>
      </c>
      <c r="K273" s="36">
        <f ca="1">SUMIFS(СВЦЭМ!$G$40:$G$783,СВЦЭМ!$A$40:$A$783,$A273,СВЦЭМ!$B$39:$B$782,K$261)+'СЕТ СН'!$F$15</f>
        <v>0</v>
      </c>
      <c r="L273" s="36">
        <f ca="1">SUMIFS(СВЦЭМ!$G$40:$G$783,СВЦЭМ!$A$40:$A$783,$A273,СВЦЭМ!$B$39:$B$782,L$261)+'СЕТ СН'!$F$15</f>
        <v>0</v>
      </c>
      <c r="M273" s="36">
        <f ca="1">SUMIFS(СВЦЭМ!$G$40:$G$783,СВЦЭМ!$A$40:$A$783,$A273,СВЦЭМ!$B$39:$B$782,M$261)+'СЕТ СН'!$F$15</f>
        <v>0</v>
      </c>
      <c r="N273" s="36">
        <f ca="1">SUMIFS(СВЦЭМ!$G$40:$G$783,СВЦЭМ!$A$40:$A$783,$A273,СВЦЭМ!$B$39:$B$782,N$261)+'СЕТ СН'!$F$15</f>
        <v>0</v>
      </c>
      <c r="O273" s="36">
        <f ca="1">SUMIFS(СВЦЭМ!$G$40:$G$783,СВЦЭМ!$A$40:$A$783,$A273,СВЦЭМ!$B$39:$B$782,O$261)+'СЕТ СН'!$F$15</f>
        <v>0</v>
      </c>
      <c r="P273" s="36">
        <f ca="1">SUMIFS(СВЦЭМ!$G$40:$G$783,СВЦЭМ!$A$40:$A$783,$A273,СВЦЭМ!$B$39:$B$782,P$261)+'СЕТ СН'!$F$15</f>
        <v>0</v>
      </c>
      <c r="Q273" s="36">
        <f ca="1">SUMIFS(СВЦЭМ!$G$40:$G$783,СВЦЭМ!$A$40:$A$783,$A273,СВЦЭМ!$B$39:$B$782,Q$261)+'СЕТ СН'!$F$15</f>
        <v>0</v>
      </c>
      <c r="R273" s="36">
        <f ca="1">SUMIFS(СВЦЭМ!$G$40:$G$783,СВЦЭМ!$A$40:$A$783,$A273,СВЦЭМ!$B$39:$B$782,R$261)+'СЕТ СН'!$F$15</f>
        <v>0</v>
      </c>
      <c r="S273" s="36">
        <f ca="1">SUMIFS(СВЦЭМ!$G$40:$G$783,СВЦЭМ!$A$40:$A$783,$A273,СВЦЭМ!$B$39:$B$782,S$261)+'СЕТ СН'!$F$15</f>
        <v>0</v>
      </c>
      <c r="T273" s="36">
        <f ca="1">SUMIFS(СВЦЭМ!$G$40:$G$783,СВЦЭМ!$A$40:$A$783,$A273,СВЦЭМ!$B$39:$B$782,T$261)+'СЕТ СН'!$F$15</f>
        <v>0</v>
      </c>
      <c r="U273" s="36">
        <f ca="1">SUMIFS(СВЦЭМ!$G$40:$G$783,СВЦЭМ!$A$40:$A$783,$A273,СВЦЭМ!$B$39:$B$782,U$261)+'СЕТ СН'!$F$15</f>
        <v>0</v>
      </c>
      <c r="V273" s="36">
        <f ca="1">SUMIFS(СВЦЭМ!$G$40:$G$783,СВЦЭМ!$A$40:$A$783,$A273,СВЦЭМ!$B$39:$B$782,V$261)+'СЕТ СН'!$F$15</f>
        <v>0</v>
      </c>
      <c r="W273" s="36">
        <f ca="1">SUMIFS(СВЦЭМ!$G$40:$G$783,СВЦЭМ!$A$40:$A$783,$A273,СВЦЭМ!$B$39:$B$782,W$261)+'СЕТ СН'!$F$15</f>
        <v>0</v>
      </c>
      <c r="X273" s="36">
        <f ca="1">SUMIFS(СВЦЭМ!$G$40:$G$783,СВЦЭМ!$A$40:$A$783,$A273,СВЦЭМ!$B$39:$B$782,X$261)+'СЕТ СН'!$F$15</f>
        <v>0</v>
      </c>
      <c r="Y273" s="36">
        <f ca="1">SUMIFS(СВЦЭМ!$G$40:$G$783,СВЦЭМ!$A$40:$A$783,$A273,СВЦЭМ!$B$39:$B$782,Y$261)+'СЕТ СН'!$F$15</f>
        <v>0</v>
      </c>
    </row>
    <row r="274" spans="1:25" ht="15.75" hidden="1" x14ac:dyDescent="0.2">
      <c r="A274" s="35">
        <f t="shared" si="7"/>
        <v>45425</v>
      </c>
      <c r="B274" s="36">
        <f ca="1">SUMIFS(СВЦЭМ!$G$40:$G$783,СВЦЭМ!$A$40:$A$783,$A274,СВЦЭМ!$B$39:$B$782,B$261)+'СЕТ СН'!$F$15</f>
        <v>0</v>
      </c>
      <c r="C274" s="36">
        <f ca="1">SUMIFS(СВЦЭМ!$G$40:$G$783,СВЦЭМ!$A$40:$A$783,$A274,СВЦЭМ!$B$39:$B$782,C$261)+'СЕТ СН'!$F$15</f>
        <v>0</v>
      </c>
      <c r="D274" s="36">
        <f ca="1">SUMIFS(СВЦЭМ!$G$40:$G$783,СВЦЭМ!$A$40:$A$783,$A274,СВЦЭМ!$B$39:$B$782,D$261)+'СЕТ СН'!$F$15</f>
        <v>0</v>
      </c>
      <c r="E274" s="36">
        <f ca="1">SUMIFS(СВЦЭМ!$G$40:$G$783,СВЦЭМ!$A$40:$A$783,$A274,СВЦЭМ!$B$39:$B$782,E$261)+'СЕТ СН'!$F$15</f>
        <v>0</v>
      </c>
      <c r="F274" s="36">
        <f ca="1">SUMIFS(СВЦЭМ!$G$40:$G$783,СВЦЭМ!$A$40:$A$783,$A274,СВЦЭМ!$B$39:$B$782,F$261)+'СЕТ СН'!$F$15</f>
        <v>0</v>
      </c>
      <c r="G274" s="36">
        <f ca="1">SUMIFS(СВЦЭМ!$G$40:$G$783,СВЦЭМ!$A$40:$A$783,$A274,СВЦЭМ!$B$39:$B$782,G$261)+'СЕТ СН'!$F$15</f>
        <v>0</v>
      </c>
      <c r="H274" s="36">
        <f ca="1">SUMIFS(СВЦЭМ!$G$40:$G$783,СВЦЭМ!$A$40:$A$783,$A274,СВЦЭМ!$B$39:$B$782,H$261)+'СЕТ СН'!$F$15</f>
        <v>0</v>
      </c>
      <c r="I274" s="36">
        <f ca="1">SUMIFS(СВЦЭМ!$G$40:$G$783,СВЦЭМ!$A$40:$A$783,$A274,СВЦЭМ!$B$39:$B$782,I$261)+'СЕТ СН'!$F$15</f>
        <v>0</v>
      </c>
      <c r="J274" s="36">
        <f ca="1">SUMIFS(СВЦЭМ!$G$40:$G$783,СВЦЭМ!$A$40:$A$783,$A274,СВЦЭМ!$B$39:$B$782,J$261)+'СЕТ СН'!$F$15</f>
        <v>0</v>
      </c>
      <c r="K274" s="36">
        <f ca="1">SUMIFS(СВЦЭМ!$G$40:$G$783,СВЦЭМ!$A$40:$A$783,$A274,СВЦЭМ!$B$39:$B$782,K$261)+'СЕТ СН'!$F$15</f>
        <v>0</v>
      </c>
      <c r="L274" s="36">
        <f ca="1">SUMIFS(СВЦЭМ!$G$40:$G$783,СВЦЭМ!$A$40:$A$783,$A274,СВЦЭМ!$B$39:$B$782,L$261)+'СЕТ СН'!$F$15</f>
        <v>0</v>
      </c>
      <c r="M274" s="36">
        <f ca="1">SUMIFS(СВЦЭМ!$G$40:$G$783,СВЦЭМ!$A$40:$A$783,$A274,СВЦЭМ!$B$39:$B$782,M$261)+'СЕТ СН'!$F$15</f>
        <v>0</v>
      </c>
      <c r="N274" s="36">
        <f ca="1">SUMIFS(СВЦЭМ!$G$40:$G$783,СВЦЭМ!$A$40:$A$783,$A274,СВЦЭМ!$B$39:$B$782,N$261)+'СЕТ СН'!$F$15</f>
        <v>0</v>
      </c>
      <c r="O274" s="36">
        <f ca="1">SUMIFS(СВЦЭМ!$G$40:$G$783,СВЦЭМ!$A$40:$A$783,$A274,СВЦЭМ!$B$39:$B$782,O$261)+'СЕТ СН'!$F$15</f>
        <v>0</v>
      </c>
      <c r="P274" s="36">
        <f ca="1">SUMIFS(СВЦЭМ!$G$40:$G$783,СВЦЭМ!$A$40:$A$783,$A274,СВЦЭМ!$B$39:$B$782,P$261)+'СЕТ СН'!$F$15</f>
        <v>0</v>
      </c>
      <c r="Q274" s="36">
        <f ca="1">SUMIFS(СВЦЭМ!$G$40:$G$783,СВЦЭМ!$A$40:$A$783,$A274,СВЦЭМ!$B$39:$B$782,Q$261)+'СЕТ СН'!$F$15</f>
        <v>0</v>
      </c>
      <c r="R274" s="36">
        <f ca="1">SUMIFS(СВЦЭМ!$G$40:$G$783,СВЦЭМ!$A$40:$A$783,$A274,СВЦЭМ!$B$39:$B$782,R$261)+'СЕТ СН'!$F$15</f>
        <v>0</v>
      </c>
      <c r="S274" s="36">
        <f ca="1">SUMIFS(СВЦЭМ!$G$40:$G$783,СВЦЭМ!$A$40:$A$783,$A274,СВЦЭМ!$B$39:$B$782,S$261)+'СЕТ СН'!$F$15</f>
        <v>0</v>
      </c>
      <c r="T274" s="36">
        <f ca="1">SUMIFS(СВЦЭМ!$G$40:$G$783,СВЦЭМ!$A$40:$A$783,$A274,СВЦЭМ!$B$39:$B$782,T$261)+'СЕТ СН'!$F$15</f>
        <v>0</v>
      </c>
      <c r="U274" s="36">
        <f ca="1">SUMIFS(СВЦЭМ!$G$40:$G$783,СВЦЭМ!$A$40:$A$783,$A274,СВЦЭМ!$B$39:$B$782,U$261)+'СЕТ СН'!$F$15</f>
        <v>0</v>
      </c>
      <c r="V274" s="36">
        <f ca="1">SUMIFS(СВЦЭМ!$G$40:$G$783,СВЦЭМ!$A$40:$A$783,$A274,СВЦЭМ!$B$39:$B$782,V$261)+'СЕТ СН'!$F$15</f>
        <v>0</v>
      </c>
      <c r="W274" s="36">
        <f ca="1">SUMIFS(СВЦЭМ!$G$40:$G$783,СВЦЭМ!$A$40:$A$783,$A274,СВЦЭМ!$B$39:$B$782,W$261)+'СЕТ СН'!$F$15</f>
        <v>0</v>
      </c>
      <c r="X274" s="36">
        <f ca="1">SUMIFS(СВЦЭМ!$G$40:$G$783,СВЦЭМ!$A$40:$A$783,$A274,СВЦЭМ!$B$39:$B$782,X$261)+'СЕТ СН'!$F$15</f>
        <v>0</v>
      </c>
      <c r="Y274" s="36">
        <f ca="1">SUMIFS(СВЦЭМ!$G$40:$G$783,СВЦЭМ!$A$40:$A$783,$A274,СВЦЭМ!$B$39:$B$782,Y$261)+'СЕТ СН'!$F$15</f>
        <v>0</v>
      </c>
    </row>
    <row r="275" spans="1:25" ht="15.75" hidden="1" x14ac:dyDescent="0.2">
      <c r="A275" s="35">
        <f t="shared" si="7"/>
        <v>45426</v>
      </c>
      <c r="B275" s="36">
        <f ca="1">SUMIFS(СВЦЭМ!$G$40:$G$783,СВЦЭМ!$A$40:$A$783,$A275,СВЦЭМ!$B$39:$B$782,B$261)+'СЕТ СН'!$F$15</f>
        <v>0</v>
      </c>
      <c r="C275" s="36">
        <f ca="1">SUMIFS(СВЦЭМ!$G$40:$G$783,СВЦЭМ!$A$40:$A$783,$A275,СВЦЭМ!$B$39:$B$782,C$261)+'СЕТ СН'!$F$15</f>
        <v>0</v>
      </c>
      <c r="D275" s="36">
        <f ca="1">SUMIFS(СВЦЭМ!$G$40:$G$783,СВЦЭМ!$A$40:$A$783,$A275,СВЦЭМ!$B$39:$B$782,D$261)+'СЕТ СН'!$F$15</f>
        <v>0</v>
      </c>
      <c r="E275" s="36">
        <f ca="1">SUMIFS(СВЦЭМ!$G$40:$G$783,СВЦЭМ!$A$40:$A$783,$A275,СВЦЭМ!$B$39:$B$782,E$261)+'СЕТ СН'!$F$15</f>
        <v>0</v>
      </c>
      <c r="F275" s="36">
        <f ca="1">SUMIFS(СВЦЭМ!$G$40:$G$783,СВЦЭМ!$A$40:$A$783,$A275,СВЦЭМ!$B$39:$B$782,F$261)+'СЕТ СН'!$F$15</f>
        <v>0</v>
      </c>
      <c r="G275" s="36">
        <f ca="1">SUMIFS(СВЦЭМ!$G$40:$G$783,СВЦЭМ!$A$40:$A$783,$A275,СВЦЭМ!$B$39:$B$782,G$261)+'СЕТ СН'!$F$15</f>
        <v>0</v>
      </c>
      <c r="H275" s="36">
        <f ca="1">SUMIFS(СВЦЭМ!$G$40:$G$783,СВЦЭМ!$A$40:$A$783,$A275,СВЦЭМ!$B$39:$B$782,H$261)+'СЕТ СН'!$F$15</f>
        <v>0</v>
      </c>
      <c r="I275" s="36">
        <f ca="1">SUMIFS(СВЦЭМ!$G$40:$G$783,СВЦЭМ!$A$40:$A$783,$A275,СВЦЭМ!$B$39:$B$782,I$261)+'СЕТ СН'!$F$15</f>
        <v>0</v>
      </c>
      <c r="J275" s="36">
        <f ca="1">SUMIFS(СВЦЭМ!$G$40:$G$783,СВЦЭМ!$A$40:$A$783,$A275,СВЦЭМ!$B$39:$B$782,J$261)+'СЕТ СН'!$F$15</f>
        <v>0</v>
      </c>
      <c r="K275" s="36">
        <f ca="1">SUMIFS(СВЦЭМ!$G$40:$G$783,СВЦЭМ!$A$40:$A$783,$A275,СВЦЭМ!$B$39:$B$782,K$261)+'СЕТ СН'!$F$15</f>
        <v>0</v>
      </c>
      <c r="L275" s="36">
        <f ca="1">SUMIFS(СВЦЭМ!$G$40:$G$783,СВЦЭМ!$A$40:$A$783,$A275,СВЦЭМ!$B$39:$B$782,L$261)+'СЕТ СН'!$F$15</f>
        <v>0</v>
      </c>
      <c r="M275" s="36">
        <f ca="1">SUMIFS(СВЦЭМ!$G$40:$G$783,СВЦЭМ!$A$40:$A$783,$A275,СВЦЭМ!$B$39:$B$782,M$261)+'СЕТ СН'!$F$15</f>
        <v>0</v>
      </c>
      <c r="N275" s="36">
        <f ca="1">SUMIFS(СВЦЭМ!$G$40:$G$783,СВЦЭМ!$A$40:$A$783,$A275,СВЦЭМ!$B$39:$B$782,N$261)+'СЕТ СН'!$F$15</f>
        <v>0</v>
      </c>
      <c r="O275" s="36">
        <f ca="1">SUMIFS(СВЦЭМ!$G$40:$G$783,СВЦЭМ!$A$40:$A$783,$A275,СВЦЭМ!$B$39:$B$782,O$261)+'СЕТ СН'!$F$15</f>
        <v>0</v>
      </c>
      <c r="P275" s="36">
        <f ca="1">SUMIFS(СВЦЭМ!$G$40:$G$783,СВЦЭМ!$A$40:$A$783,$A275,СВЦЭМ!$B$39:$B$782,P$261)+'СЕТ СН'!$F$15</f>
        <v>0</v>
      </c>
      <c r="Q275" s="36">
        <f ca="1">SUMIFS(СВЦЭМ!$G$40:$G$783,СВЦЭМ!$A$40:$A$783,$A275,СВЦЭМ!$B$39:$B$782,Q$261)+'СЕТ СН'!$F$15</f>
        <v>0</v>
      </c>
      <c r="R275" s="36">
        <f ca="1">SUMIFS(СВЦЭМ!$G$40:$G$783,СВЦЭМ!$A$40:$A$783,$A275,СВЦЭМ!$B$39:$B$782,R$261)+'СЕТ СН'!$F$15</f>
        <v>0</v>
      </c>
      <c r="S275" s="36">
        <f ca="1">SUMIFS(СВЦЭМ!$G$40:$G$783,СВЦЭМ!$A$40:$A$783,$A275,СВЦЭМ!$B$39:$B$782,S$261)+'СЕТ СН'!$F$15</f>
        <v>0</v>
      </c>
      <c r="T275" s="36">
        <f ca="1">SUMIFS(СВЦЭМ!$G$40:$G$783,СВЦЭМ!$A$40:$A$783,$A275,СВЦЭМ!$B$39:$B$782,T$261)+'СЕТ СН'!$F$15</f>
        <v>0</v>
      </c>
      <c r="U275" s="36">
        <f ca="1">SUMIFS(СВЦЭМ!$G$40:$G$783,СВЦЭМ!$A$40:$A$783,$A275,СВЦЭМ!$B$39:$B$782,U$261)+'СЕТ СН'!$F$15</f>
        <v>0</v>
      </c>
      <c r="V275" s="36">
        <f ca="1">SUMIFS(СВЦЭМ!$G$40:$G$783,СВЦЭМ!$A$40:$A$783,$A275,СВЦЭМ!$B$39:$B$782,V$261)+'СЕТ СН'!$F$15</f>
        <v>0</v>
      </c>
      <c r="W275" s="36">
        <f ca="1">SUMIFS(СВЦЭМ!$G$40:$G$783,СВЦЭМ!$A$40:$A$783,$A275,СВЦЭМ!$B$39:$B$782,W$261)+'СЕТ СН'!$F$15</f>
        <v>0</v>
      </c>
      <c r="X275" s="36">
        <f ca="1">SUMIFS(СВЦЭМ!$G$40:$G$783,СВЦЭМ!$A$40:$A$783,$A275,СВЦЭМ!$B$39:$B$782,X$261)+'СЕТ СН'!$F$15</f>
        <v>0</v>
      </c>
      <c r="Y275" s="36">
        <f ca="1">SUMIFS(СВЦЭМ!$G$40:$G$783,СВЦЭМ!$A$40:$A$783,$A275,СВЦЭМ!$B$39:$B$782,Y$261)+'СЕТ СН'!$F$15</f>
        <v>0</v>
      </c>
    </row>
    <row r="276" spans="1:25" ht="15.75" hidden="1" x14ac:dyDescent="0.2">
      <c r="A276" s="35">
        <f t="shared" si="7"/>
        <v>45427</v>
      </c>
      <c r="B276" s="36">
        <f ca="1">SUMIFS(СВЦЭМ!$G$40:$G$783,СВЦЭМ!$A$40:$A$783,$A276,СВЦЭМ!$B$39:$B$782,B$261)+'СЕТ СН'!$F$15</f>
        <v>0</v>
      </c>
      <c r="C276" s="36">
        <f ca="1">SUMIFS(СВЦЭМ!$G$40:$G$783,СВЦЭМ!$A$40:$A$783,$A276,СВЦЭМ!$B$39:$B$782,C$261)+'СЕТ СН'!$F$15</f>
        <v>0</v>
      </c>
      <c r="D276" s="36">
        <f ca="1">SUMIFS(СВЦЭМ!$G$40:$G$783,СВЦЭМ!$A$40:$A$783,$A276,СВЦЭМ!$B$39:$B$782,D$261)+'СЕТ СН'!$F$15</f>
        <v>0</v>
      </c>
      <c r="E276" s="36">
        <f ca="1">SUMIFS(СВЦЭМ!$G$40:$G$783,СВЦЭМ!$A$40:$A$783,$A276,СВЦЭМ!$B$39:$B$782,E$261)+'СЕТ СН'!$F$15</f>
        <v>0</v>
      </c>
      <c r="F276" s="36">
        <f ca="1">SUMIFS(СВЦЭМ!$G$40:$G$783,СВЦЭМ!$A$40:$A$783,$A276,СВЦЭМ!$B$39:$B$782,F$261)+'СЕТ СН'!$F$15</f>
        <v>0</v>
      </c>
      <c r="G276" s="36">
        <f ca="1">SUMIFS(СВЦЭМ!$G$40:$G$783,СВЦЭМ!$A$40:$A$783,$A276,СВЦЭМ!$B$39:$B$782,G$261)+'СЕТ СН'!$F$15</f>
        <v>0</v>
      </c>
      <c r="H276" s="36">
        <f ca="1">SUMIFS(СВЦЭМ!$G$40:$G$783,СВЦЭМ!$A$40:$A$783,$A276,СВЦЭМ!$B$39:$B$782,H$261)+'СЕТ СН'!$F$15</f>
        <v>0</v>
      </c>
      <c r="I276" s="36">
        <f ca="1">SUMIFS(СВЦЭМ!$G$40:$G$783,СВЦЭМ!$A$40:$A$783,$A276,СВЦЭМ!$B$39:$B$782,I$261)+'СЕТ СН'!$F$15</f>
        <v>0</v>
      </c>
      <c r="J276" s="36">
        <f ca="1">SUMIFS(СВЦЭМ!$G$40:$G$783,СВЦЭМ!$A$40:$A$783,$A276,СВЦЭМ!$B$39:$B$782,J$261)+'СЕТ СН'!$F$15</f>
        <v>0</v>
      </c>
      <c r="K276" s="36">
        <f ca="1">SUMIFS(СВЦЭМ!$G$40:$G$783,СВЦЭМ!$A$40:$A$783,$A276,СВЦЭМ!$B$39:$B$782,K$261)+'СЕТ СН'!$F$15</f>
        <v>0</v>
      </c>
      <c r="L276" s="36">
        <f ca="1">SUMIFS(СВЦЭМ!$G$40:$G$783,СВЦЭМ!$A$40:$A$783,$A276,СВЦЭМ!$B$39:$B$782,L$261)+'СЕТ СН'!$F$15</f>
        <v>0</v>
      </c>
      <c r="M276" s="36">
        <f ca="1">SUMIFS(СВЦЭМ!$G$40:$G$783,СВЦЭМ!$A$40:$A$783,$A276,СВЦЭМ!$B$39:$B$782,M$261)+'СЕТ СН'!$F$15</f>
        <v>0</v>
      </c>
      <c r="N276" s="36">
        <f ca="1">SUMIFS(СВЦЭМ!$G$40:$G$783,СВЦЭМ!$A$40:$A$783,$A276,СВЦЭМ!$B$39:$B$782,N$261)+'СЕТ СН'!$F$15</f>
        <v>0</v>
      </c>
      <c r="O276" s="36">
        <f ca="1">SUMIFS(СВЦЭМ!$G$40:$G$783,СВЦЭМ!$A$40:$A$783,$A276,СВЦЭМ!$B$39:$B$782,O$261)+'СЕТ СН'!$F$15</f>
        <v>0</v>
      </c>
      <c r="P276" s="36">
        <f ca="1">SUMIFS(СВЦЭМ!$G$40:$G$783,СВЦЭМ!$A$40:$A$783,$A276,СВЦЭМ!$B$39:$B$782,P$261)+'СЕТ СН'!$F$15</f>
        <v>0</v>
      </c>
      <c r="Q276" s="36">
        <f ca="1">SUMIFS(СВЦЭМ!$G$40:$G$783,СВЦЭМ!$A$40:$A$783,$A276,СВЦЭМ!$B$39:$B$782,Q$261)+'СЕТ СН'!$F$15</f>
        <v>0</v>
      </c>
      <c r="R276" s="36">
        <f ca="1">SUMIFS(СВЦЭМ!$G$40:$G$783,СВЦЭМ!$A$40:$A$783,$A276,СВЦЭМ!$B$39:$B$782,R$261)+'СЕТ СН'!$F$15</f>
        <v>0</v>
      </c>
      <c r="S276" s="36">
        <f ca="1">SUMIFS(СВЦЭМ!$G$40:$G$783,СВЦЭМ!$A$40:$A$783,$A276,СВЦЭМ!$B$39:$B$782,S$261)+'СЕТ СН'!$F$15</f>
        <v>0</v>
      </c>
      <c r="T276" s="36">
        <f ca="1">SUMIFS(СВЦЭМ!$G$40:$G$783,СВЦЭМ!$A$40:$A$783,$A276,СВЦЭМ!$B$39:$B$782,T$261)+'СЕТ СН'!$F$15</f>
        <v>0</v>
      </c>
      <c r="U276" s="36">
        <f ca="1">SUMIFS(СВЦЭМ!$G$40:$G$783,СВЦЭМ!$A$40:$A$783,$A276,СВЦЭМ!$B$39:$B$782,U$261)+'СЕТ СН'!$F$15</f>
        <v>0</v>
      </c>
      <c r="V276" s="36">
        <f ca="1">SUMIFS(СВЦЭМ!$G$40:$G$783,СВЦЭМ!$A$40:$A$783,$A276,СВЦЭМ!$B$39:$B$782,V$261)+'СЕТ СН'!$F$15</f>
        <v>0</v>
      </c>
      <c r="W276" s="36">
        <f ca="1">SUMIFS(СВЦЭМ!$G$40:$G$783,СВЦЭМ!$A$40:$A$783,$A276,СВЦЭМ!$B$39:$B$782,W$261)+'СЕТ СН'!$F$15</f>
        <v>0</v>
      </c>
      <c r="X276" s="36">
        <f ca="1">SUMIFS(СВЦЭМ!$G$40:$G$783,СВЦЭМ!$A$40:$A$783,$A276,СВЦЭМ!$B$39:$B$782,X$261)+'СЕТ СН'!$F$15</f>
        <v>0</v>
      </c>
      <c r="Y276" s="36">
        <f ca="1">SUMIFS(СВЦЭМ!$G$40:$G$783,СВЦЭМ!$A$40:$A$783,$A276,СВЦЭМ!$B$39:$B$782,Y$261)+'СЕТ СН'!$F$15</f>
        <v>0</v>
      </c>
    </row>
    <row r="277" spans="1:25" ht="15.75" hidden="1" x14ac:dyDescent="0.2">
      <c r="A277" s="35">
        <f t="shared" si="7"/>
        <v>45428</v>
      </c>
      <c r="B277" s="36">
        <f ca="1">SUMIFS(СВЦЭМ!$G$40:$G$783,СВЦЭМ!$A$40:$A$783,$A277,СВЦЭМ!$B$39:$B$782,B$261)+'СЕТ СН'!$F$15</f>
        <v>0</v>
      </c>
      <c r="C277" s="36">
        <f ca="1">SUMIFS(СВЦЭМ!$G$40:$G$783,СВЦЭМ!$A$40:$A$783,$A277,СВЦЭМ!$B$39:$B$782,C$261)+'СЕТ СН'!$F$15</f>
        <v>0</v>
      </c>
      <c r="D277" s="36">
        <f ca="1">SUMIFS(СВЦЭМ!$G$40:$G$783,СВЦЭМ!$A$40:$A$783,$A277,СВЦЭМ!$B$39:$B$782,D$261)+'СЕТ СН'!$F$15</f>
        <v>0</v>
      </c>
      <c r="E277" s="36">
        <f ca="1">SUMIFS(СВЦЭМ!$G$40:$G$783,СВЦЭМ!$A$40:$A$783,$A277,СВЦЭМ!$B$39:$B$782,E$261)+'СЕТ СН'!$F$15</f>
        <v>0</v>
      </c>
      <c r="F277" s="36">
        <f ca="1">SUMIFS(СВЦЭМ!$G$40:$G$783,СВЦЭМ!$A$40:$A$783,$A277,СВЦЭМ!$B$39:$B$782,F$261)+'СЕТ СН'!$F$15</f>
        <v>0</v>
      </c>
      <c r="G277" s="36">
        <f ca="1">SUMIFS(СВЦЭМ!$G$40:$G$783,СВЦЭМ!$A$40:$A$783,$A277,СВЦЭМ!$B$39:$B$782,G$261)+'СЕТ СН'!$F$15</f>
        <v>0</v>
      </c>
      <c r="H277" s="36">
        <f ca="1">SUMIFS(СВЦЭМ!$G$40:$G$783,СВЦЭМ!$A$40:$A$783,$A277,СВЦЭМ!$B$39:$B$782,H$261)+'СЕТ СН'!$F$15</f>
        <v>0</v>
      </c>
      <c r="I277" s="36">
        <f ca="1">SUMIFS(СВЦЭМ!$G$40:$G$783,СВЦЭМ!$A$40:$A$783,$A277,СВЦЭМ!$B$39:$B$782,I$261)+'СЕТ СН'!$F$15</f>
        <v>0</v>
      </c>
      <c r="J277" s="36">
        <f ca="1">SUMIFS(СВЦЭМ!$G$40:$G$783,СВЦЭМ!$A$40:$A$783,$A277,СВЦЭМ!$B$39:$B$782,J$261)+'СЕТ СН'!$F$15</f>
        <v>0</v>
      </c>
      <c r="K277" s="36">
        <f ca="1">SUMIFS(СВЦЭМ!$G$40:$G$783,СВЦЭМ!$A$40:$A$783,$A277,СВЦЭМ!$B$39:$B$782,K$261)+'СЕТ СН'!$F$15</f>
        <v>0</v>
      </c>
      <c r="L277" s="36">
        <f ca="1">SUMIFS(СВЦЭМ!$G$40:$G$783,СВЦЭМ!$A$40:$A$783,$A277,СВЦЭМ!$B$39:$B$782,L$261)+'СЕТ СН'!$F$15</f>
        <v>0</v>
      </c>
      <c r="M277" s="36">
        <f ca="1">SUMIFS(СВЦЭМ!$G$40:$G$783,СВЦЭМ!$A$40:$A$783,$A277,СВЦЭМ!$B$39:$B$782,M$261)+'СЕТ СН'!$F$15</f>
        <v>0</v>
      </c>
      <c r="N277" s="36">
        <f ca="1">SUMIFS(СВЦЭМ!$G$40:$G$783,СВЦЭМ!$A$40:$A$783,$A277,СВЦЭМ!$B$39:$B$782,N$261)+'СЕТ СН'!$F$15</f>
        <v>0</v>
      </c>
      <c r="O277" s="36">
        <f ca="1">SUMIFS(СВЦЭМ!$G$40:$G$783,СВЦЭМ!$A$40:$A$783,$A277,СВЦЭМ!$B$39:$B$782,O$261)+'СЕТ СН'!$F$15</f>
        <v>0</v>
      </c>
      <c r="P277" s="36">
        <f ca="1">SUMIFS(СВЦЭМ!$G$40:$G$783,СВЦЭМ!$A$40:$A$783,$A277,СВЦЭМ!$B$39:$B$782,P$261)+'СЕТ СН'!$F$15</f>
        <v>0</v>
      </c>
      <c r="Q277" s="36">
        <f ca="1">SUMIFS(СВЦЭМ!$G$40:$G$783,СВЦЭМ!$A$40:$A$783,$A277,СВЦЭМ!$B$39:$B$782,Q$261)+'СЕТ СН'!$F$15</f>
        <v>0</v>
      </c>
      <c r="R277" s="36">
        <f ca="1">SUMIFS(СВЦЭМ!$G$40:$G$783,СВЦЭМ!$A$40:$A$783,$A277,СВЦЭМ!$B$39:$B$782,R$261)+'СЕТ СН'!$F$15</f>
        <v>0</v>
      </c>
      <c r="S277" s="36">
        <f ca="1">SUMIFS(СВЦЭМ!$G$40:$G$783,СВЦЭМ!$A$40:$A$783,$A277,СВЦЭМ!$B$39:$B$782,S$261)+'СЕТ СН'!$F$15</f>
        <v>0</v>
      </c>
      <c r="T277" s="36">
        <f ca="1">SUMIFS(СВЦЭМ!$G$40:$G$783,СВЦЭМ!$A$40:$A$783,$A277,СВЦЭМ!$B$39:$B$782,T$261)+'СЕТ СН'!$F$15</f>
        <v>0</v>
      </c>
      <c r="U277" s="36">
        <f ca="1">SUMIFS(СВЦЭМ!$G$40:$G$783,СВЦЭМ!$A$40:$A$783,$A277,СВЦЭМ!$B$39:$B$782,U$261)+'СЕТ СН'!$F$15</f>
        <v>0</v>
      </c>
      <c r="V277" s="36">
        <f ca="1">SUMIFS(СВЦЭМ!$G$40:$G$783,СВЦЭМ!$A$40:$A$783,$A277,СВЦЭМ!$B$39:$B$782,V$261)+'СЕТ СН'!$F$15</f>
        <v>0</v>
      </c>
      <c r="W277" s="36">
        <f ca="1">SUMIFS(СВЦЭМ!$G$40:$G$783,СВЦЭМ!$A$40:$A$783,$A277,СВЦЭМ!$B$39:$B$782,W$261)+'СЕТ СН'!$F$15</f>
        <v>0</v>
      </c>
      <c r="X277" s="36">
        <f ca="1">SUMIFS(СВЦЭМ!$G$40:$G$783,СВЦЭМ!$A$40:$A$783,$A277,СВЦЭМ!$B$39:$B$782,X$261)+'СЕТ СН'!$F$15</f>
        <v>0</v>
      </c>
      <c r="Y277" s="36">
        <f ca="1">SUMIFS(СВЦЭМ!$G$40:$G$783,СВЦЭМ!$A$40:$A$783,$A277,СВЦЭМ!$B$39:$B$782,Y$261)+'СЕТ СН'!$F$15</f>
        <v>0</v>
      </c>
    </row>
    <row r="278" spans="1:25" ht="15.75" hidden="1" x14ac:dyDescent="0.2">
      <c r="A278" s="35">
        <f t="shared" si="7"/>
        <v>45429</v>
      </c>
      <c r="B278" s="36">
        <f ca="1">SUMIFS(СВЦЭМ!$G$40:$G$783,СВЦЭМ!$A$40:$A$783,$A278,СВЦЭМ!$B$39:$B$782,B$261)+'СЕТ СН'!$F$15</f>
        <v>0</v>
      </c>
      <c r="C278" s="36">
        <f ca="1">SUMIFS(СВЦЭМ!$G$40:$G$783,СВЦЭМ!$A$40:$A$783,$A278,СВЦЭМ!$B$39:$B$782,C$261)+'СЕТ СН'!$F$15</f>
        <v>0</v>
      </c>
      <c r="D278" s="36">
        <f ca="1">SUMIFS(СВЦЭМ!$G$40:$G$783,СВЦЭМ!$A$40:$A$783,$A278,СВЦЭМ!$B$39:$B$782,D$261)+'СЕТ СН'!$F$15</f>
        <v>0</v>
      </c>
      <c r="E278" s="36">
        <f ca="1">SUMIFS(СВЦЭМ!$G$40:$G$783,СВЦЭМ!$A$40:$A$783,$A278,СВЦЭМ!$B$39:$B$782,E$261)+'СЕТ СН'!$F$15</f>
        <v>0</v>
      </c>
      <c r="F278" s="36">
        <f ca="1">SUMIFS(СВЦЭМ!$G$40:$G$783,СВЦЭМ!$A$40:$A$783,$A278,СВЦЭМ!$B$39:$B$782,F$261)+'СЕТ СН'!$F$15</f>
        <v>0</v>
      </c>
      <c r="G278" s="36">
        <f ca="1">SUMIFS(СВЦЭМ!$G$40:$G$783,СВЦЭМ!$A$40:$A$783,$A278,СВЦЭМ!$B$39:$B$782,G$261)+'СЕТ СН'!$F$15</f>
        <v>0</v>
      </c>
      <c r="H278" s="36">
        <f ca="1">SUMIFS(СВЦЭМ!$G$40:$G$783,СВЦЭМ!$A$40:$A$783,$A278,СВЦЭМ!$B$39:$B$782,H$261)+'СЕТ СН'!$F$15</f>
        <v>0</v>
      </c>
      <c r="I278" s="36">
        <f ca="1">SUMIFS(СВЦЭМ!$G$40:$G$783,СВЦЭМ!$A$40:$A$783,$A278,СВЦЭМ!$B$39:$B$782,I$261)+'СЕТ СН'!$F$15</f>
        <v>0</v>
      </c>
      <c r="J278" s="36">
        <f ca="1">SUMIFS(СВЦЭМ!$G$40:$G$783,СВЦЭМ!$A$40:$A$783,$A278,СВЦЭМ!$B$39:$B$782,J$261)+'СЕТ СН'!$F$15</f>
        <v>0</v>
      </c>
      <c r="K278" s="36">
        <f ca="1">SUMIFS(СВЦЭМ!$G$40:$G$783,СВЦЭМ!$A$40:$A$783,$A278,СВЦЭМ!$B$39:$B$782,K$261)+'СЕТ СН'!$F$15</f>
        <v>0</v>
      </c>
      <c r="L278" s="36">
        <f ca="1">SUMIFS(СВЦЭМ!$G$40:$G$783,СВЦЭМ!$A$40:$A$783,$A278,СВЦЭМ!$B$39:$B$782,L$261)+'СЕТ СН'!$F$15</f>
        <v>0</v>
      </c>
      <c r="M278" s="36">
        <f ca="1">SUMIFS(СВЦЭМ!$G$40:$G$783,СВЦЭМ!$A$40:$A$783,$A278,СВЦЭМ!$B$39:$B$782,M$261)+'СЕТ СН'!$F$15</f>
        <v>0</v>
      </c>
      <c r="N278" s="36">
        <f ca="1">SUMIFS(СВЦЭМ!$G$40:$G$783,СВЦЭМ!$A$40:$A$783,$A278,СВЦЭМ!$B$39:$B$782,N$261)+'СЕТ СН'!$F$15</f>
        <v>0</v>
      </c>
      <c r="O278" s="36">
        <f ca="1">SUMIFS(СВЦЭМ!$G$40:$G$783,СВЦЭМ!$A$40:$A$783,$A278,СВЦЭМ!$B$39:$B$782,O$261)+'СЕТ СН'!$F$15</f>
        <v>0</v>
      </c>
      <c r="P278" s="36">
        <f ca="1">SUMIFS(СВЦЭМ!$G$40:$G$783,СВЦЭМ!$A$40:$A$783,$A278,СВЦЭМ!$B$39:$B$782,P$261)+'СЕТ СН'!$F$15</f>
        <v>0</v>
      </c>
      <c r="Q278" s="36">
        <f ca="1">SUMIFS(СВЦЭМ!$G$40:$G$783,СВЦЭМ!$A$40:$A$783,$A278,СВЦЭМ!$B$39:$B$782,Q$261)+'СЕТ СН'!$F$15</f>
        <v>0</v>
      </c>
      <c r="R278" s="36">
        <f ca="1">SUMIFS(СВЦЭМ!$G$40:$G$783,СВЦЭМ!$A$40:$A$783,$A278,СВЦЭМ!$B$39:$B$782,R$261)+'СЕТ СН'!$F$15</f>
        <v>0</v>
      </c>
      <c r="S278" s="36">
        <f ca="1">SUMIFS(СВЦЭМ!$G$40:$G$783,СВЦЭМ!$A$40:$A$783,$A278,СВЦЭМ!$B$39:$B$782,S$261)+'СЕТ СН'!$F$15</f>
        <v>0</v>
      </c>
      <c r="T278" s="36">
        <f ca="1">SUMIFS(СВЦЭМ!$G$40:$G$783,СВЦЭМ!$A$40:$A$783,$A278,СВЦЭМ!$B$39:$B$782,T$261)+'СЕТ СН'!$F$15</f>
        <v>0</v>
      </c>
      <c r="U278" s="36">
        <f ca="1">SUMIFS(СВЦЭМ!$G$40:$G$783,СВЦЭМ!$A$40:$A$783,$A278,СВЦЭМ!$B$39:$B$782,U$261)+'СЕТ СН'!$F$15</f>
        <v>0</v>
      </c>
      <c r="V278" s="36">
        <f ca="1">SUMIFS(СВЦЭМ!$G$40:$G$783,СВЦЭМ!$A$40:$A$783,$A278,СВЦЭМ!$B$39:$B$782,V$261)+'СЕТ СН'!$F$15</f>
        <v>0</v>
      </c>
      <c r="W278" s="36">
        <f ca="1">SUMIFS(СВЦЭМ!$G$40:$G$783,СВЦЭМ!$A$40:$A$783,$A278,СВЦЭМ!$B$39:$B$782,W$261)+'СЕТ СН'!$F$15</f>
        <v>0</v>
      </c>
      <c r="X278" s="36">
        <f ca="1">SUMIFS(СВЦЭМ!$G$40:$G$783,СВЦЭМ!$A$40:$A$783,$A278,СВЦЭМ!$B$39:$B$782,X$261)+'СЕТ СН'!$F$15</f>
        <v>0</v>
      </c>
      <c r="Y278" s="36">
        <f ca="1">SUMIFS(СВЦЭМ!$G$40:$G$783,СВЦЭМ!$A$40:$A$783,$A278,СВЦЭМ!$B$39:$B$782,Y$261)+'СЕТ СН'!$F$15</f>
        <v>0</v>
      </c>
    </row>
    <row r="279" spans="1:25" ht="15.75" hidden="1" x14ac:dyDescent="0.2">
      <c r="A279" s="35">
        <f t="shared" si="7"/>
        <v>45430</v>
      </c>
      <c r="B279" s="36">
        <f ca="1">SUMIFS(СВЦЭМ!$G$40:$G$783,СВЦЭМ!$A$40:$A$783,$A279,СВЦЭМ!$B$39:$B$782,B$261)+'СЕТ СН'!$F$15</f>
        <v>0</v>
      </c>
      <c r="C279" s="36">
        <f ca="1">SUMIFS(СВЦЭМ!$G$40:$G$783,СВЦЭМ!$A$40:$A$783,$A279,СВЦЭМ!$B$39:$B$782,C$261)+'СЕТ СН'!$F$15</f>
        <v>0</v>
      </c>
      <c r="D279" s="36">
        <f ca="1">SUMIFS(СВЦЭМ!$G$40:$G$783,СВЦЭМ!$A$40:$A$783,$A279,СВЦЭМ!$B$39:$B$782,D$261)+'СЕТ СН'!$F$15</f>
        <v>0</v>
      </c>
      <c r="E279" s="36">
        <f ca="1">SUMIFS(СВЦЭМ!$G$40:$G$783,СВЦЭМ!$A$40:$A$783,$A279,СВЦЭМ!$B$39:$B$782,E$261)+'СЕТ СН'!$F$15</f>
        <v>0</v>
      </c>
      <c r="F279" s="36">
        <f ca="1">SUMIFS(СВЦЭМ!$G$40:$G$783,СВЦЭМ!$A$40:$A$783,$A279,СВЦЭМ!$B$39:$B$782,F$261)+'СЕТ СН'!$F$15</f>
        <v>0</v>
      </c>
      <c r="G279" s="36">
        <f ca="1">SUMIFS(СВЦЭМ!$G$40:$G$783,СВЦЭМ!$A$40:$A$783,$A279,СВЦЭМ!$B$39:$B$782,G$261)+'СЕТ СН'!$F$15</f>
        <v>0</v>
      </c>
      <c r="H279" s="36">
        <f ca="1">SUMIFS(СВЦЭМ!$G$40:$G$783,СВЦЭМ!$A$40:$A$783,$A279,СВЦЭМ!$B$39:$B$782,H$261)+'СЕТ СН'!$F$15</f>
        <v>0</v>
      </c>
      <c r="I279" s="36">
        <f ca="1">SUMIFS(СВЦЭМ!$G$40:$G$783,СВЦЭМ!$A$40:$A$783,$A279,СВЦЭМ!$B$39:$B$782,I$261)+'СЕТ СН'!$F$15</f>
        <v>0</v>
      </c>
      <c r="J279" s="36">
        <f ca="1">SUMIFS(СВЦЭМ!$G$40:$G$783,СВЦЭМ!$A$40:$A$783,$A279,СВЦЭМ!$B$39:$B$782,J$261)+'СЕТ СН'!$F$15</f>
        <v>0</v>
      </c>
      <c r="K279" s="36">
        <f ca="1">SUMIFS(СВЦЭМ!$G$40:$G$783,СВЦЭМ!$A$40:$A$783,$A279,СВЦЭМ!$B$39:$B$782,K$261)+'СЕТ СН'!$F$15</f>
        <v>0</v>
      </c>
      <c r="L279" s="36">
        <f ca="1">SUMIFS(СВЦЭМ!$G$40:$G$783,СВЦЭМ!$A$40:$A$783,$A279,СВЦЭМ!$B$39:$B$782,L$261)+'СЕТ СН'!$F$15</f>
        <v>0</v>
      </c>
      <c r="M279" s="36">
        <f ca="1">SUMIFS(СВЦЭМ!$G$40:$G$783,СВЦЭМ!$A$40:$A$783,$A279,СВЦЭМ!$B$39:$B$782,M$261)+'СЕТ СН'!$F$15</f>
        <v>0</v>
      </c>
      <c r="N279" s="36">
        <f ca="1">SUMIFS(СВЦЭМ!$G$40:$G$783,СВЦЭМ!$A$40:$A$783,$A279,СВЦЭМ!$B$39:$B$782,N$261)+'СЕТ СН'!$F$15</f>
        <v>0</v>
      </c>
      <c r="O279" s="36">
        <f ca="1">SUMIFS(СВЦЭМ!$G$40:$G$783,СВЦЭМ!$A$40:$A$783,$A279,СВЦЭМ!$B$39:$B$782,O$261)+'СЕТ СН'!$F$15</f>
        <v>0</v>
      </c>
      <c r="P279" s="36">
        <f ca="1">SUMIFS(СВЦЭМ!$G$40:$G$783,СВЦЭМ!$A$40:$A$783,$A279,СВЦЭМ!$B$39:$B$782,P$261)+'СЕТ СН'!$F$15</f>
        <v>0</v>
      </c>
      <c r="Q279" s="36">
        <f ca="1">SUMIFS(СВЦЭМ!$G$40:$G$783,СВЦЭМ!$A$40:$A$783,$A279,СВЦЭМ!$B$39:$B$782,Q$261)+'СЕТ СН'!$F$15</f>
        <v>0</v>
      </c>
      <c r="R279" s="36">
        <f ca="1">SUMIFS(СВЦЭМ!$G$40:$G$783,СВЦЭМ!$A$40:$A$783,$A279,СВЦЭМ!$B$39:$B$782,R$261)+'СЕТ СН'!$F$15</f>
        <v>0</v>
      </c>
      <c r="S279" s="36">
        <f ca="1">SUMIFS(СВЦЭМ!$G$40:$G$783,СВЦЭМ!$A$40:$A$783,$A279,СВЦЭМ!$B$39:$B$782,S$261)+'СЕТ СН'!$F$15</f>
        <v>0</v>
      </c>
      <c r="T279" s="36">
        <f ca="1">SUMIFS(СВЦЭМ!$G$40:$G$783,СВЦЭМ!$A$40:$A$783,$A279,СВЦЭМ!$B$39:$B$782,T$261)+'СЕТ СН'!$F$15</f>
        <v>0</v>
      </c>
      <c r="U279" s="36">
        <f ca="1">SUMIFS(СВЦЭМ!$G$40:$G$783,СВЦЭМ!$A$40:$A$783,$A279,СВЦЭМ!$B$39:$B$782,U$261)+'СЕТ СН'!$F$15</f>
        <v>0</v>
      </c>
      <c r="V279" s="36">
        <f ca="1">SUMIFS(СВЦЭМ!$G$40:$G$783,СВЦЭМ!$A$40:$A$783,$A279,СВЦЭМ!$B$39:$B$782,V$261)+'СЕТ СН'!$F$15</f>
        <v>0</v>
      </c>
      <c r="W279" s="36">
        <f ca="1">SUMIFS(СВЦЭМ!$G$40:$G$783,СВЦЭМ!$A$40:$A$783,$A279,СВЦЭМ!$B$39:$B$782,W$261)+'СЕТ СН'!$F$15</f>
        <v>0</v>
      </c>
      <c r="X279" s="36">
        <f ca="1">SUMIFS(СВЦЭМ!$G$40:$G$783,СВЦЭМ!$A$40:$A$783,$A279,СВЦЭМ!$B$39:$B$782,X$261)+'СЕТ СН'!$F$15</f>
        <v>0</v>
      </c>
      <c r="Y279" s="36">
        <f ca="1">SUMIFS(СВЦЭМ!$G$40:$G$783,СВЦЭМ!$A$40:$A$783,$A279,СВЦЭМ!$B$39:$B$782,Y$261)+'СЕТ СН'!$F$15</f>
        <v>0</v>
      </c>
    </row>
    <row r="280" spans="1:25" ht="15.75" hidden="1" x14ac:dyDescent="0.2">
      <c r="A280" s="35">
        <f t="shared" si="7"/>
        <v>45431</v>
      </c>
      <c r="B280" s="36">
        <f ca="1">SUMIFS(СВЦЭМ!$G$40:$G$783,СВЦЭМ!$A$40:$A$783,$A280,СВЦЭМ!$B$39:$B$782,B$261)+'СЕТ СН'!$F$15</f>
        <v>0</v>
      </c>
      <c r="C280" s="36">
        <f ca="1">SUMIFS(СВЦЭМ!$G$40:$G$783,СВЦЭМ!$A$40:$A$783,$A280,СВЦЭМ!$B$39:$B$782,C$261)+'СЕТ СН'!$F$15</f>
        <v>0</v>
      </c>
      <c r="D280" s="36">
        <f ca="1">SUMIFS(СВЦЭМ!$G$40:$G$783,СВЦЭМ!$A$40:$A$783,$A280,СВЦЭМ!$B$39:$B$782,D$261)+'СЕТ СН'!$F$15</f>
        <v>0</v>
      </c>
      <c r="E280" s="36">
        <f ca="1">SUMIFS(СВЦЭМ!$G$40:$G$783,СВЦЭМ!$A$40:$A$783,$A280,СВЦЭМ!$B$39:$B$782,E$261)+'СЕТ СН'!$F$15</f>
        <v>0</v>
      </c>
      <c r="F280" s="36">
        <f ca="1">SUMIFS(СВЦЭМ!$G$40:$G$783,СВЦЭМ!$A$40:$A$783,$A280,СВЦЭМ!$B$39:$B$782,F$261)+'СЕТ СН'!$F$15</f>
        <v>0</v>
      </c>
      <c r="G280" s="36">
        <f ca="1">SUMIFS(СВЦЭМ!$G$40:$G$783,СВЦЭМ!$A$40:$A$783,$A280,СВЦЭМ!$B$39:$B$782,G$261)+'СЕТ СН'!$F$15</f>
        <v>0</v>
      </c>
      <c r="H280" s="36">
        <f ca="1">SUMIFS(СВЦЭМ!$G$40:$G$783,СВЦЭМ!$A$40:$A$783,$A280,СВЦЭМ!$B$39:$B$782,H$261)+'СЕТ СН'!$F$15</f>
        <v>0</v>
      </c>
      <c r="I280" s="36">
        <f ca="1">SUMIFS(СВЦЭМ!$G$40:$G$783,СВЦЭМ!$A$40:$A$783,$A280,СВЦЭМ!$B$39:$B$782,I$261)+'СЕТ СН'!$F$15</f>
        <v>0</v>
      </c>
      <c r="J280" s="36">
        <f ca="1">SUMIFS(СВЦЭМ!$G$40:$G$783,СВЦЭМ!$A$40:$A$783,$A280,СВЦЭМ!$B$39:$B$782,J$261)+'СЕТ СН'!$F$15</f>
        <v>0</v>
      </c>
      <c r="K280" s="36">
        <f ca="1">SUMIFS(СВЦЭМ!$G$40:$G$783,СВЦЭМ!$A$40:$A$783,$A280,СВЦЭМ!$B$39:$B$782,K$261)+'СЕТ СН'!$F$15</f>
        <v>0</v>
      </c>
      <c r="L280" s="36">
        <f ca="1">SUMIFS(СВЦЭМ!$G$40:$G$783,СВЦЭМ!$A$40:$A$783,$A280,СВЦЭМ!$B$39:$B$782,L$261)+'СЕТ СН'!$F$15</f>
        <v>0</v>
      </c>
      <c r="M280" s="36">
        <f ca="1">SUMIFS(СВЦЭМ!$G$40:$G$783,СВЦЭМ!$A$40:$A$783,$A280,СВЦЭМ!$B$39:$B$782,M$261)+'СЕТ СН'!$F$15</f>
        <v>0</v>
      </c>
      <c r="N280" s="36">
        <f ca="1">SUMIFS(СВЦЭМ!$G$40:$G$783,СВЦЭМ!$A$40:$A$783,$A280,СВЦЭМ!$B$39:$B$782,N$261)+'СЕТ СН'!$F$15</f>
        <v>0</v>
      </c>
      <c r="O280" s="36">
        <f ca="1">SUMIFS(СВЦЭМ!$G$40:$G$783,СВЦЭМ!$A$40:$A$783,$A280,СВЦЭМ!$B$39:$B$782,O$261)+'СЕТ СН'!$F$15</f>
        <v>0</v>
      </c>
      <c r="P280" s="36">
        <f ca="1">SUMIFS(СВЦЭМ!$G$40:$G$783,СВЦЭМ!$A$40:$A$783,$A280,СВЦЭМ!$B$39:$B$782,P$261)+'СЕТ СН'!$F$15</f>
        <v>0</v>
      </c>
      <c r="Q280" s="36">
        <f ca="1">SUMIFS(СВЦЭМ!$G$40:$G$783,СВЦЭМ!$A$40:$A$783,$A280,СВЦЭМ!$B$39:$B$782,Q$261)+'СЕТ СН'!$F$15</f>
        <v>0</v>
      </c>
      <c r="R280" s="36">
        <f ca="1">SUMIFS(СВЦЭМ!$G$40:$G$783,СВЦЭМ!$A$40:$A$783,$A280,СВЦЭМ!$B$39:$B$782,R$261)+'СЕТ СН'!$F$15</f>
        <v>0</v>
      </c>
      <c r="S280" s="36">
        <f ca="1">SUMIFS(СВЦЭМ!$G$40:$G$783,СВЦЭМ!$A$40:$A$783,$A280,СВЦЭМ!$B$39:$B$782,S$261)+'СЕТ СН'!$F$15</f>
        <v>0</v>
      </c>
      <c r="T280" s="36">
        <f ca="1">SUMIFS(СВЦЭМ!$G$40:$G$783,СВЦЭМ!$A$40:$A$783,$A280,СВЦЭМ!$B$39:$B$782,T$261)+'СЕТ СН'!$F$15</f>
        <v>0</v>
      </c>
      <c r="U280" s="36">
        <f ca="1">SUMIFS(СВЦЭМ!$G$40:$G$783,СВЦЭМ!$A$40:$A$783,$A280,СВЦЭМ!$B$39:$B$782,U$261)+'СЕТ СН'!$F$15</f>
        <v>0</v>
      </c>
      <c r="V280" s="36">
        <f ca="1">SUMIFS(СВЦЭМ!$G$40:$G$783,СВЦЭМ!$A$40:$A$783,$A280,СВЦЭМ!$B$39:$B$782,V$261)+'СЕТ СН'!$F$15</f>
        <v>0</v>
      </c>
      <c r="W280" s="36">
        <f ca="1">SUMIFS(СВЦЭМ!$G$40:$G$783,СВЦЭМ!$A$40:$A$783,$A280,СВЦЭМ!$B$39:$B$782,W$261)+'СЕТ СН'!$F$15</f>
        <v>0</v>
      </c>
      <c r="X280" s="36">
        <f ca="1">SUMIFS(СВЦЭМ!$G$40:$G$783,СВЦЭМ!$A$40:$A$783,$A280,СВЦЭМ!$B$39:$B$782,X$261)+'СЕТ СН'!$F$15</f>
        <v>0</v>
      </c>
      <c r="Y280" s="36">
        <f ca="1">SUMIFS(СВЦЭМ!$G$40:$G$783,СВЦЭМ!$A$40:$A$783,$A280,СВЦЭМ!$B$39:$B$782,Y$261)+'СЕТ СН'!$F$15</f>
        <v>0</v>
      </c>
    </row>
    <row r="281" spans="1:25" ht="15.75" hidden="1" x14ac:dyDescent="0.2">
      <c r="A281" s="35">
        <f t="shared" si="7"/>
        <v>45432</v>
      </c>
      <c r="B281" s="36">
        <f ca="1">SUMIFS(СВЦЭМ!$G$40:$G$783,СВЦЭМ!$A$40:$A$783,$A281,СВЦЭМ!$B$39:$B$782,B$261)+'СЕТ СН'!$F$15</f>
        <v>0</v>
      </c>
      <c r="C281" s="36">
        <f ca="1">SUMIFS(СВЦЭМ!$G$40:$G$783,СВЦЭМ!$A$40:$A$783,$A281,СВЦЭМ!$B$39:$B$782,C$261)+'СЕТ СН'!$F$15</f>
        <v>0</v>
      </c>
      <c r="D281" s="36">
        <f ca="1">SUMIFS(СВЦЭМ!$G$40:$G$783,СВЦЭМ!$A$40:$A$783,$A281,СВЦЭМ!$B$39:$B$782,D$261)+'СЕТ СН'!$F$15</f>
        <v>0</v>
      </c>
      <c r="E281" s="36">
        <f ca="1">SUMIFS(СВЦЭМ!$G$40:$G$783,СВЦЭМ!$A$40:$A$783,$A281,СВЦЭМ!$B$39:$B$782,E$261)+'СЕТ СН'!$F$15</f>
        <v>0</v>
      </c>
      <c r="F281" s="36">
        <f ca="1">SUMIFS(СВЦЭМ!$G$40:$G$783,СВЦЭМ!$A$40:$A$783,$A281,СВЦЭМ!$B$39:$B$782,F$261)+'СЕТ СН'!$F$15</f>
        <v>0</v>
      </c>
      <c r="G281" s="36">
        <f ca="1">SUMIFS(СВЦЭМ!$G$40:$G$783,СВЦЭМ!$A$40:$A$783,$A281,СВЦЭМ!$B$39:$B$782,G$261)+'СЕТ СН'!$F$15</f>
        <v>0</v>
      </c>
      <c r="H281" s="36">
        <f ca="1">SUMIFS(СВЦЭМ!$G$40:$G$783,СВЦЭМ!$A$40:$A$783,$A281,СВЦЭМ!$B$39:$B$782,H$261)+'СЕТ СН'!$F$15</f>
        <v>0</v>
      </c>
      <c r="I281" s="36">
        <f ca="1">SUMIFS(СВЦЭМ!$G$40:$G$783,СВЦЭМ!$A$40:$A$783,$A281,СВЦЭМ!$B$39:$B$782,I$261)+'СЕТ СН'!$F$15</f>
        <v>0</v>
      </c>
      <c r="J281" s="36">
        <f ca="1">SUMIFS(СВЦЭМ!$G$40:$G$783,СВЦЭМ!$A$40:$A$783,$A281,СВЦЭМ!$B$39:$B$782,J$261)+'СЕТ СН'!$F$15</f>
        <v>0</v>
      </c>
      <c r="K281" s="36">
        <f ca="1">SUMIFS(СВЦЭМ!$G$40:$G$783,СВЦЭМ!$A$40:$A$783,$A281,СВЦЭМ!$B$39:$B$782,K$261)+'СЕТ СН'!$F$15</f>
        <v>0</v>
      </c>
      <c r="L281" s="36">
        <f ca="1">SUMIFS(СВЦЭМ!$G$40:$G$783,СВЦЭМ!$A$40:$A$783,$A281,СВЦЭМ!$B$39:$B$782,L$261)+'СЕТ СН'!$F$15</f>
        <v>0</v>
      </c>
      <c r="M281" s="36">
        <f ca="1">SUMIFS(СВЦЭМ!$G$40:$G$783,СВЦЭМ!$A$40:$A$783,$A281,СВЦЭМ!$B$39:$B$782,M$261)+'СЕТ СН'!$F$15</f>
        <v>0</v>
      </c>
      <c r="N281" s="36">
        <f ca="1">SUMIFS(СВЦЭМ!$G$40:$G$783,СВЦЭМ!$A$40:$A$783,$A281,СВЦЭМ!$B$39:$B$782,N$261)+'СЕТ СН'!$F$15</f>
        <v>0</v>
      </c>
      <c r="O281" s="36">
        <f ca="1">SUMIFS(СВЦЭМ!$G$40:$G$783,СВЦЭМ!$A$40:$A$783,$A281,СВЦЭМ!$B$39:$B$782,O$261)+'СЕТ СН'!$F$15</f>
        <v>0</v>
      </c>
      <c r="P281" s="36">
        <f ca="1">SUMIFS(СВЦЭМ!$G$40:$G$783,СВЦЭМ!$A$40:$A$783,$A281,СВЦЭМ!$B$39:$B$782,P$261)+'СЕТ СН'!$F$15</f>
        <v>0</v>
      </c>
      <c r="Q281" s="36">
        <f ca="1">SUMIFS(СВЦЭМ!$G$40:$G$783,СВЦЭМ!$A$40:$A$783,$A281,СВЦЭМ!$B$39:$B$782,Q$261)+'СЕТ СН'!$F$15</f>
        <v>0</v>
      </c>
      <c r="R281" s="36">
        <f ca="1">SUMIFS(СВЦЭМ!$G$40:$G$783,СВЦЭМ!$A$40:$A$783,$A281,СВЦЭМ!$B$39:$B$782,R$261)+'СЕТ СН'!$F$15</f>
        <v>0</v>
      </c>
      <c r="S281" s="36">
        <f ca="1">SUMIFS(СВЦЭМ!$G$40:$G$783,СВЦЭМ!$A$40:$A$783,$A281,СВЦЭМ!$B$39:$B$782,S$261)+'СЕТ СН'!$F$15</f>
        <v>0</v>
      </c>
      <c r="T281" s="36">
        <f ca="1">SUMIFS(СВЦЭМ!$G$40:$G$783,СВЦЭМ!$A$40:$A$783,$A281,СВЦЭМ!$B$39:$B$782,T$261)+'СЕТ СН'!$F$15</f>
        <v>0</v>
      </c>
      <c r="U281" s="36">
        <f ca="1">SUMIFS(СВЦЭМ!$G$40:$G$783,СВЦЭМ!$A$40:$A$783,$A281,СВЦЭМ!$B$39:$B$782,U$261)+'СЕТ СН'!$F$15</f>
        <v>0</v>
      </c>
      <c r="V281" s="36">
        <f ca="1">SUMIFS(СВЦЭМ!$G$40:$G$783,СВЦЭМ!$A$40:$A$783,$A281,СВЦЭМ!$B$39:$B$782,V$261)+'СЕТ СН'!$F$15</f>
        <v>0</v>
      </c>
      <c r="W281" s="36">
        <f ca="1">SUMIFS(СВЦЭМ!$G$40:$G$783,СВЦЭМ!$A$40:$A$783,$A281,СВЦЭМ!$B$39:$B$782,W$261)+'СЕТ СН'!$F$15</f>
        <v>0</v>
      </c>
      <c r="X281" s="36">
        <f ca="1">SUMIFS(СВЦЭМ!$G$40:$G$783,СВЦЭМ!$A$40:$A$783,$A281,СВЦЭМ!$B$39:$B$782,X$261)+'СЕТ СН'!$F$15</f>
        <v>0</v>
      </c>
      <c r="Y281" s="36">
        <f ca="1">SUMIFS(СВЦЭМ!$G$40:$G$783,СВЦЭМ!$A$40:$A$783,$A281,СВЦЭМ!$B$39:$B$782,Y$261)+'СЕТ СН'!$F$15</f>
        <v>0</v>
      </c>
    </row>
    <row r="282" spans="1:25" ht="15.75" hidden="1" x14ac:dyDescent="0.2">
      <c r="A282" s="35">
        <f t="shared" si="7"/>
        <v>45433</v>
      </c>
      <c r="B282" s="36">
        <f ca="1">SUMIFS(СВЦЭМ!$G$40:$G$783,СВЦЭМ!$A$40:$A$783,$A282,СВЦЭМ!$B$39:$B$782,B$261)+'СЕТ СН'!$F$15</f>
        <v>0</v>
      </c>
      <c r="C282" s="36">
        <f ca="1">SUMIFS(СВЦЭМ!$G$40:$G$783,СВЦЭМ!$A$40:$A$783,$A282,СВЦЭМ!$B$39:$B$782,C$261)+'СЕТ СН'!$F$15</f>
        <v>0</v>
      </c>
      <c r="D282" s="36">
        <f ca="1">SUMIFS(СВЦЭМ!$G$40:$G$783,СВЦЭМ!$A$40:$A$783,$A282,СВЦЭМ!$B$39:$B$782,D$261)+'СЕТ СН'!$F$15</f>
        <v>0</v>
      </c>
      <c r="E282" s="36">
        <f ca="1">SUMIFS(СВЦЭМ!$G$40:$G$783,СВЦЭМ!$A$40:$A$783,$A282,СВЦЭМ!$B$39:$B$782,E$261)+'СЕТ СН'!$F$15</f>
        <v>0</v>
      </c>
      <c r="F282" s="36">
        <f ca="1">SUMIFS(СВЦЭМ!$G$40:$G$783,СВЦЭМ!$A$40:$A$783,$A282,СВЦЭМ!$B$39:$B$782,F$261)+'СЕТ СН'!$F$15</f>
        <v>0</v>
      </c>
      <c r="G282" s="36">
        <f ca="1">SUMIFS(СВЦЭМ!$G$40:$G$783,СВЦЭМ!$A$40:$A$783,$A282,СВЦЭМ!$B$39:$B$782,G$261)+'СЕТ СН'!$F$15</f>
        <v>0</v>
      </c>
      <c r="H282" s="36">
        <f ca="1">SUMIFS(СВЦЭМ!$G$40:$G$783,СВЦЭМ!$A$40:$A$783,$A282,СВЦЭМ!$B$39:$B$782,H$261)+'СЕТ СН'!$F$15</f>
        <v>0</v>
      </c>
      <c r="I282" s="36">
        <f ca="1">SUMIFS(СВЦЭМ!$G$40:$G$783,СВЦЭМ!$A$40:$A$783,$A282,СВЦЭМ!$B$39:$B$782,I$261)+'СЕТ СН'!$F$15</f>
        <v>0</v>
      </c>
      <c r="J282" s="36">
        <f ca="1">SUMIFS(СВЦЭМ!$G$40:$G$783,СВЦЭМ!$A$40:$A$783,$A282,СВЦЭМ!$B$39:$B$782,J$261)+'СЕТ СН'!$F$15</f>
        <v>0</v>
      </c>
      <c r="K282" s="36">
        <f ca="1">SUMIFS(СВЦЭМ!$G$40:$G$783,СВЦЭМ!$A$40:$A$783,$A282,СВЦЭМ!$B$39:$B$782,K$261)+'СЕТ СН'!$F$15</f>
        <v>0</v>
      </c>
      <c r="L282" s="36">
        <f ca="1">SUMIFS(СВЦЭМ!$G$40:$G$783,СВЦЭМ!$A$40:$A$783,$A282,СВЦЭМ!$B$39:$B$782,L$261)+'СЕТ СН'!$F$15</f>
        <v>0</v>
      </c>
      <c r="M282" s="36">
        <f ca="1">SUMIFS(СВЦЭМ!$G$40:$G$783,СВЦЭМ!$A$40:$A$783,$A282,СВЦЭМ!$B$39:$B$782,M$261)+'СЕТ СН'!$F$15</f>
        <v>0</v>
      </c>
      <c r="N282" s="36">
        <f ca="1">SUMIFS(СВЦЭМ!$G$40:$G$783,СВЦЭМ!$A$40:$A$783,$A282,СВЦЭМ!$B$39:$B$782,N$261)+'СЕТ СН'!$F$15</f>
        <v>0</v>
      </c>
      <c r="O282" s="36">
        <f ca="1">SUMIFS(СВЦЭМ!$G$40:$G$783,СВЦЭМ!$A$40:$A$783,$A282,СВЦЭМ!$B$39:$B$782,O$261)+'СЕТ СН'!$F$15</f>
        <v>0</v>
      </c>
      <c r="P282" s="36">
        <f ca="1">SUMIFS(СВЦЭМ!$G$40:$G$783,СВЦЭМ!$A$40:$A$783,$A282,СВЦЭМ!$B$39:$B$782,P$261)+'СЕТ СН'!$F$15</f>
        <v>0</v>
      </c>
      <c r="Q282" s="36">
        <f ca="1">SUMIFS(СВЦЭМ!$G$40:$G$783,СВЦЭМ!$A$40:$A$783,$A282,СВЦЭМ!$B$39:$B$782,Q$261)+'СЕТ СН'!$F$15</f>
        <v>0</v>
      </c>
      <c r="R282" s="36">
        <f ca="1">SUMIFS(СВЦЭМ!$G$40:$G$783,СВЦЭМ!$A$40:$A$783,$A282,СВЦЭМ!$B$39:$B$782,R$261)+'СЕТ СН'!$F$15</f>
        <v>0</v>
      </c>
      <c r="S282" s="36">
        <f ca="1">SUMIFS(СВЦЭМ!$G$40:$G$783,СВЦЭМ!$A$40:$A$783,$A282,СВЦЭМ!$B$39:$B$782,S$261)+'СЕТ СН'!$F$15</f>
        <v>0</v>
      </c>
      <c r="T282" s="36">
        <f ca="1">SUMIFS(СВЦЭМ!$G$40:$G$783,СВЦЭМ!$A$40:$A$783,$A282,СВЦЭМ!$B$39:$B$782,T$261)+'СЕТ СН'!$F$15</f>
        <v>0</v>
      </c>
      <c r="U282" s="36">
        <f ca="1">SUMIFS(СВЦЭМ!$G$40:$G$783,СВЦЭМ!$A$40:$A$783,$A282,СВЦЭМ!$B$39:$B$782,U$261)+'СЕТ СН'!$F$15</f>
        <v>0</v>
      </c>
      <c r="V282" s="36">
        <f ca="1">SUMIFS(СВЦЭМ!$G$40:$G$783,СВЦЭМ!$A$40:$A$783,$A282,СВЦЭМ!$B$39:$B$782,V$261)+'СЕТ СН'!$F$15</f>
        <v>0</v>
      </c>
      <c r="W282" s="36">
        <f ca="1">SUMIFS(СВЦЭМ!$G$40:$G$783,СВЦЭМ!$A$40:$A$783,$A282,СВЦЭМ!$B$39:$B$782,W$261)+'СЕТ СН'!$F$15</f>
        <v>0</v>
      </c>
      <c r="X282" s="36">
        <f ca="1">SUMIFS(СВЦЭМ!$G$40:$G$783,СВЦЭМ!$A$40:$A$783,$A282,СВЦЭМ!$B$39:$B$782,X$261)+'СЕТ СН'!$F$15</f>
        <v>0</v>
      </c>
      <c r="Y282" s="36">
        <f ca="1">SUMIFS(СВЦЭМ!$G$40:$G$783,СВЦЭМ!$A$40:$A$783,$A282,СВЦЭМ!$B$39:$B$782,Y$261)+'СЕТ СН'!$F$15</f>
        <v>0</v>
      </c>
    </row>
    <row r="283" spans="1:25" ht="15.75" hidden="1" x14ac:dyDescent="0.2">
      <c r="A283" s="35">
        <f t="shared" si="7"/>
        <v>45434</v>
      </c>
      <c r="B283" s="36">
        <f ca="1">SUMIFS(СВЦЭМ!$G$40:$G$783,СВЦЭМ!$A$40:$A$783,$A283,СВЦЭМ!$B$39:$B$782,B$261)+'СЕТ СН'!$F$15</f>
        <v>0</v>
      </c>
      <c r="C283" s="36">
        <f ca="1">SUMIFS(СВЦЭМ!$G$40:$G$783,СВЦЭМ!$A$40:$A$783,$A283,СВЦЭМ!$B$39:$B$782,C$261)+'СЕТ СН'!$F$15</f>
        <v>0</v>
      </c>
      <c r="D283" s="36">
        <f ca="1">SUMIFS(СВЦЭМ!$G$40:$G$783,СВЦЭМ!$A$40:$A$783,$A283,СВЦЭМ!$B$39:$B$782,D$261)+'СЕТ СН'!$F$15</f>
        <v>0</v>
      </c>
      <c r="E283" s="36">
        <f ca="1">SUMIFS(СВЦЭМ!$G$40:$G$783,СВЦЭМ!$A$40:$A$783,$A283,СВЦЭМ!$B$39:$B$782,E$261)+'СЕТ СН'!$F$15</f>
        <v>0</v>
      </c>
      <c r="F283" s="36">
        <f ca="1">SUMIFS(СВЦЭМ!$G$40:$G$783,СВЦЭМ!$A$40:$A$783,$A283,СВЦЭМ!$B$39:$B$782,F$261)+'СЕТ СН'!$F$15</f>
        <v>0</v>
      </c>
      <c r="G283" s="36">
        <f ca="1">SUMIFS(СВЦЭМ!$G$40:$G$783,СВЦЭМ!$A$40:$A$783,$A283,СВЦЭМ!$B$39:$B$782,G$261)+'СЕТ СН'!$F$15</f>
        <v>0</v>
      </c>
      <c r="H283" s="36">
        <f ca="1">SUMIFS(СВЦЭМ!$G$40:$G$783,СВЦЭМ!$A$40:$A$783,$A283,СВЦЭМ!$B$39:$B$782,H$261)+'СЕТ СН'!$F$15</f>
        <v>0</v>
      </c>
      <c r="I283" s="36">
        <f ca="1">SUMIFS(СВЦЭМ!$G$40:$G$783,СВЦЭМ!$A$40:$A$783,$A283,СВЦЭМ!$B$39:$B$782,I$261)+'СЕТ СН'!$F$15</f>
        <v>0</v>
      </c>
      <c r="J283" s="36">
        <f ca="1">SUMIFS(СВЦЭМ!$G$40:$G$783,СВЦЭМ!$A$40:$A$783,$A283,СВЦЭМ!$B$39:$B$782,J$261)+'СЕТ СН'!$F$15</f>
        <v>0</v>
      </c>
      <c r="K283" s="36">
        <f ca="1">SUMIFS(СВЦЭМ!$G$40:$G$783,СВЦЭМ!$A$40:$A$783,$A283,СВЦЭМ!$B$39:$B$782,K$261)+'СЕТ СН'!$F$15</f>
        <v>0</v>
      </c>
      <c r="L283" s="36">
        <f ca="1">SUMIFS(СВЦЭМ!$G$40:$G$783,СВЦЭМ!$A$40:$A$783,$A283,СВЦЭМ!$B$39:$B$782,L$261)+'СЕТ СН'!$F$15</f>
        <v>0</v>
      </c>
      <c r="M283" s="36">
        <f ca="1">SUMIFS(СВЦЭМ!$G$40:$G$783,СВЦЭМ!$A$40:$A$783,$A283,СВЦЭМ!$B$39:$B$782,M$261)+'СЕТ СН'!$F$15</f>
        <v>0</v>
      </c>
      <c r="N283" s="36">
        <f ca="1">SUMIFS(СВЦЭМ!$G$40:$G$783,СВЦЭМ!$A$40:$A$783,$A283,СВЦЭМ!$B$39:$B$782,N$261)+'СЕТ СН'!$F$15</f>
        <v>0</v>
      </c>
      <c r="O283" s="36">
        <f ca="1">SUMIFS(СВЦЭМ!$G$40:$G$783,СВЦЭМ!$A$40:$A$783,$A283,СВЦЭМ!$B$39:$B$782,O$261)+'СЕТ СН'!$F$15</f>
        <v>0</v>
      </c>
      <c r="P283" s="36">
        <f ca="1">SUMIFS(СВЦЭМ!$G$40:$G$783,СВЦЭМ!$A$40:$A$783,$A283,СВЦЭМ!$B$39:$B$782,P$261)+'СЕТ СН'!$F$15</f>
        <v>0</v>
      </c>
      <c r="Q283" s="36">
        <f ca="1">SUMIFS(СВЦЭМ!$G$40:$G$783,СВЦЭМ!$A$40:$A$783,$A283,СВЦЭМ!$B$39:$B$782,Q$261)+'СЕТ СН'!$F$15</f>
        <v>0</v>
      </c>
      <c r="R283" s="36">
        <f ca="1">SUMIFS(СВЦЭМ!$G$40:$G$783,СВЦЭМ!$A$40:$A$783,$A283,СВЦЭМ!$B$39:$B$782,R$261)+'СЕТ СН'!$F$15</f>
        <v>0</v>
      </c>
      <c r="S283" s="36">
        <f ca="1">SUMIFS(СВЦЭМ!$G$40:$G$783,СВЦЭМ!$A$40:$A$783,$A283,СВЦЭМ!$B$39:$B$782,S$261)+'СЕТ СН'!$F$15</f>
        <v>0</v>
      </c>
      <c r="T283" s="36">
        <f ca="1">SUMIFS(СВЦЭМ!$G$40:$G$783,СВЦЭМ!$A$40:$A$783,$A283,СВЦЭМ!$B$39:$B$782,T$261)+'СЕТ СН'!$F$15</f>
        <v>0</v>
      </c>
      <c r="U283" s="36">
        <f ca="1">SUMIFS(СВЦЭМ!$G$40:$G$783,СВЦЭМ!$A$40:$A$783,$A283,СВЦЭМ!$B$39:$B$782,U$261)+'СЕТ СН'!$F$15</f>
        <v>0</v>
      </c>
      <c r="V283" s="36">
        <f ca="1">SUMIFS(СВЦЭМ!$G$40:$G$783,СВЦЭМ!$A$40:$A$783,$A283,СВЦЭМ!$B$39:$B$782,V$261)+'СЕТ СН'!$F$15</f>
        <v>0</v>
      </c>
      <c r="W283" s="36">
        <f ca="1">SUMIFS(СВЦЭМ!$G$40:$G$783,СВЦЭМ!$A$40:$A$783,$A283,СВЦЭМ!$B$39:$B$782,W$261)+'СЕТ СН'!$F$15</f>
        <v>0</v>
      </c>
      <c r="X283" s="36">
        <f ca="1">SUMIFS(СВЦЭМ!$G$40:$G$783,СВЦЭМ!$A$40:$A$783,$A283,СВЦЭМ!$B$39:$B$782,X$261)+'СЕТ СН'!$F$15</f>
        <v>0</v>
      </c>
      <c r="Y283" s="36">
        <f ca="1">SUMIFS(СВЦЭМ!$G$40:$G$783,СВЦЭМ!$A$40:$A$783,$A283,СВЦЭМ!$B$39:$B$782,Y$261)+'СЕТ СН'!$F$15</f>
        <v>0</v>
      </c>
    </row>
    <row r="284" spans="1:25" ht="15.75" hidden="1" x14ac:dyDescent="0.2">
      <c r="A284" s="35">
        <f t="shared" si="7"/>
        <v>45435</v>
      </c>
      <c r="B284" s="36">
        <f ca="1">SUMIFS(СВЦЭМ!$G$40:$G$783,СВЦЭМ!$A$40:$A$783,$A284,СВЦЭМ!$B$39:$B$782,B$261)+'СЕТ СН'!$F$15</f>
        <v>0</v>
      </c>
      <c r="C284" s="36">
        <f ca="1">SUMIFS(СВЦЭМ!$G$40:$G$783,СВЦЭМ!$A$40:$A$783,$A284,СВЦЭМ!$B$39:$B$782,C$261)+'СЕТ СН'!$F$15</f>
        <v>0</v>
      </c>
      <c r="D284" s="36">
        <f ca="1">SUMIFS(СВЦЭМ!$G$40:$G$783,СВЦЭМ!$A$40:$A$783,$A284,СВЦЭМ!$B$39:$B$782,D$261)+'СЕТ СН'!$F$15</f>
        <v>0</v>
      </c>
      <c r="E284" s="36">
        <f ca="1">SUMIFS(СВЦЭМ!$G$40:$G$783,СВЦЭМ!$A$40:$A$783,$A284,СВЦЭМ!$B$39:$B$782,E$261)+'СЕТ СН'!$F$15</f>
        <v>0</v>
      </c>
      <c r="F284" s="36">
        <f ca="1">SUMIFS(СВЦЭМ!$G$40:$G$783,СВЦЭМ!$A$40:$A$783,$A284,СВЦЭМ!$B$39:$B$782,F$261)+'СЕТ СН'!$F$15</f>
        <v>0</v>
      </c>
      <c r="G284" s="36">
        <f ca="1">SUMIFS(СВЦЭМ!$G$40:$G$783,СВЦЭМ!$A$40:$A$783,$A284,СВЦЭМ!$B$39:$B$782,G$261)+'СЕТ СН'!$F$15</f>
        <v>0</v>
      </c>
      <c r="H284" s="36">
        <f ca="1">SUMIFS(СВЦЭМ!$G$40:$G$783,СВЦЭМ!$A$40:$A$783,$A284,СВЦЭМ!$B$39:$B$782,H$261)+'СЕТ СН'!$F$15</f>
        <v>0</v>
      </c>
      <c r="I284" s="36">
        <f ca="1">SUMIFS(СВЦЭМ!$G$40:$G$783,СВЦЭМ!$A$40:$A$783,$A284,СВЦЭМ!$B$39:$B$782,I$261)+'СЕТ СН'!$F$15</f>
        <v>0</v>
      </c>
      <c r="J284" s="36">
        <f ca="1">SUMIFS(СВЦЭМ!$G$40:$G$783,СВЦЭМ!$A$40:$A$783,$A284,СВЦЭМ!$B$39:$B$782,J$261)+'СЕТ СН'!$F$15</f>
        <v>0</v>
      </c>
      <c r="K284" s="36">
        <f ca="1">SUMIFS(СВЦЭМ!$G$40:$G$783,СВЦЭМ!$A$40:$A$783,$A284,СВЦЭМ!$B$39:$B$782,K$261)+'СЕТ СН'!$F$15</f>
        <v>0</v>
      </c>
      <c r="L284" s="36">
        <f ca="1">SUMIFS(СВЦЭМ!$G$40:$G$783,СВЦЭМ!$A$40:$A$783,$A284,СВЦЭМ!$B$39:$B$782,L$261)+'СЕТ СН'!$F$15</f>
        <v>0</v>
      </c>
      <c r="M284" s="36">
        <f ca="1">SUMIFS(СВЦЭМ!$G$40:$G$783,СВЦЭМ!$A$40:$A$783,$A284,СВЦЭМ!$B$39:$B$782,M$261)+'СЕТ СН'!$F$15</f>
        <v>0</v>
      </c>
      <c r="N284" s="36">
        <f ca="1">SUMIFS(СВЦЭМ!$G$40:$G$783,СВЦЭМ!$A$40:$A$783,$A284,СВЦЭМ!$B$39:$B$782,N$261)+'СЕТ СН'!$F$15</f>
        <v>0</v>
      </c>
      <c r="O284" s="36">
        <f ca="1">SUMIFS(СВЦЭМ!$G$40:$G$783,СВЦЭМ!$A$40:$A$783,$A284,СВЦЭМ!$B$39:$B$782,O$261)+'СЕТ СН'!$F$15</f>
        <v>0</v>
      </c>
      <c r="P284" s="36">
        <f ca="1">SUMIFS(СВЦЭМ!$G$40:$G$783,СВЦЭМ!$A$40:$A$783,$A284,СВЦЭМ!$B$39:$B$782,P$261)+'СЕТ СН'!$F$15</f>
        <v>0</v>
      </c>
      <c r="Q284" s="36">
        <f ca="1">SUMIFS(СВЦЭМ!$G$40:$G$783,СВЦЭМ!$A$40:$A$783,$A284,СВЦЭМ!$B$39:$B$782,Q$261)+'СЕТ СН'!$F$15</f>
        <v>0</v>
      </c>
      <c r="R284" s="36">
        <f ca="1">SUMIFS(СВЦЭМ!$G$40:$G$783,СВЦЭМ!$A$40:$A$783,$A284,СВЦЭМ!$B$39:$B$782,R$261)+'СЕТ СН'!$F$15</f>
        <v>0</v>
      </c>
      <c r="S284" s="36">
        <f ca="1">SUMIFS(СВЦЭМ!$G$40:$G$783,СВЦЭМ!$A$40:$A$783,$A284,СВЦЭМ!$B$39:$B$782,S$261)+'СЕТ СН'!$F$15</f>
        <v>0</v>
      </c>
      <c r="T284" s="36">
        <f ca="1">SUMIFS(СВЦЭМ!$G$40:$G$783,СВЦЭМ!$A$40:$A$783,$A284,СВЦЭМ!$B$39:$B$782,T$261)+'СЕТ СН'!$F$15</f>
        <v>0</v>
      </c>
      <c r="U284" s="36">
        <f ca="1">SUMIFS(СВЦЭМ!$G$40:$G$783,СВЦЭМ!$A$40:$A$783,$A284,СВЦЭМ!$B$39:$B$782,U$261)+'СЕТ СН'!$F$15</f>
        <v>0</v>
      </c>
      <c r="V284" s="36">
        <f ca="1">SUMIFS(СВЦЭМ!$G$40:$G$783,СВЦЭМ!$A$40:$A$783,$A284,СВЦЭМ!$B$39:$B$782,V$261)+'СЕТ СН'!$F$15</f>
        <v>0</v>
      </c>
      <c r="W284" s="36">
        <f ca="1">SUMIFS(СВЦЭМ!$G$40:$G$783,СВЦЭМ!$A$40:$A$783,$A284,СВЦЭМ!$B$39:$B$782,W$261)+'СЕТ СН'!$F$15</f>
        <v>0</v>
      </c>
      <c r="X284" s="36">
        <f ca="1">SUMIFS(СВЦЭМ!$G$40:$G$783,СВЦЭМ!$A$40:$A$783,$A284,СВЦЭМ!$B$39:$B$782,X$261)+'СЕТ СН'!$F$15</f>
        <v>0</v>
      </c>
      <c r="Y284" s="36">
        <f ca="1">SUMIFS(СВЦЭМ!$G$40:$G$783,СВЦЭМ!$A$40:$A$783,$A284,СВЦЭМ!$B$39:$B$782,Y$261)+'СЕТ СН'!$F$15</f>
        <v>0</v>
      </c>
    </row>
    <row r="285" spans="1:25" ht="15.75" hidden="1" x14ac:dyDescent="0.2">
      <c r="A285" s="35">
        <f t="shared" si="7"/>
        <v>45436</v>
      </c>
      <c r="B285" s="36">
        <f ca="1">SUMIFS(СВЦЭМ!$G$40:$G$783,СВЦЭМ!$A$40:$A$783,$A285,СВЦЭМ!$B$39:$B$782,B$261)+'СЕТ СН'!$F$15</f>
        <v>0</v>
      </c>
      <c r="C285" s="36">
        <f ca="1">SUMIFS(СВЦЭМ!$G$40:$G$783,СВЦЭМ!$A$40:$A$783,$A285,СВЦЭМ!$B$39:$B$782,C$261)+'СЕТ СН'!$F$15</f>
        <v>0</v>
      </c>
      <c r="D285" s="36">
        <f ca="1">SUMIFS(СВЦЭМ!$G$40:$G$783,СВЦЭМ!$A$40:$A$783,$A285,СВЦЭМ!$B$39:$B$782,D$261)+'СЕТ СН'!$F$15</f>
        <v>0</v>
      </c>
      <c r="E285" s="36">
        <f ca="1">SUMIFS(СВЦЭМ!$G$40:$G$783,СВЦЭМ!$A$40:$A$783,$A285,СВЦЭМ!$B$39:$B$782,E$261)+'СЕТ СН'!$F$15</f>
        <v>0</v>
      </c>
      <c r="F285" s="36">
        <f ca="1">SUMIFS(СВЦЭМ!$G$40:$G$783,СВЦЭМ!$A$40:$A$783,$A285,СВЦЭМ!$B$39:$B$782,F$261)+'СЕТ СН'!$F$15</f>
        <v>0</v>
      </c>
      <c r="G285" s="36">
        <f ca="1">SUMIFS(СВЦЭМ!$G$40:$G$783,СВЦЭМ!$A$40:$A$783,$A285,СВЦЭМ!$B$39:$B$782,G$261)+'СЕТ СН'!$F$15</f>
        <v>0</v>
      </c>
      <c r="H285" s="36">
        <f ca="1">SUMIFS(СВЦЭМ!$G$40:$G$783,СВЦЭМ!$A$40:$A$783,$A285,СВЦЭМ!$B$39:$B$782,H$261)+'СЕТ СН'!$F$15</f>
        <v>0</v>
      </c>
      <c r="I285" s="36">
        <f ca="1">SUMIFS(СВЦЭМ!$G$40:$G$783,СВЦЭМ!$A$40:$A$783,$A285,СВЦЭМ!$B$39:$B$782,I$261)+'СЕТ СН'!$F$15</f>
        <v>0</v>
      </c>
      <c r="J285" s="36">
        <f ca="1">SUMIFS(СВЦЭМ!$G$40:$G$783,СВЦЭМ!$A$40:$A$783,$A285,СВЦЭМ!$B$39:$B$782,J$261)+'СЕТ СН'!$F$15</f>
        <v>0</v>
      </c>
      <c r="K285" s="36">
        <f ca="1">SUMIFS(СВЦЭМ!$G$40:$G$783,СВЦЭМ!$A$40:$A$783,$A285,СВЦЭМ!$B$39:$B$782,K$261)+'СЕТ СН'!$F$15</f>
        <v>0</v>
      </c>
      <c r="L285" s="36">
        <f ca="1">SUMIFS(СВЦЭМ!$G$40:$G$783,СВЦЭМ!$A$40:$A$783,$A285,СВЦЭМ!$B$39:$B$782,L$261)+'СЕТ СН'!$F$15</f>
        <v>0</v>
      </c>
      <c r="M285" s="36">
        <f ca="1">SUMIFS(СВЦЭМ!$G$40:$G$783,СВЦЭМ!$A$40:$A$783,$A285,СВЦЭМ!$B$39:$B$782,M$261)+'СЕТ СН'!$F$15</f>
        <v>0</v>
      </c>
      <c r="N285" s="36">
        <f ca="1">SUMIFS(СВЦЭМ!$G$40:$G$783,СВЦЭМ!$A$40:$A$783,$A285,СВЦЭМ!$B$39:$B$782,N$261)+'СЕТ СН'!$F$15</f>
        <v>0</v>
      </c>
      <c r="O285" s="36">
        <f ca="1">SUMIFS(СВЦЭМ!$G$40:$G$783,СВЦЭМ!$A$40:$A$783,$A285,СВЦЭМ!$B$39:$B$782,O$261)+'СЕТ СН'!$F$15</f>
        <v>0</v>
      </c>
      <c r="P285" s="36">
        <f ca="1">SUMIFS(СВЦЭМ!$G$40:$G$783,СВЦЭМ!$A$40:$A$783,$A285,СВЦЭМ!$B$39:$B$782,P$261)+'СЕТ СН'!$F$15</f>
        <v>0</v>
      </c>
      <c r="Q285" s="36">
        <f ca="1">SUMIFS(СВЦЭМ!$G$40:$G$783,СВЦЭМ!$A$40:$A$783,$A285,СВЦЭМ!$B$39:$B$782,Q$261)+'СЕТ СН'!$F$15</f>
        <v>0</v>
      </c>
      <c r="R285" s="36">
        <f ca="1">SUMIFS(СВЦЭМ!$G$40:$G$783,СВЦЭМ!$A$40:$A$783,$A285,СВЦЭМ!$B$39:$B$782,R$261)+'СЕТ СН'!$F$15</f>
        <v>0</v>
      </c>
      <c r="S285" s="36">
        <f ca="1">SUMIFS(СВЦЭМ!$G$40:$G$783,СВЦЭМ!$A$40:$A$783,$A285,СВЦЭМ!$B$39:$B$782,S$261)+'СЕТ СН'!$F$15</f>
        <v>0</v>
      </c>
      <c r="T285" s="36">
        <f ca="1">SUMIFS(СВЦЭМ!$G$40:$G$783,СВЦЭМ!$A$40:$A$783,$A285,СВЦЭМ!$B$39:$B$782,T$261)+'СЕТ СН'!$F$15</f>
        <v>0</v>
      </c>
      <c r="U285" s="36">
        <f ca="1">SUMIFS(СВЦЭМ!$G$40:$G$783,СВЦЭМ!$A$40:$A$783,$A285,СВЦЭМ!$B$39:$B$782,U$261)+'СЕТ СН'!$F$15</f>
        <v>0</v>
      </c>
      <c r="V285" s="36">
        <f ca="1">SUMIFS(СВЦЭМ!$G$40:$G$783,СВЦЭМ!$A$40:$A$783,$A285,СВЦЭМ!$B$39:$B$782,V$261)+'СЕТ СН'!$F$15</f>
        <v>0</v>
      </c>
      <c r="W285" s="36">
        <f ca="1">SUMIFS(СВЦЭМ!$G$40:$G$783,СВЦЭМ!$A$40:$A$783,$A285,СВЦЭМ!$B$39:$B$782,W$261)+'СЕТ СН'!$F$15</f>
        <v>0</v>
      </c>
      <c r="X285" s="36">
        <f ca="1">SUMIFS(СВЦЭМ!$G$40:$G$783,СВЦЭМ!$A$40:$A$783,$A285,СВЦЭМ!$B$39:$B$782,X$261)+'СЕТ СН'!$F$15</f>
        <v>0</v>
      </c>
      <c r="Y285" s="36">
        <f ca="1">SUMIFS(СВЦЭМ!$G$40:$G$783,СВЦЭМ!$A$40:$A$783,$A285,СВЦЭМ!$B$39:$B$782,Y$261)+'СЕТ СН'!$F$15</f>
        <v>0</v>
      </c>
    </row>
    <row r="286" spans="1:25" ht="15.75" hidden="1" x14ac:dyDescent="0.2">
      <c r="A286" s="35">
        <f t="shared" si="7"/>
        <v>45437</v>
      </c>
      <c r="B286" s="36">
        <f ca="1">SUMIFS(СВЦЭМ!$G$40:$G$783,СВЦЭМ!$A$40:$A$783,$A286,СВЦЭМ!$B$39:$B$782,B$261)+'СЕТ СН'!$F$15</f>
        <v>0</v>
      </c>
      <c r="C286" s="36">
        <f ca="1">SUMIFS(СВЦЭМ!$G$40:$G$783,СВЦЭМ!$A$40:$A$783,$A286,СВЦЭМ!$B$39:$B$782,C$261)+'СЕТ СН'!$F$15</f>
        <v>0</v>
      </c>
      <c r="D286" s="36">
        <f ca="1">SUMIFS(СВЦЭМ!$G$40:$G$783,СВЦЭМ!$A$40:$A$783,$A286,СВЦЭМ!$B$39:$B$782,D$261)+'СЕТ СН'!$F$15</f>
        <v>0</v>
      </c>
      <c r="E286" s="36">
        <f ca="1">SUMIFS(СВЦЭМ!$G$40:$G$783,СВЦЭМ!$A$40:$A$783,$A286,СВЦЭМ!$B$39:$B$782,E$261)+'СЕТ СН'!$F$15</f>
        <v>0</v>
      </c>
      <c r="F286" s="36">
        <f ca="1">SUMIFS(СВЦЭМ!$G$40:$G$783,СВЦЭМ!$A$40:$A$783,$A286,СВЦЭМ!$B$39:$B$782,F$261)+'СЕТ СН'!$F$15</f>
        <v>0</v>
      </c>
      <c r="G286" s="36">
        <f ca="1">SUMIFS(СВЦЭМ!$G$40:$G$783,СВЦЭМ!$A$40:$A$783,$A286,СВЦЭМ!$B$39:$B$782,G$261)+'СЕТ СН'!$F$15</f>
        <v>0</v>
      </c>
      <c r="H286" s="36">
        <f ca="1">SUMIFS(СВЦЭМ!$G$40:$G$783,СВЦЭМ!$A$40:$A$783,$A286,СВЦЭМ!$B$39:$B$782,H$261)+'СЕТ СН'!$F$15</f>
        <v>0</v>
      </c>
      <c r="I286" s="36">
        <f ca="1">SUMIFS(СВЦЭМ!$G$40:$G$783,СВЦЭМ!$A$40:$A$783,$A286,СВЦЭМ!$B$39:$B$782,I$261)+'СЕТ СН'!$F$15</f>
        <v>0</v>
      </c>
      <c r="J286" s="36">
        <f ca="1">SUMIFS(СВЦЭМ!$G$40:$G$783,СВЦЭМ!$A$40:$A$783,$A286,СВЦЭМ!$B$39:$B$782,J$261)+'СЕТ СН'!$F$15</f>
        <v>0</v>
      </c>
      <c r="K286" s="36">
        <f ca="1">SUMIFS(СВЦЭМ!$G$40:$G$783,СВЦЭМ!$A$40:$A$783,$A286,СВЦЭМ!$B$39:$B$782,K$261)+'СЕТ СН'!$F$15</f>
        <v>0</v>
      </c>
      <c r="L286" s="36">
        <f ca="1">SUMIFS(СВЦЭМ!$G$40:$G$783,СВЦЭМ!$A$40:$A$783,$A286,СВЦЭМ!$B$39:$B$782,L$261)+'СЕТ СН'!$F$15</f>
        <v>0</v>
      </c>
      <c r="M286" s="36">
        <f ca="1">SUMIFS(СВЦЭМ!$G$40:$G$783,СВЦЭМ!$A$40:$A$783,$A286,СВЦЭМ!$B$39:$B$782,M$261)+'СЕТ СН'!$F$15</f>
        <v>0</v>
      </c>
      <c r="N286" s="36">
        <f ca="1">SUMIFS(СВЦЭМ!$G$40:$G$783,СВЦЭМ!$A$40:$A$783,$A286,СВЦЭМ!$B$39:$B$782,N$261)+'СЕТ СН'!$F$15</f>
        <v>0</v>
      </c>
      <c r="O286" s="36">
        <f ca="1">SUMIFS(СВЦЭМ!$G$40:$G$783,СВЦЭМ!$A$40:$A$783,$A286,СВЦЭМ!$B$39:$B$782,O$261)+'СЕТ СН'!$F$15</f>
        <v>0</v>
      </c>
      <c r="P286" s="36">
        <f ca="1">SUMIFS(СВЦЭМ!$G$40:$G$783,СВЦЭМ!$A$40:$A$783,$A286,СВЦЭМ!$B$39:$B$782,P$261)+'СЕТ СН'!$F$15</f>
        <v>0</v>
      </c>
      <c r="Q286" s="36">
        <f ca="1">SUMIFS(СВЦЭМ!$G$40:$G$783,СВЦЭМ!$A$40:$A$783,$A286,СВЦЭМ!$B$39:$B$782,Q$261)+'СЕТ СН'!$F$15</f>
        <v>0</v>
      </c>
      <c r="R286" s="36">
        <f ca="1">SUMIFS(СВЦЭМ!$G$40:$G$783,СВЦЭМ!$A$40:$A$783,$A286,СВЦЭМ!$B$39:$B$782,R$261)+'СЕТ СН'!$F$15</f>
        <v>0</v>
      </c>
      <c r="S286" s="36">
        <f ca="1">SUMIFS(СВЦЭМ!$G$40:$G$783,СВЦЭМ!$A$40:$A$783,$A286,СВЦЭМ!$B$39:$B$782,S$261)+'СЕТ СН'!$F$15</f>
        <v>0</v>
      </c>
      <c r="T286" s="36">
        <f ca="1">SUMIFS(СВЦЭМ!$G$40:$G$783,СВЦЭМ!$A$40:$A$783,$A286,СВЦЭМ!$B$39:$B$782,T$261)+'СЕТ СН'!$F$15</f>
        <v>0</v>
      </c>
      <c r="U286" s="36">
        <f ca="1">SUMIFS(СВЦЭМ!$G$40:$G$783,СВЦЭМ!$A$40:$A$783,$A286,СВЦЭМ!$B$39:$B$782,U$261)+'СЕТ СН'!$F$15</f>
        <v>0</v>
      </c>
      <c r="V286" s="36">
        <f ca="1">SUMIFS(СВЦЭМ!$G$40:$G$783,СВЦЭМ!$A$40:$A$783,$A286,СВЦЭМ!$B$39:$B$782,V$261)+'СЕТ СН'!$F$15</f>
        <v>0</v>
      </c>
      <c r="W286" s="36">
        <f ca="1">SUMIFS(СВЦЭМ!$G$40:$G$783,СВЦЭМ!$A$40:$A$783,$A286,СВЦЭМ!$B$39:$B$782,W$261)+'СЕТ СН'!$F$15</f>
        <v>0</v>
      </c>
      <c r="X286" s="36">
        <f ca="1">SUMIFS(СВЦЭМ!$G$40:$G$783,СВЦЭМ!$A$40:$A$783,$A286,СВЦЭМ!$B$39:$B$782,X$261)+'СЕТ СН'!$F$15</f>
        <v>0</v>
      </c>
      <c r="Y286" s="36">
        <f ca="1">SUMIFS(СВЦЭМ!$G$40:$G$783,СВЦЭМ!$A$40:$A$783,$A286,СВЦЭМ!$B$39:$B$782,Y$261)+'СЕТ СН'!$F$15</f>
        <v>0</v>
      </c>
    </row>
    <row r="287" spans="1:25" ht="15.75" hidden="1" x14ac:dyDescent="0.2">
      <c r="A287" s="35">
        <f t="shared" si="7"/>
        <v>45438</v>
      </c>
      <c r="B287" s="36">
        <f ca="1">SUMIFS(СВЦЭМ!$G$40:$G$783,СВЦЭМ!$A$40:$A$783,$A287,СВЦЭМ!$B$39:$B$782,B$261)+'СЕТ СН'!$F$15</f>
        <v>0</v>
      </c>
      <c r="C287" s="36">
        <f ca="1">SUMIFS(СВЦЭМ!$G$40:$G$783,СВЦЭМ!$A$40:$A$783,$A287,СВЦЭМ!$B$39:$B$782,C$261)+'СЕТ СН'!$F$15</f>
        <v>0</v>
      </c>
      <c r="D287" s="36">
        <f ca="1">SUMIFS(СВЦЭМ!$G$40:$G$783,СВЦЭМ!$A$40:$A$783,$A287,СВЦЭМ!$B$39:$B$782,D$261)+'СЕТ СН'!$F$15</f>
        <v>0</v>
      </c>
      <c r="E287" s="36">
        <f ca="1">SUMIFS(СВЦЭМ!$G$40:$G$783,СВЦЭМ!$A$40:$A$783,$A287,СВЦЭМ!$B$39:$B$782,E$261)+'СЕТ СН'!$F$15</f>
        <v>0</v>
      </c>
      <c r="F287" s="36">
        <f ca="1">SUMIFS(СВЦЭМ!$G$40:$G$783,СВЦЭМ!$A$40:$A$783,$A287,СВЦЭМ!$B$39:$B$782,F$261)+'СЕТ СН'!$F$15</f>
        <v>0</v>
      </c>
      <c r="G287" s="36">
        <f ca="1">SUMIFS(СВЦЭМ!$G$40:$G$783,СВЦЭМ!$A$40:$A$783,$A287,СВЦЭМ!$B$39:$B$782,G$261)+'СЕТ СН'!$F$15</f>
        <v>0</v>
      </c>
      <c r="H287" s="36">
        <f ca="1">SUMIFS(СВЦЭМ!$G$40:$G$783,СВЦЭМ!$A$40:$A$783,$A287,СВЦЭМ!$B$39:$B$782,H$261)+'СЕТ СН'!$F$15</f>
        <v>0</v>
      </c>
      <c r="I287" s="36">
        <f ca="1">SUMIFS(СВЦЭМ!$G$40:$G$783,СВЦЭМ!$A$40:$A$783,$A287,СВЦЭМ!$B$39:$B$782,I$261)+'СЕТ СН'!$F$15</f>
        <v>0</v>
      </c>
      <c r="J287" s="36">
        <f ca="1">SUMIFS(СВЦЭМ!$G$40:$G$783,СВЦЭМ!$A$40:$A$783,$A287,СВЦЭМ!$B$39:$B$782,J$261)+'СЕТ СН'!$F$15</f>
        <v>0</v>
      </c>
      <c r="K287" s="36">
        <f ca="1">SUMIFS(СВЦЭМ!$G$40:$G$783,СВЦЭМ!$A$40:$A$783,$A287,СВЦЭМ!$B$39:$B$782,K$261)+'СЕТ СН'!$F$15</f>
        <v>0</v>
      </c>
      <c r="L287" s="36">
        <f ca="1">SUMIFS(СВЦЭМ!$G$40:$G$783,СВЦЭМ!$A$40:$A$783,$A287,СВЦЭМ!$B$39:$B$782,L$261)+'СЕТ СН'!$F$15</f>
        <v>0</v>
      </c>
      <c r="M287" s="36">
        <f ca="1">SUMIFS(СВЦЭМ!$G$40:$G$783,СВЦЭМ!$A$40:$A$783,$A287,СВЦЭМ!$B$39:$B$782,M$261)+'СЕТ СН'!$F$15</f>
        <v>0</v>
      </c>
      <c r="N287" s="36">
        <f ca="1">SUMIFS(СВЦЭМ!$G$40:$G$783,СВЦЭМ!$A$40:$A$783,$A287,СВЦЭМ!$B$39:$B$782,N$261)+'СЕТ СН'!$F$15</f>
        <v>0</v>
      </c>
      <c r="O287" s="36">
        <f ca="1">SUMIFS(СВЦЭМ!$G$40:$G$783,СВЦЭМ!$A$40:$A$783,$A287,СВЦЭМ!$B$39:$B$782,O$261)+'СЕТ СН'!$F$15</f>
        <v>0</v>
      </c>
      <c r="P287" s="36">
        <f ca="1">SUMIFS(СВЦЭМ!$G$40:$G$783,СВЦЭМ!$A$40:$A$783,$A287,СВЦЭМ!$B$39:$B$782,P$261)+'СЕТ СН'!$F$15</f>
        <v>0</v>
      </c>
      <c r="Q287" s="36">
        <f ca="1">SUMIFS(СВЦЭМ!$G$40:$G$783,СВЦЭМ!$A$40:$A$783,$A287,СВЦЭМ!$B$39:$B$782,Q$261)+'СЕТ СН'!$F$15</f>
        <v>0</v>
      </c>
      <c r="R287" s="36">
        <f ca="1">SUMIFS(СВЦЭМ!$G$40:$G$783,СВЦЭМ!$A$40:$A$783,$A287,СВЦЭМ!$B$39:$B$782,R$261)+'СЕТ СН'!$F$15</f>
        <v>0</v>
      </c>
      <c r="S287" s="36">
        <f ca="1">SUMIFS(СВЦЭМ!$G$40:$G$783,СВЦЭМ!$A$40:$A$783,$A287,СВЦЭМ!$B$39:$B$782,S$261)+'СЕТ СН'!$F$15</f>
        <v>0</v>
      </c>
      <c r="T287" s="36">
        <f ca="1">SUMIFS(СВЦЭМ!$G$40:$G$783,СВЦЭМ!$A$40:$A$783,$A287,СВЦЭМ!$B$39:$B$782,T$261)+'СЕТ СН'!$F$15</f>
        <v>0</v>
      </c>
      <c r="U287" s="36">
        <f ca="1">SUMIFS(СВЦЭМ!$G$40:$G$783,СВЦЭМ!$A$40:$A$783,$A287,СВЦЭМ!$B$39:$B$782,U$261)+'СЕТ СН'!$F$15</f>
        <v>0</v>
      </c>
      <c r="V287" s="36">
        <f ca="1">SUMIFS(СВЦЭМ!$G$40:$G$783,СВЦЭМ!$A$40:$A$783,$A287,СВЦЭМ!$B$39:$B$782,V$261)+'СЕТ СН'!$F$15</f>
        <v>0</v>
      </c>
      <c r="W287" s="36">
        <f ca="1">SUMIFS(СВЦЭМ!$G$40:$G$783,СВЦЭМ!$A$40:$A$783,$A287,СВЦЭМ!$B$39:$B$782,W$261)+'СЕТ СН'!$F$15</f>
        <v>0</v>
      </c>
      <c r="X287" s="36">
        <f ca="1">SUMIFS(СВЦЭМ!$G$40:$G$783,СВЦЭМ!$A$40:$A$783,$A287,СВЦЭМ!$B$39:$B$782,X$261)+'СЕТ СН'!$F$15</f>
        <v>0</v>
      </c>
      <c r="Y287" s="36">
        <f ca="1">SUMIFS(СВЦЭМ!$G$40:$G$783,СВЦЭМ!$A$40:$A$783,$A287,СВЦЭМ!$B$39:$B$782,Y$261)+'СЕТ СН'!$F$15</f>
        <v>0</v>
      </c>
    </row>
    <row r="288" spans="1:25" ht="15.75" hidden="1" x14ac:dyDescent="0.2">
      <c r="A288" s="35">
        <f t="shared" si="7"/>
        <v>45439</v>
      </c>
      <c r="B288" s="36">
        <f ca="1">SUMIFS(СВЦЭМ!$G$40:$G$783,СВЦЭМ!$A$40:$A$783,$A288,СВЦЭМ!$B$39:$B$782,B$261)+'СЕТ СН'!$F$15</f>
        <v>0</v>
      </c>
      <c r="C288" s="36">
        <f ca="1">SUMIFS(СВЦЭМ!$G$40:$G$783,СВЦЭМ!$A$40:$A$783,$A288,СВЦЭМ!$B$39:$B$782,C$261)+'СЕТ СН'!$F$15</f>
        <v>0</v>
      </c>
      <c r="D288" s="36">
        <f ca="1">SUMIFS(СВЦЭМ!$G$40:$G$783,СВЦЭМ!$A$40:$A$783,$A288,СВЦЭМ!$B$39:$B$782,D$261)+'СЕТ СН'!$F$15</f>
        <v>0</v>
      </c>
      <c r="E288" s="36">
        <f ca="1">SUMIFS(СВЦЭМ!$G$40:$G$783,СВЦЭМ!$A$40:$A$783,$A288,СВЦЭМ!$B$39:$B$782,E$261)+'СЕТ СН'!$F$15</f>
        <v>0</v>
      </c>
      <c r="F288" s="36">
        <f ca="1">SUMIFS(СВЦЭМ!$G$40:$G$783,СВЦЭМ!$A$40:$A$783,$A288,СВЦЭМ!$B$39:$B$782,F$261)+'СЕТ СН'!$F$15</f>
        <v>0</v>
      </c>
      <c r="G288" s="36">
        <f ca="1">SUMIFS(СВЦЭМ!$G$40:$G$783,СВЦЭМ!$A$40:$A$783,$A288,СВЦЭМ!$B$39:$B$782,G$261)+'СЕТ СН'!$F$15</f>
        <v>0</v>
      </c>
      <c r="H288" s="36">
        <f ca="1">SUMIFS(СВЦЭМ!$G$40:$G$783,СВЦЭМ!$A$40:$A$783,$A288,СВЦЭМ!$B$39:$B$782,H$261)+'СЕТ СН'!$F$15</f>
        <v>0</v>
      </c>
      <c r="I288" s="36">
        <f ca="1">SUMIFS(СВЦЭМ!$G$40:$G$783,СВЦЭМ!$A$40:$A$783,$A288,СВЦЭМ!$B$39:$B$782,I$261)+'СЕТ СН'!$F$15</f>
        <v>0</v>
      </c>
      <c r="J288" s="36">
        <f ca="1">SUMIFS(СВЦЭМ!$G$40:$G$783,СВЦЭМ!$A$40:$A$783,$A288,СВЦЭМ!$B$39:$B$782,J$261)+'СЕТ СН'!$F$15</f>
        <v>0</v>
      </c>
      <c r="K288" s="36">
        <f ca="1">SUMIFS(СВЦЭМ!$G$40:$G$783,СВЦЭМ!$A$40:$A$783,$A288,СВЦЭМ!$B$39:$B$782,K$261)+'СЕТ СН'!$F$15</f>
        <v>0</v>
      </c>
      <c r="L288" s="36">
        <f ca="1">SUMIFS(СВЦЭМ!$G$40:$G$783,СВЦЭМ!$A$40:$A$783,$A288,СВЦЭМ!$B$39:$B$782,L$261)+'СЕТ СН'!$F$15</f>
        <v>0</v>
      </c>
      <c r="M288" s="36">
        <f ca="1">SUMIFS(СВЦЭМ!$G$40:$G$783,СВЦЭМ!$A$40:$A$783,$A288,СВЦЭМ!$B$39:$B$782,M$261)+'СЕТ СН'!$F$15</f>
        <v>0</v>
      </c>
      <c r="N288" s="36">
        <f ca="1">SUMIFS(СВЦЭМ!$G$40:$G$783,СВЦЭМ!$A$40:$A$783,$A288,СВЦЭМ!$B$39:$B$782,N$261)+'СЕТ СН'!$F$15</f>
        <v>0</v>
      </c>
      <c r="O288" s="36">
        <f ca="1">SUMIFS(СВЦЭМ!$G$40:$G$783,СВЦЭМ!$A$40:$A$783,$A288,СВЦЭМ!$B$39:$B$782,O$261)+'СЕТ СН'!$F$15</f>
        <v>0</v>
      </c>
      <c r="P288" s="36">
        <f ca="1">SUMIFS(СВЦЭМ!$G$40:$G$783,СВЦЭМ!$A$40:$A$783,$A288,СВЦЭМ!$B$39:$B$782,P$261)+'СЕТ СН'!$F$15</f>
        <v>0</v>
      </c>
      <c r="Q288" s="36">
        <f ca="1">SUMIFS(СВЦЭМ!$G$40:$G$783,СВЦЭМ!$A$40:$A$783,$A288,СВЦЭМ!$B$39:$B$782,Q$261)+'СЕТ СН'!$F$15</f>
        <v>0</v>
      </c>
      <c r="R288" s="36">
        <f ca="1">SUMIFS(СВЦЭМ!$G$40:$G$783,СВЦЭМ!$A$40:$A$783,$A288,СВЦЭМ!$B$39:$B$782,R$261)+'СЕТ СН'!$F$15</f>
        <v>0</v>
      </c>
      <c r="S288" s="36">
        <f ca="1">SUMIFS(СВЦЭМ!$G$40:$G$783,СВЦЭМ!$A$40:$A$783,$A288,СВЦЭМ!$B$39:$B$782,S$261)+'СЕТ СН'!$F$15</f>
        <v>0</v>
      </c>
      <c r="T288" s="36">
        <f ca="1">SUMIFS(СВЦЭМ!$G$40:$G$783,СВЦЭМ!$A$40:$A$783,$A288,СВЦЭМ!$B$39:$B$782,T$261)+'СЕТ СН'!$F$15</f>
        <v>0</v>
      </c>
      <c r="U288" s="36">
        <f ca="1">SUMIFS(СВЦЭМ!$G$40:$G$783,СВЦЭМ!$A$40:$A$783,$A288,СВЦЭМ!$B$39:$B$782,U$261)+'СЕТ СН'!$F$15</f>
        <v>0</v>
      </c>
      <c r="V288" s="36">
        <f ca="1">SUMIFS(СВЦЭМ!$G$40:$G$783,СВЦЭМ!$A$40:$A$783,$A288,СВЦЭМ!$B$39:$B$782,V$261)+'СЕТ СН'!$F$15</f>
        <v>0</v>
      </c>
      <c r="W288" s="36">
        <f ca="1">SUMIFS(СВЦЭМ!$G$40:$G$783,СВЦЭМ!$A$40:$A$783,$A288,СВЦЭМ!$B$39:$B$782,W$261)+'СЕТ СН'!$F$15</f>
        <v>0</v>
      </c>
      <c r="X288" s="36">
        <f ca="1">SUMIFS(СВЦЭМ!$G$40:$G$783,СВЦЭМ!$A$40:$A$783,$A288,СВЦЭМ!$B$39:$B$782,X$261)+'СЕТ СН'!$F$15</f>
        <v>0</v>
      </c>
      <c r="Y288" s="36">
        <f ca="1">SUMIFS(СВЦЭМ!$G$40:$G$783,СВЦЭМ!$A$40:$A$783,$A288,СВЦЭМ!$B$39:$B$782,Y$261)+'СЕТ СН'!$F$15</f>
        <v>0</v>
      </c>
    </row>
    <row r="289" spans="1:27" ht="15.75" hidden="1" x14ac:dyDescent="0.2">
      <c r="A289" s="35">
        <f t="shared" si="7"/>
        <v>45440</v>
      </c>
      <c r="B289" s="36">
        <f ca="1">SUMIFS(СВЦЭМ!$G$40:$G$783,СВЦЭМ!$A$40:$A$783,$A289,СВЦЭМ!$B$39:$B$782,B$261)+'СЕТ СН'!$F$15</f>
        <v>0</v>
      </c>
      <c r="C289" s="36">
        <f ca="1">SUMIFS(СВЦЭМ!$G$40:$G$783,СВЦЭМ!$A$40:$A$783,$A289,СВЦЭМ!$B$39:$B$782,C$261)+'СЕТ СН'!$F$15</f>
        <v>0</v>
      </c>
      <c r="D289" s="36">
        <f ca="1">SUMIFS(СВЦЭМ!$G$40:$G$783,СВЦЭМ!$A$40:$A$783,$A289,СВЦЭМ!$B$39:$B$782,D$261)+'СЕТ СН'!$F$15</f>
        <v>0</v>
      </c>
      <c r="E289" s="36">
        <f ca="1">SUMIFS(СВЦЭМ!$G$40:$G$783,СВЦЭМ!$A$40:$A$783,$A289,СВЦЭМ!$B$39:$B$782,E$261)+'СЕТ СН'!$F$15</f>
        <v>0</v>
      </c>
      <c r="F289" s="36">
        <f ca="1">SUMIFS(СВЦЭМ!$G$40:$G$783,СВЦЭМ!$A$40:$A$783,$A289,СВЦЭМ!$B$39:$B$782,F$261)+'СЕТ СН'!$F$15</f>
        <v>0</v>
      </c>
      <c r="G289" s="36">
        <f ca="1">SUMIFS(СВЦЭМ!$G$40:$G$783,СВЦЭМ!$A$40:$A$783,$A289,СВЦЭМ!$B$39:$B$782,G$261)+'СЕТ СН'!$F$15</f>
        <v>0</v>
      </c>
      <c r="H289" s="36">
        <f ca="1">SUMIFS(СВЦЭМ!$G$40:$G$783,СВЦЭМ!$A$40:$A$783,$A289,СВЦЭМ!$B$39:$B$782,H$261)+'СЕТ СН'!$F$15</f>
        <v>0</v>
      </c>
      <c r="I289" s="36">
        <f ca="1">SUMIFS(СВЦЭМ!$G$40:$G$783,СВЦЭМ!$A$40:$A$783,$A289,СВЦЭМ!$B$39:$B$782,I$261)+'СЕТ СН'!$F$15</f>
        <v>0</v>
      </c>
      <c r="J289" s="36">
        <f ca="1">SUMIFS(СВЦЭМ!$G$40:$G$783,СВЦЭМ!$A$40:$A$783,$A289,СВЦЭМ!$B$39:$B$782,J$261)+'СЕТ СН'!$F$15</f>
        <v>0</v>
      </c>
      <c r="K289" s="36">
        <f ca="1">SUMIFS(СВЦЭМ!$G$40:$G$783,СВЦЭМ!$A$40:$A$783,$A289,СВЦЭМ!$B$39:$B$782,K$261)+'СЕТ СН'!$F$15</f>
        <v>0</v>
      </c>
      <c r="L289" s="36">
        <f ca="1">SUMIFS(СВЦЭМ!$G$40:$G$783,СВЦЭМ!$A$40:$A$783,$A289,СВЦЭМ!$B$39:$B$782,L$261)+'СЕТ СН'!$F$15</f>
        <v>0</v>
      </c>
      <c r="M289" s="36">
        <f ca="1">SUMIFS(СВЦЭМ!$G$40:$G$783,СВЦЭМ!$A$40:$A$783,$A289,СВЦЭМ!$B$39:$B$782,M$261)+'СЕТ СН'!$F$15</f>
        <v>0</v>
      </c>
      <c r="N289" s="36">
        <f ca="1">SUMIFS(СВЦЭМ!$G$40:$G$783,СВЦЭМ!$A$40:$A$783,$A289,СВЦЭМ!$B$39:$B$782,N$261)+'СЕТ СН'!$F$15</f>
        <v>0</v>
      </c>
      <c r="O289" s="36">
        <f ca="1">SUMIFS(СВЦЭМ!$G$40:$G$783,СВЦЭМ!$A$40:$A$783,$A289,СВЦЭМ!$B$39:$B$782,O$261)+'СЕТ СН'!$F$15</f>
        <v>0</v>
      </c>
      <c r="P289" s="36">
        <f ca="1">SUMIFS(СВЦЭМ!$G$40:$G$783,СВЦЭМ!$A$40:$A$783,$A289,СВЦЭМ!$B$39:$B$782,P$261)+'СЕТ СН'!$F$15</f>
        <v>0</v>
      </c>
      <c r="Q289" s="36">
        <f ca="1">SUMIFS(СВЦЭМ!$G$40:$G$783,СВЦЭМ!$A$40:$A$783,$A289,СВЦЭМ!$B$39:$B$782,Q$261)+'СЕТ СН'!$F$15</f>
        <v>0</v>
      </c>
      <c r="R289" s="36">
        <f ca="1">SUMIFS(СВЦЭМ!$G$40:$G$783,СВЦЭМ!$A$40:$A$783,$A289,СВЦЭМ!$B$39:$B$782,R$261)+'СЕТ СН'!$F$15</f>
        <v>0</v>
      </c>
      <c r="S289" s="36">
        <f ca="1">SUMIFS(СВЦЭМ!$G$40:$G$783,СВЦЭМ!$A$40:$A$783,$A289,СВЦЭМ!$B$39:$B$782,S$261)+'СЕТ СН'!$F$15</f>
        <v>0</v>
      </c>
      <c r="T289" s="36">
        <f ca="1">SUMIFS(СВЦЭМ!$G$40:$G$783,СВЦЭМ!$A$40:$A$783,$A289,СВЦЭМ!$B$39:$B$782,T$261)+'СЕТ СН'!$F$15</f>
        <v>0</v>
      </c>
      <c r="U289" s="36">
        <f ca="1">SUMIFS(СВЦЭМ!$G$40:$G$783,СВЦЭМ!$A$40:$A$783,$A289,СВЦЭМ!$B$39:$B$782,U$261)+'СЕТ СН'!$F$15</f>
        <v>0</v>
      </c>
      <c r="V289" s="36">
        <f ca="1">SUMIFS(СВЦЭМ!$G$40:$G$783,СВЦЭМ!$A$40:$A$783,$A289,СВЦЭМ!$B$39:$B$782,V$261)+'СЕТ СН'!$F$15</f>
        <v>0</v>
      </c>
      <c r="W289" s="36">
        <f ca="1">SUMIFS(СВЦЭМ!$G$40:$G$783,СВЦЭМ!$A$40:$A$783,$A289,СВЦЭМ!$B$39:$B$782,W$261)+'СЕТ СН'!$F$15</f>
        <v>0</v>
      </c>
      <c r="X289" s="36">
        <f ca="1">SUMIFS(СВЦЭМ!$G$40:$G$783,СВЦЭМ!$A$40:$A$783,$A289,СВЦЭМ!$B$39:$B$782,X$261)+'СЕТ СН'!$F$15</f>
        <v>0</v>
      </c>
      <c r="Y289" s="36">
        <f ca="1">SUMIFS(СВЦЭМ!$G$40:$G$783,СВЦЭМ!$A$40:$A$783,$A289,СВЦЭМ!$B$39:$B$782,Y$261)+'СЕТ СН'!$F$15</f>
        <v>0</v>
      </c>
    </row>
    <row r="290" spans="1:27" ht="15.75" hidden="1" x14ac:dyDescent="0.2">
      <c r="A290" s="35">
        <f t="shared" si="7"/>
        <v>45441</v>
      </c>
      <c r="B290" s="36">
        <f ca="1">SUMIFS(СВЦЭМ!$G$40:$G$783,СВЦЭМ!$A$40:$A$783,$A290,СВЦЭМ!$B$39:$B$782,B$261)+'СЕТ СН'!$F$15</f>
        <v>0</v>
      </c>
      <c r="C290" s="36">
        <f ca="1">SUMIFS(СВЦЭМ!$G$40:$G$783,СВЦЭМ!$A$40:$A$783,$A290,СВЦЭМ!$B$39:$B$782,C$261)+'СЕТ СН'!$F$15</f>
        <v>0</v>
      </c>
      <c r="D290" s="36">
        <f ca="1">SUMIFS(СВЦЭМ!$G$40:$G$783,СВЦЭМ!$A$40:$A$783,$A290,СВЦЭМ!$B$39:$B$782,D$261)+'СЕТ СН'!$F$15</f>
        <v>0</v>
      </c>
      <c r="E290" s="36">
        <f ca="1">SUMIFS(СВЦЭМ!$G$40:$G$783,СВЦЭМ!$A$40:$A$783,$A290,СВЦЭМ!$B$39:$B$782,E$261)+'СЕТ СН'!$F$15</f>
        <v>0</v>
      </c>
      <c r="F290" s="36">
        <f ca="1">SUMIFS(СВЦЭМ!$G$40:$G$783,СВЦЭМ!$A$40:$A$783,$A290,СВЦЭМ!$B$39:$B$782,F$261)+'СЕТ СН'!$F$15</f>
        <v>0</v>
      </c>
      <c r="G290" s="36">
        <f ca="1">SUMIFS(СВЦЭМ!$G$40:$G$783,СВЦЭМ!$A$40:$A$783,$A290,СВЦЭМ!$B$39:$B$782,G$261)+'СЕТ СН'!$F$15</f>
        <v>0</v>
      </c>
      <c r="H290" s="36">
        <f ca="1">SUMIFS(СВЦЭМ!$G$40:$G$783,СВЦЭМ!$A$40:$A$783,$A290,СВЦЭМ!$B$39:$B$782,H$261)+'СЕТ СН'!$F$15</f>
        <v>0</v>
      </c>
      <c r="I290" s="36">
        <f ca="1">SUMIFS(СВЦЭМ!$G$40:$G$783,СВЦЭМ!$A$40:$A$783,$A290,СВЦЭМ!$B$39:$B$782,I$261)+'СЕТ СН'!$F$15</f>
        <v>0</v>
      </c>
      <c r="J290" s="36">
        <f ca="1">SUMIFS(СВЦЭМ!$G$40:$G$783,СВЦЭМ!$A$40:$A$783,$A290,СВЦЭМ!$B$39:$B$782,J$261)+'СЕТ СН'!$F$15</f>
        <v>0</v>
      </c>
      <c r="K290" s="36">
        <f ca="1">SUMIFS(СВЦЭМ!$G$40:$G$783,СВЦЭМ!$A$40:$A$783,$A290,СВЦЭМ!$B$39:$B$782,K$261)+'СЕТ СН'!$F$15</f>
        <v>0</v>
      </c>
      <c r="L290" s="36">
        <f ca="1">SUMIFS(СВЦЭМ!$G$40:$G$783,СВЦЭМ!$A$40:$A$783,$A290,СВЦЭМ!$B$39:$B$782,L$261)+'СЕТ СН'!$F$15</f>
        <v>0</v>
      </c>
      <c r="M290" s="36">
        <f ca="1">SUMIFS(СВЦЭМ!$G$40:$G$783,СВЦЭМ!$A$40:$A$783,$A290,СВЦЭМ!$B$39:$B$782,M$261)+'СЕТ СН'!$F$15</f>
        <v>0</v>
      </c>
      <c r="N290" s="36">
        <f ca="1">SUMIFS(СВЦЭМ!$G$40:$G$783,СВЦЭМ!$A$40:$A$783,$A290,СВЦЭМ!$B$39:$B$782,N$261)+'СЕТ СН'!$F$15</f>
        <v>0</v>
      </c>
      <c r="O290" s="36">
        <f ca="1">SUMIFS(СВЦЭМ!$G$40:$G$783,СВЦЭМ!$A$40:$A$783,$A290,СВЦЭМ!$B$39:$B$782,O$261)+'СЕТ СН'!$F$15</f>
        <v>0</v>
      </c>
      <c r="P290" s="36">
        <f ca="1">SUMIFS(СВЦЭМ!$G$40:$G$783,СВЦЭМ!$A$40:$A$783,$A290,СВЦЭМ!$B$39:$B$782,P$261)+'СЕТ СН'!$F$15</f>
        <v>0</v>
      </c>
      <c r="Q290" s="36">
        <f ca="1">SUMIFS(СВЦЭМ!$G$40:$G$783,СВЦЭМ!$A$40:$A$783,$A290,СВЦЭМ!$B$39:$B$782,Q$261)+'СЕТ СН'!$F$15</f>
        <v>0</v>
      </c>
      <c r="R290" s="36">
        <f ca="1">SUMIFS(СВЦЭМ!$G$40:$G$783,СВЦЭМ!$A$40:$A$783,$A290,СВЦЭМ!$B$39:$B$782,R$261)+'СЕТ СН'!$F$15</f>
        <v>0</v>
      </c>
      <c r="S290" s="36">
        <f ca="1">SUMIFS(СВЦЭМ!$G$40:$G$783,СВЦЭМ!$A$40:$A$783,$A290,СВЦЭМ!$B$39:$B$782,S$261)+'СЕТ СН'!$F$15</f>
        <v>0</v>
      </c>
      <c r="T290" s="36">
        <f ca="1">SUMIFS(СВЦЭМ!$G$40:$G$783,СВЦЭМ!$A$40:$A$783,$A290,СВЦЭМ!$B$39:$B$782,T$261)+'СЕТ СН'!$F$15</f>
        <v>0</v>
      </c>
      <c r="U290" s="36">
        <f ca="1">SUMIFS(СВЦЭМ!$G$40:$G$783,СВЦЭМ!$A$40:$A$783,$A290,СВЦЭМ!$B$39:$B$782,U$261)+'СЕТ СН'!$F$15</f>
        <v>0</v>
      </c>
      <c r="V290" s="36">
        <f ca="1">SUMIFS(СВЦЭМ!$G$40:$G$783,СВЦЭМ!$A$40:$A$783,$A290,СВЦЭМ!$B$39:$B$782,V$261)+'СЕТ СН'!$F$15</f>
        <v>0</v>
      </c>
      <c r="W290" s="36">
        <f ca="1">SUMIFS(СВЦЭМ!$G$40:$G$783,СВЦЭМ!$A$40:$A$783,$A290,СВЦЭМ!$B$39:$B$782,W$261)+'СЕТ СН'!$F$15</f>
        <v>0</v>
      </c>
      <c r="X290" s="36">
        <f ca="1">SUMIFS(СВЦЭМ!$G$40:$G$783,СВЦЭМ!$A$40:$A$783,$A290,СВЦЭМ!$B$39:$B$782,X$261)+'СЕТ СН'!$F$15</f>
        <v>0</v>
      </c>
      <c r="Y290" s="36">
        <f ca="1">SUMIFS(СВЦЭМ!$G$40:$G$783,СВЦЭМ!$A$40:$A$783,$A290,СВЦЭМ!$B$39:$B$782,Y$261)+'СЕТ СН'!$F$15</f>
        <v>0</v>
      </c>
    </row>
    <row r="291" spans="1:27" ht="15.75" hidden="1" x14ac:dyDescent="0.2">
      <c r="A291" s="35">
        <f t="shared" si="7"/>
        <v>45442</v>
      </c>
      <c r="B291" s="36">
        <f ca="1">SUMIFS(СВЦЭМ!$G$40:$G$783,СВЦЭМ!$A$40:$A$783,$A291,СВЦЭМ!$B$39:$B$782,B$261)+'СЕТ СН'!$F$15</f>
        <v>0</v>
      </c>
      <c r="C291" s="36">
        <f ca="1">SUMIFS(СВЦЭМ!$G$40:$G$783,СВЦЭМ!$A$40:$A$783,$A291,СВЦЭМ!$B$39:$B$782,C$261)+'СЕТ СН'!$F$15</f>
        <v>0</v>
      </c>
      <c r="D291" s="36">
        <f ca="1">SUMIFS(СВЦЭМ!$G$40:$G$783,СВЦЭМ!$A$40:$A$783,$A291,СВЦЭМ!$B$39:$B$782,D$261)+'СЕТ СН'!$F$15</f>
        <v>0</v>
      </c>
      <c r="E291" s="36">
        <f ca="1">SUMIFS(СВЦЭМ!$G$40:$G$783,СВЦЭМ!$A$40:$A$783,$A291,СВЦЭМ!$B$39:$B$782,E$261)+'СЕТ СН'!$F$15</f>
        <v>0</v>
      </c>
      <c r="F291" s="36">
        <f ca="1">SUMIFS(СВЦЭМ!$G$40:$G$783,СВЦЭМ!$A$40:$A$783,$A291,СВЦЭМ!$B$39:$B$782,F$261)+'СЕТ СН'!$F$15</f>
        <v>0</v>
      </c>
      <c r="G291" s="36">
        <f ca="1">SUMIFS(СВЦЭМ!$G$40:$G$783,СВЦЭМ!$A$40:$A$783,$A291,СВЦЭМ!$B$39:$B$782,G$261)+'СЕТ СН'!$F$15</f>
        <v>0</v>
      </c>
      <c r="H291" s="36">
        <f ca="1">SUMIFS(СВЦЭМ!$G$40:$G$783,СВЦЭМ!$A$40:$A$783,$A291,СВЦЭМ!$B$39:$B$782,H$261)+'СЕТ СН'!$F$15</f>
        <v>0</v>
      </c>
      <c r="I291" s="36">
        <f ca="1">SUMIFS(СВЦЭМ!$G$40:$G$783,СВЦЭМ!$A$40:$A$783,$A291,СВЦЭМ!$B$39:$B$782,I$261)+'СЕТ СН'!$F$15</f>
        <v>0</v>
      </c>
      <c r="J291" s="36">
        <f ca="1">SUMIFS(СВЦЭМ!$G$40:$G$783,СВЦЭМ!$A$40:$A$783,$A291,СВЦЭМ!$B$39:$B$782,J$261)+'СЕТ СН'!$F$15</f>
        <v>0</v>
      </c>
      <c r="K291" s="36">
        <f ca="1">SUMIFS(СВЦЭМ!$G$40:$G$783,СВЦЭМ!$A$40:$A$783,$A291,СВЦЭМ!$B$39:$B$782,K$261)+'СЕТ СН'!$F$15</f>
        <v>0</v>
      </c>
      <c r="L291" s="36">
        <f ca="1">SUMIFS(СВЦЭМ!$G$40:$G$783,СВЦЭМ!$A$40:$A$783,$A291,СВЦЭМ!$B$39:$B$782,L$261)+'СЕТ СН'!$F$15</f>
        <v>0</v>
      </c>
      <c r="M291" s="36">
        <f ca="1">SUMIFS(СВЦЭМ!$G$40:$G$783,СВЦЭМ!$A$40:$A$783,$A291,СВЦЭМ!$B$39:$B$782,M$261)+'СЕТ СН'!$F$15</f>
        <v>0</v>
      </c>
      <c r="N291" s="36">
        <f ca="1">SUMIFS(СВЦЭМ!$G$40:$G$783,СВЦЭМ!$A$40:$A$783,$A291,СВЦЭМ!$B$39:$B$782,N$261)+'СЕТ СН'!$F$15</f>
        <v>0</v>
      </c>
      <c r="O291" s="36">
        <f ca="1">SUMIFS(СВЦЭМ!$G$40:$G$783,СВЦЭМ!$A$40:$A$783,$A291,СВЦЭМ!$B$39:$B$782,O$261)+'СЕТ СН'!$F$15</f>
        <v>0</v>
      </c>
      <c r="P291" s="36">
        <f ca="1">SUMIFS(СВЦЭМ!$G$40:$G$783,СВЦЭМ!$A$40:$A$783,$A291,СВЦЭМ!$B$39:$B$782,P$261)+'СЕТ СН'!$F$15</f>
        <v>0</v>
      </c>
      <c r="Q291" s="36">
        <f ca="1">SUMIFS(СВЦЭМ!$G$40:$G$783,СВЦЭМ!$A$40:$A$783,$A291,СВЦЭМ!$B$39:$B$782,Q$261)+'СЕТ СН'!$F$15</f>
        <v>0</v>
      </c>
      <c r="R291" s="36">
        <f ca="1">SUMIFS(СВЦЭМ!$G$40:$G$783,СВЦЭМ!$A$40:$A$783,$A291,СВЦЭМ!$B$39:$B$782,R$261)+'СЕТ СН'!$F$15</f>
        <v>0</v>
      </c>
      <c r="S291" s="36">
        <f ca="1">SUMIFS(СВЦЭМ!$G$40:$G$783,СВЦЭМ!$A$40:$A$783,$A291,СВЦЭМ!$B$39:$B$782,S$261)+'СЕТ СН'!$F$15</f>
        <v>0</v>
      </c>
      <c r="T291" s="36">
        <f ca="1">SUMIFS(СВЦЭМ!$G$40:$G$783,СВЦЭМ!$A$40:$A$783,$A291,СВЦЭМ!$B$39:$B$782,T$261)+'СЕТ СН'!$F$15</f>
        <v>0</v>
      </c>
      <c r="U291" s="36">
        <f ca="1">SUMIFS(СВЦЭМ!$G$40:$G$783,СВЦЭМ!$A$40:$A$783,$A291,СВЦЭМ!$B$39:$B$782,U$261)+'СЕТ СН'!$F$15</f>
        <v>0</v>
      </c>
      <c r="V291" s="36">
        <f ca="1">SUMIFS(СВЦЭМ!$G$40:$G$783,СВЦЭМ!$A$40:$A$783,$A291,СВЦЭМ!$B$39:$B$782,V$261)+'СЕТ СН'!$F$15</f>
        <v>0</v>
      </c>
      <c r="W291" s="36">
        <f ca="1">SUMIFS(СВЦЭМ!$G$40:$G$783,СВЦЭМ!$A$40:$A$783,$A291,СВЦЭМ!$B$39:$B$782,W$261)+'СЕТ СН'!$F$15</f>
        <v>0</v>
      </c>
      <c r="X291" s="36">
        <f ca="1">SUMIFS(СВЦЭМ!$G$40:$G$783,СВЦЭМ!$A$40:$A$783,$A291,СВЦЭМ!$B$39:$B$782,X$261)+'СЕТ СН'!$F$15</f>
        <v>0</v>
      </c>
      <c r="Y291" s="36">
        <f ca="1">SUMIFS(СВЦЭМ!$G$40:$G$783,СВЦЭМ!$A$40:$A$783,$A291,СВЦЭМ!$B$39:$B$782,Y$261)+'СЕТ СН'!$F$15</f>
        <v>0</v>
      </c>
    </row>
    <row r="292" spans="1:27" ht="15.75" hidden="1" x14ac:dyDescent="0.2">
      <c r="A292" s="35">
        <f t="shared" si="7"/>
        <v>45443</v>
      </c>
      <c r="B292" s="36">
        <f ca="1">SUMIFS(СВЦЭМ!$G$40:$G$783,СВЦЭМ!$A$40:$A$783,$A292,СВЦЭМ!$B$39:$B$782,B$261)+'СЕТ СН'!$F$15</f>
        <v>0</v>
      </c>
      <c r="C292" s="36">
        <f ca="1">SUMIFS(СВЦЭМ!$G$40:$G$783,СВЦЭМ!$A$40:$A$783,$A292,СВЦЭМ!$B$39:$B$782,C$261)+'СЕТ СН'!$F$15</f>
        <v>0</v>
      </c>
      <c r="D292" s="36">
        <f ca="1">SUMIFS(СВЦЭМ!$G$40:$G$783,СВЦЭМ!$A$40:$A$783,$A292,СВЦЭМ!$B$39:$B$782,D$261)+'СЕТ СН'!$F$15</f>
        <v>0</v>
      </c>
      <c r="E292" s="36">
        <f ca="1">SUMIFS(СВЦЭМ!$G$40:$G$783,СВЦЭМ!$A$40:$A$783,$A292,СВЦЭМ!$B$39:$B$782,E$261)+'СЕТ СН'!$F$15</f>
        <v>0</v>
      </c>
      <c r="F292" s="36">
        <f ca="1">SUMIFS(СВЦЭМ!$G$40:$G$783,СВЦЭМ!$A$40:$A$783,$A292,СВЦЭМ!$B$39:$B$782,F$261)+'СЕТ СН'!$F$15</f>
        <v>0</v>
      </c>
      <c r="G292" s="36">
        <f ca="1">SUMIFS(СВЦЭМ!$G$40:$G$783,СВЦЭМ!$A$40:$A$783,$A292,СВЦЭМ!$B$39:$B$782,G$261)+'СЕТ СН'!$F$15</f>
        <v>0</v>
      </c>
      <c r="H292" s="36">
        <f ca="1">SUMIFS(СВЦЭМ!$G$40:$G$783,СВЦЭМ!$A$40:$A$783,$A292,СВЦЭМ!$B$39:$B$782,H$261)+'СЕТ СН'!$F$15</f>
        <v>0</v>
      </c>
      <c r="I292" s="36">
        <f ca="1">SUMIFS(СВЦЭМ!$G$40:$G$783,СВЦЭМ!$A$40:$A$783,$A292,СВЦЭМ!$B$39:$B$782,I$261)+'СЕТ СН'!$F$15</f>
        <v>0</v>
      </c>
      <c r="J292" s="36">
        <f ca="1">SUMIFS(СВЦЭМ!$G$40:$G$783,СВЦЭМ!$A$40:$A$783,$A292,СВЦЭМ!$B$39:$B$782,J$261)+'СЕТ СН'!$F$15</f>
        <v>0</v>
      </c>
      <c r="K292" s="36">
        <f ca="1">SUMIFS(СВЦЭМ!$G$40:$G$783,СВЦЭМ!$A$40:$A$783,$A292,СВЦЭМ!$B$39:$B$782,K$261)+'СЕТ СН'!$F$15</f>
        <v>0</v>
      </c>
      <c r="L292" s="36">
        <f ca="1">SUMIFS(СВЦЭМ!$G$40:$G$783,СВЦЭМ!$A$40:$A$783,$A292,СВЦЭМ!$B$39:$B$782,L$261)+'СЕТ СН'!$F$15</f>
        <v>0</v>
      </c>
      <c r="M292" s="36">
        <f ca="1">SUMIFS(СВЦЭМ!$G$40:$G$783,СВЦЭМ!$A$40:$A$783,$A292,СВЦЭМ!$B$39:$B$782,M$261)+'СЕТ СН'!$F$15</f>
        <v>0</v>
      </c>
      <c r="N292" s="36">
        <f ca="1">SUMIFS(СВЦЭМ!$G$40:$G$783,СВЦЭМ!$A$40:$A$783,$A292,СВЦЭМ!$B$39:$B$782,N$261)+'СЕТ СН'!$F$15</f>
        <v>0</v>
      </c>
      <c r="O292" s="36">
        <f ca="1">SUMIFS(СВЦЭМ!$G$40:$G$783,СВЦЭМ!$A$40:$A$783,$A292,СВЦЭМ!$B$39:$B$782,O$261)+'СЕТ СН'!$F$15</f>
        <v>0</v>
      </c>
      <c r="P292" s="36">
        <f ca="1">SUMIFS(СВЦЭМ!$G$40:$G$783,СВЦЭМ!$A$40:$A$783,$A292,СВЦЭМ!$B$39:$B$782,P$261)+'СЕТ СН'!$F$15</f>
        <v>0</v>
      </c>
      <c r="Q292" s="36">
        <f ca="1">SUMIFS(СВЦЭМ!$G$40:$G$783,СВЦЭМ!$A$40:$A$783,$A292,СВЦЭМ!$B$39:$B$782,Q$261)+'СЕТ СН'!$F$15</f>
        <v>0</v>
      </c>
      <c r="R292" s="36">
        <f ca="1">SUMIFS(СВЦЭМ!$G$40:$G$783,СВЦЭМ!$A$40:$A$783,$A292,СВЦЭМ!$B$39:$B$782,R$261)+'СЕТ СН'!$F$15</f>
        <v>0</v>
      </c>
      <c r="S292" s="36">
        <f ca="1">SUMIFS(СВЦЭМ!$G$40:$G$783,СВЦЭМ!$A$40:$A$783,$A292,СВЦЭМ!$B$39:$B$782,S$261)+'СЕТ СН'!$F$15</f>
        <v>0</v>
      </c>
      <c r="T292" s="36">
        <f ca="1">SUMIFS(СВЦЭМ!$G$40:$G$783,СВЦЭМ!$A$40:$A$783,$A292,СВЦЭМ!$B$39:$B$782,T$261)+'СЕТ СН'!$F$15</f>
        <v>0</v>
      </c>
      <c r="U292" s="36">
        <f ca="1">SUMIFS(СВЦЭМ!$G$40:$G$783,СВЦЭМ!$A$40:$A$783,$A292,СВЦЭМ!$B$39:$B$782,U$261)+'СЕТ СН'!$F$15</f>
        <v>0</v>
      </c>
      <c r="V292" s="36">
        <f ca="1">SUMIFS(СВЦЭМ!$G$40:$G$783,СВЦЭМ!$A$40:$A$783,$A292,СВЦЭМ!$B$39:$B$782,V$261)+'СЕТ СН'!$F$15</f>
        <v>0</v>
      </c>
      <c r="W292" s="36">
        <f ca="1">SUMIFS(СВЦЭМ!$G$40:$G$783,СВЦЭМ!$A$40:$A$783,$A292,СВЦЭМ!$B$39:$B$782,W$261)+'СЕТ СН'!$F$15</f>
        <v>0</v>
      </c>
      <c r="X292" s="36">
        <f ca="1">SUMIFS(СВЦЭМ!$G$40:$G$783,СВЦЭМ!$A$40:$A$783,$A292,СВЦЭМ!$B$39:$B$782,X$261)+'СЕТ СН'!$F$15</f>
        <v>0</v>
      </c>
      <c r="Y292" s="36">
        <f ca="1">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37"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38"/>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9"/>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01.05.2024</v>
      </c>
      <c r="B297" s="36">
        <f ca="1">SUMIFS(СВЦЭМ!$H$40:$H$783,СВЦЭМ!$A$40:$A$783,$A297,СВЦЭМ!$B$39:$B$782,B$296)+'СЕТ СН'!$F$15</f>
        <v>0</v>
      </c>
      <c r="C297" s="36">
        <f ca="1">SUMIFS(СВЦЭМ!$H$40:$H$783,СВЦЭМ!$A$40:$A$783,$A297,СВЦЭМ!$B$39:$B$782,C$296)+'СЕТ СН'!$F$15</f>
        <v>0</v>
      </c>
      <c r="D297" s="36">
        <f ca="1">SUMIFS(СВЦЭМ!$H$40:$H$783,СВЦЭМ!$A$40:$A$783,$A297,СВЦЭМ!$B$39:$B$782,D$296)+'СЕТ СН'!$F$15</f>
        <v>0</v>
      </c>
      <c r="E297" s="36">
        <f ca="1">SUMIFS(СВЦЭМ!$H$40:$H$783,СВЦЭМ!$A$40:$A$783,$A297,СВЦЭМ!$B$39:$B$782,E$296)+'СЕТ СН'!$F$15</f>
        <v>0</v>
      </c>
      <c r="F297" s="36">
        <f ca="1">SUMIFS(СВЦЭМ!$H$40:$H$783,СВЦЭМ!$A$40:$A$783,$A297,СВЦЭМ!$B$39:$B$782,F$296)+'СЕТ СН'!$F$15</f>
        <v>0</v>
      </c>
      <c r="G297" s="36">
        <f ca="1">SUMIFS(СВЦЭМ!$H$40:$H$783,СВЦЭМ!$A$40:$A$783,$A297,СВЦЭМ!$B$39:$B$782,G$296)+'СЕТ СН'!$F$15</f>
        <v>0</v>
      </c>
      <c r="H297" s="36">
        <f ca="1">SUMIFS(СВЦЭМ!$H$40:$H$783,СВЦЭМ!$A$40:$A$783,$A297,СВЦЭМ!$B$39:$B$782,H$296)+'СЕТ СН'!$F$15</f>
        <v>0</v>
      </c>
      <c r="I297" s="36">
        <f ca="1">SUMIFS(СВЦЭМ!$H$40:$H$783,СВЦЭМ!$A$40:$A$783,$A297,СВЦЭМ!$B$39:$B$782,I$296)+'СЕТ СН'!$F$15</f>
        <v>0</v>
      </c>
      <c r="J297" s="36">
        <f ca="1">SUMIFS(СВЦЭМ!$H$40:$H$783,СВЦЭМ!$A$40:$A$783,$A297,СВЦЭМ!$B$39:$B$782,J$296)+'СЕТ СН'!$F$15</f>
        <v>0</v>
      </c>
      <c r="K297" s="36">
        <f ca="1">SUMIFS(СВЦЭМ!$H$40:$H$783,СВЦЭМ!$A$40:$A$783,$A297,СВЦЭМ!$B$39:$B$782,K$296)+'СЕТ СН'!$F$15</f>
        <v>0</v>
      </c>
      <c r="L297" s="36">
        <f ca="1">SUMIFS(СВЦЭМ!$H$40:$H$783,СВЦЭМ!$A$40:$A$783,$A297,СВЦЭМ!$B$39:$B$782,L$296)+'СЕТ СН'!$F$15</f>
        <v>0</v>
      </c>
      <c r="M297" s="36">
        <f ca="1">SUMIFS(СВЦЭМ!$H$40:$H$783,СВЦЭМ!$A$40:$A$783,$A297,СВЦЭМ!$B$39:$B$782,M$296)+'СЕТ СН'!$F$15</f>
        <v>0</v>
      </c>
      <c r="N297" s="36">
        <f ca="1">SUMIFS(СВЦЭМ!$H$40:$H$783,СВЦЭМ!$A$40:$A$783,$A297,СВЦЭМ!$B$39:$B$782,N$296)+'СЕТ СН'!$F$15</f>
        <v>0</v>
      </c>
      <c r="O297" s="36">
        <f ca="1">SUMIFS(СВЦЭМ!$H$40:$H$783,СВЦЭМ!$A$40:$A$783,$A297,СВЦЭМ!$B$39:$B$782,O$296)+'СЕТ СН'!$F$15</f>
        <v>0</v>
      </c>
      <c r="P297" s="36">
        <f ca="1">SUMIFS(СВЦЭМ!$H$40:$H$783,СВЦЭМ!$A$40:$A$783,$A297,СВЦЭМ!$B$39:$B$782,P$296)+'СЕТ СН'!$F$15</f>
        <v>0</v>
      </c>
      <c r="Q297" s="36">
        <f ca="1">SUMIFS(СВЦЭМ!$H$40:$H$783,СВЦЭМ!$A$40:$A$783,$A297,СВЦЭМ!$B$39:$B$782,Q$296)+'СЕТ СН'!$F$15</f>
        <v>0</v>
      </c>
      <c r="R297" s="36">
        <f ca="1">SUMIFS(СВЦЭМ!$H$40:$H$783,СВЦЭМ!$A$40:$A$783,$A297,СВЦЭМ!$B$39:$B$782,R$296)+'СЕТ СН'!$F$15</f>
        <v>0</v>
      </c>
      <c r="S297" s="36">
        <f ca="1">SUMIFS(СВЦЭМ!$H$40:$H$783,СВЦЭМ!$A$40:$A$783,$A297,СВЦЭМ!$B$39:$B$782,S$296)+'СЕТ СН'!$F$15</f>
        <v>0</v>
      </c>
      <c r="T297" s="36">
        <f ca="1">SUMIFS(СВЦЭМ!$H$40:$H$783,СВЦЭМ!$A$40:$A$783,$A297,СВЦЭМ!$B$39:$B$782,T$296)+'СЕТ СН'!$F$15</f>
        <v>0</v>
      </c>
      <c r="U297" s="36">
        <f ca="1">SUMIFS(СВЦЭМ!$H$40:$H$783,СВЦЭМ!$A$40:$A$783,$A297,СВЦЭМ!$B$39:$B$782,U$296)+'СЕТ СН'!$F$15</f>
        <v>0</v>
      </c>
      <c r="V297" s="36">
        <f ca="1">SUMIFS(СВЦЭМ!$H$40:$H$783,СВЦЭМ!$A$40:$A$783,$A297,СВЦЭМ!$B$39:$B$782,V$296)+'СЕТ СН'!$F$15</f>
        <v>0</v>
      </c>
      <c r="W297" s="36">
        <f ca="1">SUMIFS(СВЦЭМ!$H$40:$H$783,СВЦЭМ!$A$40:$A$783,$A297,СВЦЭМ!$B$39:$B$782,W$296)+'СЕТ СН'!$F$15</f>
        <v>0</v>
      </c>
      <c r="X297" s="36">
        <f ca="1">SUMIFS(СВЦЭМ!$H$40:$H$783,СВЦЭМ!$A$40:$A$783,$A297,СВЦЭМ!$B$39:$B$782,X$296)+'СЕТ СН'!$F$15</f>
        <v>0</v>
      </c>
      <c r="Y297" s="36">
        <f ca="1">SUMIFS(СВЦЭМ!$H$40:$H$783,СВЦЭМ!$A$40:$A$783,$A297,СВЦЭМ!$B$39:$B$782,Y$296)+'СЕТ СН'!$F$15</f>
        <v>0</v>
      </c>
      <c r="AA297" s="45"/>
    </row>
    <row r="298" spans="1:27" ht="15.75" hidden="1" x14ac:dyDescent="0.2">
      <c r="A298" s="35">
        <f>A297+1</f>
        <v>45414</v>
      </c>
      <c r="B298" s="36">
        <f ca="1">SUMIFS(СВЦЭМ!$H$40:$H$783,СВЦЭМ!$A$40:$A$783,$A298,СВЦЭМ!$B$39:$B$782,B$296)+'СЕТ СН'!$F$15</f>
        <v>0</v>
      </c>
      <c r="C298" s="36">
        <f ca="1">SUMIFS(СВЦЭМ!$H$40:$H$783,СВЦЭМ!$A$40:$A$783,$A298,СВЦЭМ!$B$39:$B$782,C$296)+'СЕТ СН'!$F$15</f>
        <v>0</v>
      </c>
      <c r="D298" s="36">
        <f ca="1">SUMIFS(СВЦЭМ!$H$40:$H$783,СВЦЭМ!$A$40:$A$783,$A298,СВЦЭМ!$B$39:$B$782,D$296)+'СЕТ СН'!$F$15</f>
        <v>0</v>
      </c>
      <c r="E298" s="36">
        <f ca="1">SUMIFS(СВЦЭМ!$H$40:$H$783,СВЦЭМ!$A$40:$A$783,$A298,СВЦЭМ!$B$39:$B$782,E$296)+'СЕТ СН'!$F$15</f>
        <v>0</v>
      </c>
      <c r="F298" s="36">
        <f ca="1">SUMIFS(СВЦЭМ!$H$40:$H$783,СВЦЭМ!$A$40:$A$783,$A298,СВЦЭМ!$B$39:$B$782,F$296)+'СЕТ СН'!$F$15</f>
        <v>0</v>
      </c>
      <c r="G298" s="36">
        <f ca="1">SUMIFS(СВЦЭМ!$H$40:$H$783,СВЦЭМ!$A$40:$A$783,$A298,СВЦЭМ!$B$39:$B$782,G$296)+'СЕТ СН'!$F$15</f>
        <v>0</v>
      </c>
      <c r="H298" s="36">
        <f ca="1">SUMIFS(СВЦЭМ!$H$40:$H$783,СВЦЭМ!$A$40:$A$783,$A298,СВЦЭМ!$B$39:$B$782,H$296)+'СЕТ СН'!$F$15</f>
        <v>0</v>
      </c>
      <c r="I298" s="36">
        <f ca="1">SUMIFS(СВЦЭМ!$H$40:$H$783,СВЦЭМ!$A$40:$A$783,$A298,СВЦЭМ!$B$39:$B$782,I$296)+'СЕТ СН'!$F$15</f>
        <v>0</v>
      </c>
      <c r="J298" s="36">
        <f ca="1">SUMIFS(СВЦЭМ!$H$40:$H$783,СВЦЭМ!$A$40:$A$783,$A298,СВЦЭМ!$B$39:$B$782,J$296)+'СЕТ СН'!$F$15</f>
        <v>0</v>
      </c>
      <c r="K298" s="36">
        <f ca="1">SUMIFS(СВЦЭМ!$H$40:$H$783,СВЦЭМ!$A$40:$A$783,$A298,СВЦЭМ!$B$39:$B$782,K$296)+'СЕТ СН'!$F$15</f>
        <v>0</v>
      </c>
      <c r="L298" s="36">
        <f ca="1">SUMIFS(СВЦЭМ!$H$40:$H$783,СВЦЭМ!$A$40:$A$783,$A298,СВЦЭМ!$B$39:$B$782,L$296)+'СЕТ СН'!$F$15</f>
        <v>0</v>
      </c>
      <c r="M298" s="36">
        <f ca="1">SUMIFS(СВЦЭМ!$H$40:$H$783,СВЦЭМ!$A$40:$A$783,$A298,СВЦЭМ!$B$39:$B$782,M$296)+'СЕТ СН'!$F$15</f>
        <v>0</v>
      </c>
      <c r="N298" s="36">
        <f ca="1">SUMIFS(СВЦЭМ!$H$40:$H$783,СВЦЭМ!$A$40:$A$783,$A298,СВЦЭМ!$B$39:$B$782,N$296)+'СЕТ СН'!$F$15</f>
        <v>0</v>
      </c>
      <c r="O298" s="36">
        <f ca="1">SUMIFS(СВЦЭМ!$H$40:$H$783,СВЦЭМ!$A$40:$A$783,$A298,СВЦЭМ!$B$39:$B$782,O$296)+'СЕТ СН'!$F$15</f>
        <v>0</v>
      </c>
      <c r="P298" s="36">
        <f ca="1">SUMIFS(СВЦЭМ!$H$40:$H$783,СВЦЭМ!$A$40:$A$783,$A298,СВЦЭМ!$B$39:$B$782,P$296)+'СЕТ СН'!$F$15</f>
        <v>0</v>
      </c>
      <c r="Q298" s="36">
        <f ca="1">SUMIFS(СВЦЭМ!$H$40:$H$783,СВЦЭМ!$A$40:$A$783,$A298,СВЦЭМ!$B$39:$B$782,Q$296)+'СЕТ СН'!$F$15</f>
        <v>0</v>
      </c>
      <c r="R298" s="36">
        <f ca="1">SUMIFS(СВЦЭМ!$H$40:$H$783,СВЦЭМ!$A$40:$A$783,$A298,СВЦЭМ!$B$39:$B$782,R$296)+'СЕТ СН'!$F$15</f>
        <v>0</v>
      </c>
      <c r="S298" s="36">
        <f ca="1">SUMIFS(СВЦЭМ!$H$40:$H$783,СВЦЭМ!$A$40:$A$783,$A298,СВЦЭМ!$B$39:$B$782,S$296)+'СЕТ СН'!$F$15</f>
        <v>0</v>
      </c>
      <c r="T298" s="36">
        <f ca="1">SUMIFS(СВЦЭМ!$H$40:$H$783,СВЦЭМ!$A$40:$A$783,$A298,СВЦЭМ!$B$39:$B$782,T$296)+'СЕТ СН'!$F$15</f>
        <v>0</v>
      </c>
      <c r="U298" s="36">
        <f ca="1">SUMIFS(СВЦЭМ!$H$40:$H$783,СВЦЭМ!$A$40:$A$783,$A298,СВЦЭМ!$B$39:$B$782,U$296)+'СЕТ СН'!$F$15</f>
        <v>0</v>
      </c>
      <c r="V298" s="36">
        <f ca="1">SUMIFS(СВЦЭМ!$H$40:$H$783,СВЦЭМ!$A$40:$A$783,$A298,СВЦЭМ!$B$39:$B$782,V$296)+'СЕТ СН'!$F$15</f>
        <v>0</v>
      </c>
      <c r="W298" s="36">
        <f ca="1">SUMIFS(СВЦЭМ!$H$40:$H$783,СВЦЭМ!$A$40:$A$783,$A298,СВЦЭМ!$B$39:$B$782,W$296)+'СЕТ СН'!$F$15</f>
        <v>0</v>
      </c>
      <c r="X298" s="36">
        <f ca="1">SUMIFS(СВЦЭМ!$H$40:$H$783,СВЦЭМ!$A$40:$A$783,$A298,СВЦЭМ!$B$39:$B$782,X$296)+'СЕТ СН'!$F$15</f>
        <v>0</v>
      </c>
      <c r="Y298" s="36">
        <f ca="1">SUMIFS(СВЦЭМ!$H$40:$H$783,СВЦЭМ!$A$40:$A$783,$A298,СВЦЭМ!$B$39:$B$782,Y$296)+'СЕТ СН'!$F$15</f>
        <v>0</v>
      </c>
    </row>
    <row r="299" spans="1:27" ht="15.75" hidden="1" x14ac:dyDescent="0.2">
      <c r="A299" s="35">
        <f t="shared" ref="A299:A327" si="8">A298+1</f>
        <v>45415</v>
      </c>
      <c r="B299" s="36">
        <f ca="1">SUMIFS(СВЦЭМ!$H$40:$H$783,СВЦЭМ!$A$40:$A$783,$A299,СВЦЭМ!$B$39:$B$782,B$296)+'СЕТ СН'!$F$15</f>
        <v>0</v>
      </c>
      <c r="C299" s="36">
        <f ca="1">SUMIFS(СВЦЭМ!$H$40:$H$783,СВЦЭМ!$A$40:$A$783,$A299,СВЦЭМ!$B$39:$B$782,C$296)+'СЕТ СН'!$F$15</f>
        <v>0</v>
      </c>
      <c r="D299" s="36">
        <f ca="1">SUMIFS(СВЦЭМ!$H$40:$H$783,СВЦЭМ!$A$40:$A$783,$A299,СВЦЭМ!$B$39:$B$782,D$296)+'СЕТ СН'!$F$15</f>
        <v>0</v>
      </c>
      <c r="E299" s="36">
        <f ca="1">SUMIFS(СВЦЭМ!$H$40:$H$783,СВЦЭМ!$A$40:$A$783,$A299,СВЦЭМ!$B$39:$B$782,E$296)+'СЕТ СН'!$F$15</f>
        <v>0</v>
      </c>
      <c r="F299" s="36">
        <f ca="1">SUMIFS(СВЦЭМ!$H$40:$H$783,СВЦЭМ!$A$40:$A$783,$A299,СВЦЭМ!$B$39:$B$782,F$296)+'СЕТ СН'!$F$15</f>
        <v>0</v>
      </c>
      <c r="G299" s="36">
        <f ca="1">SUMIFS(СВЦЭМ!$H$40:$H$783,СВЦЭМ!$A$40:$A$783,$A299,СВЦЭМ!$B$39:$B$782,G$296)+'СЕТ СН'!$F$15</f>
        <v>0</v>
      </c>
      <c r="H299" s="36">
        <f ca="1">SUMIFS(СВЦЭМ!$H$40:$H$783,СВЦЭМ!$A$40:$A$783,$A299,СВЦЭМ!$B$39:$B$782,H$296)+'СЕТ СН'!$F$15</f>
        <v>0</v>
      </c>
      <c r="I299" s="36">
        <f ca="1">SUMIFS(СВЦЭМ!$H$40:$H$783,СВЦЭМ!$A$40:$A$783,$A299,СВЦЭМ!$B$39:$B$782,I$296)+'СЕТ СН'!$F$15</f>
        <v>0</v>
      </c>
      <c r="J299" s="36">
        <f ca="1">SUMIFS(СВЦЭМ!$H$40:$H$783,СВЦЭМ!$A$40:$A$783,$A299,СВЦЭМ!$B$39:$B$782,J$296)+'СЕТ СН'!$F$15</f>
        <v>0</v>
      </c>
      <c r="K299" s="36">
        <f ca="1">SUMIFS(СВЦЭМ!$H$40:$H$783,СВЦЭМ!$A$40:$A$783,$A299,СВЦЭМ!$B$39:$B$782,K$296)+'СЕТ СН'!$F$15</f>
        <v>0</v>
      </c>
      <c r="L299" s="36">
        <f ca="1">SUMIFS(СВЦЭМ!$H$40:$H$783,СВЦЭМ!$A$40:$A$783,$A299,СВЦЭМ!$B$39:$B$782,L$296)+'СЕТ СН'!$F$15</f>
        <v>0</v>
      </c>
      <c r="M299" s="36">
        <f ca="1">SUMIFS(СВЦЭМ!$H$40:$H$783,СВЦЭМ!$A$40:$A$783,$A299,СВЦЭМ!$B$39:$B$782,M$296)+'СЕТ СН'!$F$15</f>
        <v>0</v>
      </c>
      <c r="N299" s="36">
        <f ca="1">SUMIFS(СВЦЭМ!$H$40:$H$783,СВЦЭМ!$A$40:$A$783,$A299,СВЦЭМ!$B$39:$B$782,N$296)+'СЕТ СН'!$F$15</f>
        <v>0</v>
      </c>
      <c r="O299" s="36">
        <f ca="1">SUMIFS(СВЦЭМ!$H$40:$H$783,СВЦЭМ!$A$40:$A$783,$A299,СВЦЭМ!$B$39:$B$782,O$296)+'СЕТ СН'!$F$15</f>
        <v>0</v>
      </c>
      <c r="P299" s="36">
        <f ca="1">SUMIFS(СВЦЭМ!$H$40:$H$783,СВЦЭМ!$A$40:$A$783,$A299,СВЦЭМ!$B$39:$B$782,P$296)+'СЕТ СН'!$F$15</f>
        <v>0</v>
      </c>
      <c r="Q299" s="36">
        <f ca="1">SUMIFS(СВЦЭМ!$H$40:$H$783,СВЦЭМ!$A$40:$A$783,$A299,СВЦЭМ!$B$39:$B$782,Q$296)+'СЕТ СН'!$F$15</f>
        <v>0</v>
      </c>
      <c r="R299" s="36">
        <f ca="1">SUMIFS(СВЦЭМ!$H$40:$H$783,СВЦЭМ!$A$40:$A$783,$A299,СВЦЭМ!$B$39:$B$782,R$296)+'СЕТ СН'!$F$15</f>
        <v>0</v>
      </c>
      <c r="S299" s="36">
        <f ca="1">SUMIFS(СВЦЭМ!$H$40:$H$783,СВЦЭМ!$A$40:$A$783,$A299,СВЦЭМ!$B$39:$B$782,S$296)+'СЕТ СН'!$F$15</f>
        <v>0</v>
      </c>
      <c r="T299" s="36">
        <f ca="1">SUMIFS(СВЦЭМ!$H$40:$H$783,СВЦЭМ!$A$40:$A$783,$A299,СВЦЭМ!$B$39:$B$782,T$296)+'СЕТ СН'!$F$15</f>
        <v>0</v>
      </c>
      <c r="U299" s="36">
        <f ca="1">SUMIFS(СВЦЭМ!$H$40:$H$783,СВЦЭМ!$A$40:$A$783,$A299,СВЦЭМ!$B$39:$B$782,U$296)+'СЕТ СН'!$F$15</f>
        <v>0</v>
      </c>
      <c r="V299" s="36">
        <f ca="1">SUMIFS(СВЦЭМ!$H$40:$H$783,СВЦЭМ!$A$40:$A$783,$A299,СВЦЭМ!$B$39:$B$782,V$296)+'СЕТ СН'!$F$15</f>
        <v>0</v>
      </c>
      <c r="W299" s="36">
        <f ca="1">SUMIFS(СВЦЭМ!$H$40:$H$783,СВЦЭМ!$A$40:$A$783,$A299,СВЦЭМ!$B$39:$B$782,W$296)+'СЕТ СН'!$F$15</f>
        <v>0</v>
      </c>
      <c r="X299" s="36">
        <f ca="1">SUMIFS(СВЦЭМ!$H$40:$H$783,СВЦЭМ!$A$40:$A$783,$A299,СВЦЭМ!$B$39:$B$782,X$296)+'СЕТ СН'!$F$15</f>
        <v>0</v>
      </c>
      <c r="Y299" s="36">
        <f ca="1">SUMIFS(СВЦЭМ!$H$40:$H$783,СВЦЭМ!$A$40:$A$783,$A299,СВЦЭМ!$B$39:$B$782,Y$296)+'СЕТ СН'!$F$15</f>
        <v>0</v>
      </c>
    </row>
    <row r="300" spans="1:27" ht="15.75" hidden="1" x14ac:dyDescent="0.2">
      <c r="A300" s="35">
        <f t="shared" si="8"/>
        <v>45416</v>
      </c>
      <c r="B300" s="36">
        <f ca="1">SUMIFS(СВЦЭМ!$H$40:$H$783,СВЦЭМ!$A$40:$A$783,$A300,СВЦЭМ!$B$39:$B$782,B$296)+'СЕТ СН'!$F$15</f>
        <v>0</v>
      </c>
      <c r="C300" s="36">
        <f ca="1">SUMIFS(СВЦЭМ!$H$40:$H$783,СВЦЭМ!$A$40:$A$783,$A300,СВЦЭМ!$B$39:$B$782,C$296)+'СЕТ СН'!$F$15</f>
        <v>0</v>
      </c>
      <c r="D300" s="36">
        <f ca="1">SUMIFS(СВЦЭМ!$H$40:$H$783,СВЦЭМ!$A$40:$A$783,$A300,СВЦЭМ!$B$39:$B$782,D$296)+'СЕТ СН'!$F$15</f>
        <v>0</v>
      </c>
      <c r="E300" s="36">
        <f ca="1">SUMIFS(СВЦЭМ!$H$40:$H$783,СВЦЭМ!$A$40:$A$783,$A300,СВЦЭМ!$B$39:$B$782,E$296)+'СЕТ СН'!$F$15</f>
        <v>0</v>
      </c>
      <c r="F300" s="36">
        <f ca="1">SUMIFS(СВЦЭМ!$H$40:$H$783,СВЦЭМ!$A$40:$A$783,$A300,СВЦЭМ!$B$39:$B$782,F$296)+'СЕТ СН'!$F$15</f>
        <v>0</v>
      </c>
      <c r="G300" s="36">
        <f ca="1">SUMIFS(СВЦЭМ!$H$40:$H$783,СВЦЭМ!$A$40:$A$783,$A300,СВЦЭМ!$B$39:$B$782,G$296)+'СЕТ СН'!$F$15</f>
        <v>0</v>
      </c>
      <c r="H300" s="36">
        <f ca="1">SUMIFS(СВЦЭМ!$H$40:$H$783,СВЦЭМ!$A$40:$A$783,$A300,СВЦЭМ!$B$39:$B$782,H$296)+'СЕТ СН'!$F$15</f>
        <v>0</v>
      </c>
      <c r="I300" s="36">
        <f ca="1">SUMIFS(СВЦЭМ!$H$40:$H$783,СВЦЭМ!$A$40:$A$783,$A300,СВЦЭМ!$B$39:$B$782,I$296)+'СЕТ СН'!$F$15</f>
        <v>0</v>
      </c>
      <c r="J300" s="36">
        <f ca="1">SUMIFS(СВЦЭМ!$H$40:$H$783,СВЦЭМ!$A$40:$A$783,$A300,СВЦЭМ!$B$39:$B$782,J$296)+'СЕТ СН'!$F$15</f>
        <v>0</v>
      </c>
      <c r="K300" s="36">
        <f ca="1">SUMIFS(СВЦЭМ!$H$40:$H$783,СВЦЭМ!$A$40:$A$783,$A300,СВЦЭМ!$B$39:$B$782,K$296)+'СЕТ СН'!$F$15</f>
        <v>0</v>
      </c>
      <c r="L300" s="36">
        <f ca="1">SUMIFS(СВЦЭМ!$H$40:$H$783,СВЦЭМ!$A$40:$A$783,$A300,СВЦЭМ!$B$39:$B$782,L$296)+'СЕТ СН'!$F$15</f>
        <v>0</v>
      </c>
      <c r="M300" s="36">
        <f ca="1">SUMIFS(СВЦЭМ!$H$40:$H$783,СВЦЭМ!$A$40:$A$783,$A300,СВЦЭМ!$B$39:$B$782,M$296)+'СЕТ СН'!$F$15</f>
        <v>0</v>
      </c>
      <c r="N300" s="36">
        <f ca="1">SUMIFS(СВЦЭМ!$H$40:$H$783,СВЦЭМ!$A$40:$A$783,$A300,СВЦЭМ!$B$39:$B$782,N$296)+'СЕТ СН'!$F$15</f>
        <v>0</v>
      </c>
      <c r="O300" s="36">
        <f ca="1">SUMIFS(СВЦЭМ!$H$40:$H$783,СВЦЭМ!$A$40:$A$783,$A300,СВЦЭМ!$B$39:$B$782,O$296)+'СЕТ СН'!$F$15</f>
        <v>0</v>
      </c>
      <c r="P300" s="36">
        <f ca="1">SUMIFS(СВЦЭМ!$H$40:$H$783,СВЦЭМ!$A$40:$A$783,$A300,СВЦЭМ!$B$39:$B$782,P$296)+'СЕТ СН'!$F$15</f>
        <v>0</v>
      </c>
      <c r="Q300" s="36">
        <f ca="1">SUMIFS(СВЦЭМ!$H$40:$H$783,СВЦЭМ!$A$40:$A$783,$A300,СВЦЭМ!$B$39:$B$782,Q$296)+'СЕТ СН'!$F$15</f>
        <v>0</v>
      </c>
      <c r="R300" s="36">
        <f ca="1">SUMIFS(СВЦЭМ!$H$40:$H$783,СВЦЭМ!$A$40:$A$783,$A300,СВЦЭМ!$B$39:$B$782,R$296)+'СЕТ СН'!$F$15</f>
        <v>0</v>
      </c>
      <c r="S300" s="36">
        <f ca="1">SUMIFS(СВЦЭМ!$H$40:$H$783,СВЦЭМ!$A$40:$A$783,$A300,СВЦЭМ!$B$39:$B$782,S$296)+'СЕТ СН'!$F$15</f>
        <v>0</v>
      </c>
      <c r="T300" s="36">
        <f ca="1">SUMIFS(СВЦЭМ!$H$40:$H$783,СВЦЭМ!$A$40:$A$783,$A300,СВЦЭМ!$B$39:$B$782,T$296)+'СЕТ СН'!$F$15</f>
        <v>0</v>
      </c>
      <c r="U300" s="36">
        <f ca="1">SUMIFS(СВЦЭМ!$H$40:$H$783,СВЦЭМ!$A$40:$A$783,$A300,СВЦЭМ!$B$39:$B$782,U$296)+'СЕТ СН'!$F$15</f>
        <v>0</v>
      </c>
      <c r="V300" s="36">
        <f ca="1">SUMIFS(СВЦЭМ!$H$40:$H$783,СВЦЭМ!$A$40:$A$783,$A300,СВЦЭМ!$B$39:$B$782,V$296)+'СЕТ СН'!$F$15</f>
        <v>0</v>
      </c>
      <c r="W300" s="36">
        <f ca="1">SUMIFS(СВЦЭМ!$H$40:$H$783,СВЦЭМ!$A$40:$A$783,$A300,СВЦЭМ!$B$39:$B$782,W$296)+'СЕТ СН'!$F$15</f>
        <v>0</v>
      </c>
      <c r="X300" s="36">
        <f ca="1">SUMIFS(СВЦЭМ!$H$40:$H$783,СВЦЭМ!$A$40:$A$783,$A300,СВЦЭМ!$B$39:$B$782,X$296)+'СЕТ СН'!$F$15</f>
        <v>0</v>
      </c>
      <c r="Y300" s="36">
        <f ca="1">SUMIFS(СВЦЭМ!$H$40:$H$783,СВЦЭМ!$A$40:$A$783,$A300,СВЦЭМ!$B$39:$B$782,Y$296)+'СЕТ СН'!$F$15</f>
        <v>0</v>
      </c>
    </row>
    <row r="301" spans="1:27" ht="15.75" hidden="1" x14ac:dyDescent="0.2">
      <c r="A301" s="35">
        <f t="shared" si="8"/>
        <v>45417</v>
      </c>
      <c r="B301" s="36">
        <f ca="1">SUMIFS(СВЦЭМ!$H$40:$H$783,СВЦЭМ!$A$40:$A$783,$A301,СВЦЭМ!$B$39:$B$782,B$296)+'СЕТ СН'!$F$15</f>
        <v>0</v>
      </c>
      <c r="C301" s="36">
        <f ca="1">SUMIFS(СВЦЭМ!$H$40:$H$783,СВЦЭМ!$A$40:$A$783,$A301,СВЦЭМ!$B$39:$B$782,C$296)+'СЕТ СН'!$F$15</f>
        <v>0</v>
      </c>
      <c r="D301" s="36">
        <f ca="1">SUMIFS(СВЦЭМ!$H$40:$H$783,СВЦЭМ!$A$40:$A$783,$A301,СВЦЭМ!$B$39:$B$782,D$296)+'СЕТ СН'!$F$15</f>
        <v>0</v>
      </c>
      <c r="E301" s="36">
        <f ca="1">SUMIFS(СВЦЭМ!$H$40:$H$783,СВЦЭМ!$A$40:$A$783,$A301,СВЦЭМ!$B$39:$B$782,E$296)+'СЕТ СН'!$F$15</f>
        <v>0</v>
      </c>
      <c r="F301" s="36">
        <f ca="1">SUMIFS(СВЦЭМ!$H$40:$H$783,СВЦЭМ!$A$40:$A$783,$A301,СВЦЭМ!$B$39:$B$782,F$296)+'СЕТ СН'!$F$15</f>
        <v>0</v>
      </c>
      <c r="G301" s="36">
        <f ca="1">SUMIFS(СВЦЭМ!$H$40:$H$783,СВЦЭМ!$A$40:$A$783,$A301,СВЦЭМ!$B$39:$B$782,G$296)+'СЕТ СН'!$F$15</f>
        <v>0</v>
      </c>
      <c r="H301" s="36">
        <f ca="1">SUMIFS(СВЦЭМ!$H$40:$H$783,СВЦЭМ!$A$40:$A$783,$A301,СВЦЭМ!$B$39:$B$782,H$296)+'СЕТ СН'!$F$15</f>
        <v>0</v>
      </c>
      <c r="I301" s="36">
        <f ca="1">SUMIFS(СВЦЭМ!$H$40:$H$783,СВЦЭМ!$A$40:$A$783,$A301,СВЦЭМ!$B$39:$B$782,I$296)+'СЕТ СН'!$F$15</f>
        <v>0</v>
      </c>
      <c r="J301" s="36">
        <f ca="1">SUMIFS(СВЦЭМ!$H$40:$H$783,СВЦЭМ!$A$40:$A$783,$A301,СВЦЭМ!$B$39:$B$782,J$296)+'СЕТ СН'!$F$15</f>
        <v>0</v>
      </c>
      <c r="K301" s="36">
        <f ca="1">SUMIFS(СВЦЭМ!$H$40:$H$783,СВЦЭМ!$A$40:$A$783,$A301,СВЦЭМ!$B$39:$B$782,K$296)+'СЕТ СН'!$F$15</f>
        <v>0</v>
      </c>
      <c r="L301" s="36">
        <f ca="1">SUMIFS(СВЦЭМ!$H$40:$H$783,СВЦЭМ!$A$40:$A$783,$A301,СВЦЭМ!$B$39:$B$782,L$296)+'СЕТ СН'!$F$15</f>
        <v>0</v>
      </c>
      <c r="M301" s="36">
        <f ca="1">SUMIFS(СВЦЭМ!$H$40:$H$783,СВЦЭМ!$A$40:$A$783,$A301,СВЦЭМ!$B$39:$B$782,M$296)+'СЕТ СН'!$F$15</f>
        <v>0</v>
      </c>
      <c r="N301" s="36">
        <f ca="1">SUMIFS(СВЦЭМ!$H$40:$H$783,СВЦЭМ!$A$40:$A$783,$A301,СВЦЭМ!$B$39:$B$782,N$296)+'СЕТ СН'!$F$15</f>
        <v>0</v>
      </c>
      <c r="O301" s="36">
        <f ca="1">SUMIFS(СВЦЭМ!$H$40:$H$783,СВЦЭМ!$A$40:$A$783,$A301,СВЦЭМ!$B$39:$B$782,O$296)+'СЕТ СН'!$F$15</f>
        <v>0</v>
      </c>
      <c r="P301" s="36">
        <f ca="1">SUMIFS(СВЦЭМ!$H$40:$H$783,СВЦЭМ!$A$40:$A$783,$A301,СВЦЭМ!$B$39:$B$782,P$296)+'СЕТ СН'!$F$15</f>
        <v>0</v>
      </c>
      <c r="Q301" s="36">
        <f ca="1">SUMIFS(СВЦЭМ!$H$40:$H$783,СВЦЭМ!$A$40:$A$783,$A301,СВЦЭМ!$B$39:$B$782,Q$296)+'СЕТ СН'!$F$15</f>
        <v>0</v>
      </c>
      <c r="R301" s="36">
        <f ca="1">SUMIFS(СВЦЭМ!$H$40:$H$783,СВЦЭМ!$A$40:$A$783,$A301,СВЦЭМ!$B$39:$B$782,R$296)+'СЕТ СН'!$F$15</f>
        <v>0</v>
      </c>
      <c r="S301" s="36">
        <f ca="1">SUMIFS(СВЦЭМ!$H$40:$H$783,СВЦЭМ!$A$40:$A$783,$A301,СВЦЭМ!$B$39:$B$782,S$296)+'СЕТ СН'!$F$15</f>
        <v>0</v>
      </c>
      <c r="T301" s="36">
        <f ca="1">SUMIFS(СВЦЭМ!$H$40:$H$783,СВЦЭМ!$A$40:$A$783,$A301,СВЦЭМ!$B$39:$B$782,T$296)+'СЕТ СН'!$F$15</f>
        <v>0</v>
      </c>
      <c r="U301" s="36">
        <f ca="1">SUMIFS(СВЦЭМ!$H$40:$H$783,СВЦЭМ!$A$40:$A$783,$A301,СВЦЭМ!$B$39:$B$782,U$296)+'СЕТ СН'!$F$15</f>
        <v>0</v>
      </c>
      <c r="V301" s="36">
        <f ca="1">SUMIFS(СВЦЭМ!$H$40:$H$783,СВЦЭМ!$A$40:$A$783,$A301,СВЦЭМ!$B$39:$B$782,V$296)+'СЕТ СН'!$F$15</f>
        <v>0</v>
      </c>
      <c r="W301" s="36">
        <f ca="1">SUMIFS(СВЦЭМ!$H$40:$H$783,СВЦЭМ!$A$40:$A$783,$A301,СВЦЭМ!$B$39:$B$782,W$296)+'СЕТ СН'!$F$15</f>
        <v>0</v>
      </c>
      <c r="X301" s="36">
        <f ca="1">SUMIFS(СВЦЭМ!$H$40:$H$783,СВЦЭМ!$A$40:$A$783,$A301,СВЦЭМ!$B$39:$B$782,X$296)+'СЕТ СН'!$F$15</f>
        <v>0</v>
      </c>
      <c r="Y301" s="36">
        <f ca="1">SUMIFS(СВЦЭМ!$H$40:$H$783,СВЦЭМ!$A$40:$A$783,$A301,СВЦЭМ!$B$39:$B$782,Y$296)+'СЕТ СН'!$F$15</f>
        <v>0</v>
      </c>
    </row>
    <row r="302" spans="1:27" ht="15.75" hidden="1" x14ac:dyDescent="0.2">
      <c r="A302" s="35">
        <f t="shared" si="8"/>
        <v>45418</v>
      </c>
      <c r="B302" s="36">
        <f ca="1">SUMIFS(СВЦЭМ!$H$40:$H$783,СВЦЭМ!$A$40:$A$783,$A302,СВЦЭМ!$B$39:$B$782,B$296)+'СЕТ СН'!$F$15</f>
        <v>0</v>
      </c>
      <c r="C302" s="36">
        <f ca="1">SUMIFS(СВЦЭМ!$H$40:$H$783,СВЦЭМ!$A$40:$A$783,$A302,СВЦЭМ!$B$39:$B$782,C$296)+'СЕТ СН'!$F$15</f>
        <v>0</v>
      </c>
      <c r="D302" s="36">
        <f ca="1">SUMIFS(СВЦЭМ!$H$40:$H$783,СВЦЭМ!$A$40:$A$783,$A302,СВЦЭМ!$B$39:$B$782,D$296)+'СЕТ СН'!$F$15</f>
        <v>0</v>
      </c>
      <c r="E302" s="36">
        <f ca="1">SUMIFS(СВЦЭМ!$H$40:$H$783,СВЦЭМ!$A$40:$A$783,$A302,СВЦЭМ!$B$39:$B$782,E$296)+'СЕТ СН'!$F$15</f>
        <v>0</v>
      </c>
      <c r="F302" s="36">
        <f ca="1">SUMIFS(СВЦЭМ!$H$40:$H$783,СВЦЭМ!$A$40:$A$783,$A302,СВЦЭМ!$B$39:$B$782,F$296)+'СЕТ СН'!$F$15</f>
        <v>0</v>
      </c>
      <c r="G302" s="36">
        <f ca="1">SUMIFS(СВЦЭМ!$H$40:$H$783,СВЦЭМ!$A$40:$A$783,$A302,СВЦЭМ!$B$39:$B$782,G$296)+'СЕТ СН'!$F$15</f>
        <v>0</v>
      </c>
      <c r="H302" s="36">
        <f ca="1">SUMIFS(СВЦЭМ!$H$40:$H$783,СВЦЭМ!$A$40:$A$783,$A302,СВЦЭМ!$B$39:$B$782,H$296)+'СЕТ СН'!$F$15</f>
        <v>0</v>
      </c>
      <c r="I302" s="36">
        <f ca="1">SUMIFS(СВЦЭМ!$H$40:$H$783,СВЦЭМ!$A$40:$A$783,$A302,СВЦЭМ!$B$39:$B$782,I$296)+'СЕТ СН'!$F$15</f>
        <v>0</v>
      </c>
      <c r="J302" s="36">
        <f ca="1">SUMIFS(СВЦЭМ!$H$40:$H$783,СВЦЭМ!$A$40:$A$783,$A302,СВЦЭМ!$B$39:$B$782,J$296)+'СЕТ СН'!$F$15</f>
        <v>0</v>
      </c>
      <c r="K302" s="36">
        <f ca="1">SUMIFS(СВЦЭМ!$H$40:$H$783,СВЦЭМ!$A$40:$A$783,$A302,СВЦЭМ!$B$39:$B$782,K$296)+'СЕТ СН'!$F$15</f>
        <v>0</v>
      </c>
      <c r="L302" s="36">
        <f ca="1">SUMIFS(СВЦЭМ!$H$40:$H$783,СВЦЭМ!$A$40:$A$783,$A302,СВЦЭМ!$B$39:$B$782,L$296)+'СЕТ СН'!$F$15</f>
        <v>0</v>
      </c>
      <c r="M302" s="36">
        <f ca="1">SUMIFS(СВЦЭМ!$H$40:$H$783,СВЦЭМ!$A$40:$A$783,$A302,СВЦЭМ!$B$39:$B$782,M$296)+'СЕТ СН'!$F$15</f>
        <v>0</v>
      </c>
      <c r="N302" s="36">
        <f ca="1">SUMIFS(СВЦЭМ!$H$40:$H$783,СВЦЭМ!$A$40:$A$783,$A302,СВЦЭМ!$B$39:$B$782,N$296)+'СЕТ СН'!$F$15</f>
        <v>0</v>
      </c>
      <c r="O302" s="36">
        <f ca="1">SUMIFS(СВЦЭМ!$H$40:$H$783,СВЦЭМ!$A$40:$A$783,$A302,СВЦЭМ!$B$39:$B$782,O$296)+'СЕТ СН'!$F$15</f>
        <v>0</v>
      </c>
      <c r="P302" s="36">
        <f ca="1">SUMIFS(СВЦЭМ!$H$40:$H$783,СВЦЭМ!$A$40:$A$783,$A302,СВЦЭМ!$B$39:$B$782,P$296)+'СЕТ СН'!$F$15</f>
        <v>0</v>
      </c>
      <c r="Q302" s="36">
        <f ca="1">SUMIFS(СВЦЭМ!$H$40:$H$783,СВЦЭМ!$A$40:$A$783,$A302,СВЦЭМ!$B$39:$B$782,Q$296)+'СЕТ СН'!$F$15</f>
        <v>0</v>
      </c>
      <c r="R302" s="36">
        <f ca="1">SUMIFS(СВЦЭМ!$H$40:$H$783,СВЦЭМ!$A$40:$A$783,$A302,СВЦЭМ!$B$39:$B$782,R$296)+'СЕТ СН'!$F$15</f>
        <v>0</v>
      </c>
      <c r="S302" s="36">
        <f ca="1">SUMIFS(СВЦЭМ!$H$40:$H$783,СВЦЭМ!$A$40:$A$783,$A302,СВЦЭМ!$B$39:$B$782,S$296)+'СЕТ СН'!$F$15</f>
        <v>0</v>
      </c>
      <c r="T302" s="36">
        <f ca="1">SUMIFS(СВЦЭМ!$H$40:$H$783,СВЦЭМ!$A$40:$A$783,$A302,СВЦЭМ!$B$39:$B$782,T$296)+'СЕТ СН'!$F$15</f>
        <v>0</v>
      </c>
      <c r="U302" s="36">
        <f ca="1">SUMIFS(СВЦЭМ!$H$40:$H$783,СВЦЭМ!$A$40:$A$783,$A302,СВЦЭМ!$B$39:$B$782,U$296)+'СЕТ СН'!$F$15</f>
        <v>0</v>
      </c>
      <c r="V302" s="36">
        <f ca="1">SUMIFS(СВЦЭМ!$H$40:$H$783,СВЦЭМ!$A$40:$A$783,$A302,СВЦЭМ!$B$39:$B$782,V$296)+'СЕТ СН'!$F$15</f>
        <v>0</v>
      </c>
      <c r="W302" s="36">
        <f ca="1">SUMIFS(СВЦЭМ!$H$40:$H$783,СВЦЭМ!$A$40:$A$783,$A302,СВЦЭМ!$B$39:$B$782,W$296)+'СЕТ СН'!$F$15</f>
        <v>0</v>
      </c>
      <c r="X302" s="36">
        <f ca="1">SUMIFS(СВЦЭМ!$H$40:$H$783,СВЦЭМ!$A$40:$A$783,$A302,СВЦЭМ!$B$39:$B$782,X$296)+'СЕТ СН'!$F$15</f>
        <v>0</v>
      </c>
      <c r="Y302" s="36">
        <f ca="1">SUMIFS(СВЦЭМ!$H$40:$H$783,СВЦЭМ!$A$40:$A$783,$A302,СВЦЭМ!$B$39:$B$782,Y$296)+'СЕТ СН'!$F$15</f>
        <v>0</v>
      </c>
    </row>
    <row r="303" spans="1:27" ht="15.75" hidden="1" x14ac:dyDescent="0.2">
      <c r="A303" s="35">
        <f t="shared" si="8"/>
        <v>45419</v>
      </c>
      <c r="B303" s="36">
        <f ca="1">SUMIFS(СВЦЭМ!$H$40:$H$783,СВЦЭМ!$A$40:$A$783,$A303,СВЦЭМ!$B$39:$B$782,B$296)+'СЕТ СН'!$F$15</f>
        <v>0</v>
      </c>
      <c r="C303" s="36">
        <f ca="1">SUMIFS(СВЦЭМ!$H$40:$H$783,СВЦЭМ!$A$40:$A$783,$A303,СВЦЭМ!$B$39:$B$782,C$296)+'СЕТ СН'!$F$15</f>
        <v>0</v>
      </c>
      <c r="D303" s="36">
        <f ca="1">SUMIFS(СВЦЭМ!$H$40:$H$783,СВЦЭМ!$A$40:$A$783,$A303,СВЦЭМ!$B$39:$B$782,D$296)+'СЕТ СН'!$F$15</f>
        <v>0</v>
      </c>
      <c r="E303" s="36">
        <f ca="1">SUMIFS(СВЦЭМ!$H$40:$H$783,СВЦЭМ!$A$40:$A$783,$A303,СВЦЭМ!$B$39:$B$782,E$296)+'СЕТ СН'!$F$15</f>
        <v>0</v>
      </c>
      <c r="F303" s="36">
        <f ca="1">SUMIFS(СВЦЭМ!$H$40:$H$783,СВЦЭМ!$A$40:$A$783,$A303,СВЦЭМ!$B$39:$B$782,F$296)+'СЕТ СН'!$F$15</f>
        <v>0</v>
      </c>
      <c r="G303" s="36">
        <f ca="1">SUMIFS(СВЦЭМ!$H$40:$H$783,СВЦЭМ!$A$40:$A$783,$A303,СВЦЭМ!$B$39:$B$782,G$296)+'СЕТ СН'!$F$15</f>
        <v>0</v>
      </c>
      <c r="H303" s="36">
        <f ca="1">SUMIFS(СВЦЭМ!$H$40:$H$783,СВЦЭМ!$A$40:$A$783,$A303,СВЦЭМ!$B$39:$B$782,H$296)+'СЕТ СН'!$F$15</f>
        <v>0</v>
      </c>
      <c r="I303" s="36">
        <f ca="1">SUMIFS(СВЦЭМ!$H$40:$H$783,СВЦЭМ!$A$40:$A$783,$A303,СВЦЭМ!$B$39:$B$782,I$296)+'СЕТ СН'!$F$15</f>
        <v>0</v>
      </c>
      <c r="J303" s="36">
        <f ca="1">SUMIFS(СВЦЭМ!$H$40:$H$783,СВЦЭМ!$A$40:$A$783,$A303,СВЦЭМ!$B$39:$B$782,J$296)+'СЕТ СН'!$F$15</f>
        <v>0</v>
      </c>
      <c r="K303" s="36">
        <f ca="1">SUMIFS(СВЦЭМ!$H$40:$H$783,СВЦЭМ!$A$40:$A$783,$A303,СВЦЭМ!$B$39:$B$782,K$296)+'СЕТ СН'!$F$15</f>
        <v>0</v>
      </c>
      <c r="L303" s="36">
        <f ca="1">SUMIFS(СВЦЭМ!$H$40:$H$783,СВЦЭМ!$A$40:$A$783,$A303,СВЦЭМ!$B$39:$B$782,L$296)+'СЕТ СН'!$F$15</f>
        <v>0</v>
      </c>
      <c r="M303" s="36">
        <f ca="1">SUMIFS(СВЦЭМ!$H$40:$H$783,СВЦЭМ!$A$40:$A$783,$A303,СВЦЭМ!$B$39:$B$782,M$296)+'СЕТ СН'!$F$15</f>
        <v>0</v>
      </c>
      <c r="N303" s="36">
        <f ca="1">SUMIFS(СВЦЭМ!$H$40:$H$783,СВЦЭМ!$A$40:$A$783,$A303,СВЦЭМ!$B$39:$B$782,N$296)+'СЕТ СН'!$F$15</f>
        <v>0</v>
      </c>
      <c r="O303" s="36">
        <f ca="1">SUMIFS(СВЦЭМ!$H$40:$H$783,СВЦЭМ!$A$40:$A$783,$A303,СВЦЭМ!$B$39:$B$782,O$296)+'СЕТ СН'!$F$15</f>
        <v>0</v>
      </c>
      <c r="P303" s="36">
        <f ca="1">SUMIFS(СВЦЭМ!$H$40:$H$783,СВЦЭМ!$A$40:$A$783,$A303,СВЦЭМ!$B$39:$B$782,P$296)+'СЕТ СН'!$F$15</f>
        <v>0</v>
      </c>
      <c r="Q303" s="36">
        <f ca="1">SUMIFS(СВЦЭМ!$H$40:$H$783,СВЦЭМ!$A$40:$A$783,$A303,СВЦЭМ!$B$39:$B$782,Q$296)+'СЕТ СН'!$F$15</f>
        <v>0</v>
      </c>
      <c r="R303" s="36">
        <f ca="1">SUMIFS(СВЦЭМ!$H$40:$H$783,СВЦЭМ!$A$40:$A$783,$A303,СВЦЭМ!$B$39:$B$782,R$296)+'СЕТ СН'!$F$15</f>
        <v>0</v>
      </c>
      <c r="S303" s="36">
        <f ca="1">SUMIFS(СВЦЭМ!$H$40:$H$783,СВЦЭМ!$A$40:$A$783,$A303,СВЦЭМ!$B$39:$B$782,S$296)+'СЕТ СН'!$F$15</f>
        <v>0</v>
      </c>
      <c r="T303" s="36">
        <f ca="1">SUMIFS(СВЦЭМ!$H$40:$H$783,СВЦЭМ!$A$40:$A$783,$A303,СВЦЭМ!$B$39:$B$782,T$296)+'СЕТ СН'!$F$15</f>
        <v>0</v>
      </c>
      <c r="U303" s="36">
        <f ca="1">SUMIFS(СВЦЭМ!$H$40:$H$783,СВЦЭМ!$A$40:$A$783,$A303,СВЦЭМ!$B$39:$B$782,U$296)+'СЕТ СН'!$F$15</f>
        <v>0</v>
      </c>
      <c r="V303" s="36">
        <f ca="1">SUMIFS(СВЦЭМ!$H$40:$H$783,СВЦЭМ!$A$40:$A$783,$A303,СВЦЭМ!$B$39:$B$782,V$296)+'СЕТ СН'!$F$15</f>
        <v>0</v>
      </c>
      <c r="W303" s="36">
        <f ca="1">SUMIFS(СВЦЭМ!$H$40:$H$783,СВЦЭМ!$A$40:$A$783,$A303,СВЦЭМ!$B$39:$B$782,W$296)+'СЕТ СН'!$F$15</f>
        <v>0</v>
      </c>
      <c r="X303" s="36">
        <f ca="1">SUMIFS(СВЦЭМ!$H$40:$H$783,СВЦЭМ!$A$40:$A$783,$A303,СВЦЭМ!$B$39:$B$782,X$296)+'СЕТ СН'!$F$15</f>
        <v>0</v>
      </c>
      <c r="Y303" s="36">
        <f ca="1">SUMIFS(СВЦЭМ!$H$40:$H$783,СВЦЭМ!$A$40:$A$783,$A303,СВЦЭМ!$B$39:$B$782,Y$296)+'СЕТ СН'!$F$15</f>
        <v>0</v>
      </c>
    </row>
    <row r="304" spans="1:27" ht="15.75" hidden="1" x14ac:dyDescent="0.2">
      <c r="A304" s="35">
        <f t="shared" si="8"/>
        <v>45420</v>
      </c>
      <c r="B304" s="36">
        <f ca="1">SUMIFS(СВЦЭМ!$H$40:$H$783,СВЦЭМ!$A$40:$A$783,$A304,СВЦЭМ!$B$39:$B$782,B$296)+'СЕТ СН'!$F$15</f>
        <v>0</v>
      </c>
      <c r="C304" s="36">
        <f ca="1">SUMIFS(СВЦЭМ!$H$40:$H$783,СВЦЭМ!$A$40:$A$783,$A304,СВЦЭМ!$B$39:$B$782,C$296)+'СЕТ СН'!$F$15</f>
        <v>0</v>
      </c>
      <c r="D304" s="36">
        <f ca="1">SUMIFS(СВЦЭМ!$H$40:$H$783,СВЦЭМ!$A$40:$A$783,$A304,СВЦЭМ!$B$39:$B$782,D$296)+'СЕТ СН'!$F$15</f>
        <v>0</v>
      </c>
      <c r="E304" s="36">
        <f ca="1">SUMIFS(СВЦЭМ!$H$40:$H$783,СВЦЭМ!$A$40:$A$783,$A304,СВЦЭМ!$B$39:$B$782,E$296)+'СЕТ СН'!$F$15</f>
        <v>0</v>
      </c>
      <c r="F304" s="36">
        <f ca="1">SUMIFS(СВЦЭМ!$H$40:$H$783,СВЦЭМ!$A$40:$A$783,$A304,СВЦЭМ!$B$39:$B$782,F$296)+'СЕТ СН'!$F$15</f>
        <v>0</v>
      </c>
      <c r="G304" s="36">
        <f ca="1">SUMIFS(СВЦЭМ!$H$40:$H$783,СВЦЭМ!$A$40:$A$783,$A304,СВЦЭМ!$B$39:$B$782,G$296)+'СЕТ СН'!$F$15</f>
        <v>0</v>
      </c>
      <c r="H304" s="36">
        <f ca="1">SUMIFS(СВЦЭМ!$H$40:$H$783,СВЦЭМ!$A$40:$A$783,$A304,СВЦЭМ!$B$39:$B$782,H$296)+'СЕТ СН'!$F$15</f>
        <v>0</v>
      </c>
      <c r="I304" s="36">
        <f ca="1">SUMIFS(СВЦЭМ!$H$40:$H$783,СВЦЭМ!$A$40:$A$783,$A304,СВЦЭМ!$B$39:$B$782,I$296)+'СЕТ СН'!$F$15</f>
        <v>0</v>
      </c>
      <c r="J304" s="36">
        <f ca="1">SUMIFS(СВЦЭМ!$H$40:$H$783,СВЦЭМ!$A$40:$A$783,$A304,СВЦЭМ!$B$39:$B$782,J$296)+'СЕТ СН'!$F$15</f>
        <v>0</v>
      </c>
      <c r="K304" s="36">
        <f ca="1">SUMIFS(СВЦЭМ!$H$40:$H$783,СВЦЭМ!$A$40:$A$783,$A304,СВЦЭМ!$B$39:$B$782,K$296)+'СЕТ СН'!$F$15</f>
        <v>0</v>
      </c>
      <c r="L304" s="36">
        <f ca="1">SUMIFS(СВЦЭМ!$H$40:$H$783,СВЦЭМ!$A$40:$A$783,$A304,СВЦЭМ!$B$39:$B$782,L$296)+'СЕТ СН'!$F$15</f>
        <v>0</v>
      </c>
      <c r="M304" s="36">
        <f ca="1">SUMIFS(СВЦЭМ!$H$40:$H$783,СВЦЭМ!$A$40:$A$783,$A304,СВЦЭМ!$B$39:$B$782,M$296)+'СЕТ СН'!$F$15</f>
        <v>0</v>
      </c>
      <c r="N304" s="36">
        <f ca="1">SUMIFS(СВЦЭМ!$H$40:$H$783,СВЦЭМ!$A$40:$A$783,$A304,СВЦЭМ!$B$39:$B$782,N$296)+'СЕТ СН'!$F$15</f>
        <v>0</v>
      </c>
      <c r="O304" s="36">
        <f ca="1">SUMIFS(СВЦЭМ!$H$40:$H$783,СВЦЭМ!$A$40:$A$783,$A304,СВЦЭМ!$B$39:$B$782,O$296)+'СЕТ СН'!$F$15</f>
        <v>0</v>
      </c>
      <c r="P304" s="36">
        <f ca="1">SUMIFS(СВЦЭМ!$H$40:$H$783,СВЦЭМ!$A$40:$A$783,$A304,СВЦЭМ!$B$39:$B$782,P$296)+'СЕТ СН'!$F$15</f>
        <v>0</v>
      </c>
      <c r="Q304" s="36">
        <f ca="1">SUMIFS(СВЦЭМ!$H$40:$H$783,СВЦЭМ!$A$40:$A$783,$A304,СВЦЭМ!$B$39:$B$782,Q$296)+'СЕТ СН'!$F$15</f>
        <v>0</v>
      </c>
      <c r="R304" s="36">
        <f ca="1">SUMIFS(СВЦЭМ!$H$40:$H$783,СВЦЭМ!$A$40:$A$783,$A304,СВЦЭМ!$B$39:$B$782,R$296)+'СЕТ СН'!$F$15</f>
        <v>0</v>
      </c>
      <c r="S304" s="36">
        <f ca="1">SUMIFS(СВЦЭМ!$H$40:$H$783,СВЦЭМ!$A$40:$A$783,$A304,СВЦЭМ!$B$39:$B$782,S$296)+'СЕТ СН'!$F$15</f>
        <v>0</v>
      </c>
      <c r="T304" s="36">
        <f ca="1">SUMIFS(СВЦЭМ!$H$40:$H$783,СВЦЭМ!$A$40:$A$783,$A304,СВЦЭМ!$B$39:$B$782,T$296)+'СЕТ СН'!$F$15</f>
        <v>0</v>
      </c>
      <c r="U304" s="36">
        <f ca="1">SUMIFS(СВЦЭМ!$H$40:$H$783,СВЦЭМ!$A$40:$A$783,$A304,СВЦЭМ!$B$39:$B$782,U$296)+'СЕТ СН'!$F$15</f>
        <v>0</v>
      </c>
      <c r="V304" s="36">
        <f ca="1">SUMIFS(СВЦЭМ!$H$40:$H$783,СВЦЭМ!$A$40:$A$783,$A304,СВЦЭМ!$B$39:$B$782,V$296)+'СЕТ СН'!$F$15</f>
        <v>0</v>
      </c>
      <c r="W304" s="36">
        <f ca="1">SUMIFS(СВЦЭМ!$H$40:$H$783,СВЦЭМ!$A$40:$A$783,$A304,СВЦЭМ!$B$39:$B$782,W$296)+'СЕТ СН'!$F$15</f>
        <v>0</v>
      </c>
      <c r="X304" s="36">
        <f ca="1">SUMIFS(СВЦЭМ!$H$40:$H$783,СВЦЭМ!$A$40:$A$783,$A304,СВЦЭМ!$B$39:$B$782,X$296)+'СЕТ СН'!$F$15</f>
        <v>0</v>
      </c>
      <c r="Y304" s="36">
        <f ca="1">SUMIFS(СВЦЭМ!$H$40:$H$783,СВЦЭМ!$A$40:$A$783,$A304,СВЦЭМ!$B$39:$B$782,Y$296)+'СЕТ СН'!$F$15</f>
        <v>0</v>
      </c>
    </row>
    <row r="305" spans="1:25" ht="15.75" hidden="1" x14ac:dyDescent="0.2">
      <c r="A305" s="35">
        <f t="shared" si="8"/>
        <v>45421</v>
      </c>
      <c r="B305" s="36">
        <f ca="1">SUMIFS(СВЦЭМ!$H$40:$H$783,СВЦЭМ!$A$40:$A$783,$A305,СВЦЭМ!$B$39:$B$782,B$296)+'СЕТ СН'!$F$15</f>
        <v>0</v>
      </c>
      <c r="C305" s="36">
        <f ca="1">SUMIFS(СВЦЭМ!$H$40:$H$783,СВЦЭМ!$A$40:$A$783,$A305,СВЦЭМ!$B$39:$B$782,C$296)+'СЕТ СН'!$F$15</f>
        <v>0</v>
      </c>
      <c r="D305" s="36">
        <f ca="1">SUMIFS(СВЦЭМ!$H$40:$H$783,СВЦЭМ!$A$40:$A$783,$A305,СВЦЭМ!$B$39:$B$782,D$296)+'СЕТ СН'!$F$15</f>
        <v>0</v>
      </c>
      <c r="E305" s="36">
        <f ca="1">SUMIFS(СВЦЭМ!$H$40:$H$783,СВЦЭМ!$A$40:$A$783,$A305,СВЦЭМ!$B$39:$B$782,E$296)+'СЕТ СН'!$F$15</f>
        <v>0</v>
      </c>
      <c r="F305" s="36">
        <f ca="1">SUMIFS(СВЦЭМ!$H$40:$H$783,СВЦЭМ!$A$40:$A$783,$A305,СВЦЭМ!$B$39:$B$782,F$296)+'СЕТ СН'!$F$15</f>
        <v>0</v>
      </c>
      <c r="G305" s="36">
        <f ca="1">SUMIFS(СВЦЭМ!$H$40:$H$783,СВЦЭМ!$A$40:$A$783,$A305,СВЦЭМ!$B$39:$B$782,G$296)+'СЕТ СН'!$F$15</f>
        <v>0</v>
      </c>
      <c r="H305" s="36">
        <f ca="1">SUMIFS(СВЦЭМ!$H$40:$H$783,СВЦЭМ!$A$40:$A$783,$A305,СВЦЭМ!$B$39:$B$782,H$296)+'СЕТ СН'!$F$15</f>
        <v>0</v>
      </c>
      <c r="I305" s="36">
        <f ca="1">SUMIFS(СВЦЭМ!$H$40:$H$783,СВЦЭМ!$A$40:$A$783,$A305,СВЦЭМ!$B$39:$B$782,I$296)+'СЕТ СН'!$F$15</f>
        <v>0</v>
      </c>
      <c r="J305" s="36">
        <f ca="1">SUMIFS(СВЦЭМ!$H$40:$H$783,СВЦЭМ!$A$40:$A$783,$A305,СВЦЭМ!$B$39:$B$782,J$296)+'СЕТ СН'!$F$15</f>
        <v>0</v>
      </c>
      <c r="K305" s="36">
        <f ca="1">SUMIFS(СВЦЭМ!$H$40:$H$783,СВЦЭМ!$A$40:$A$783,$A305,СВЦЭМ!$B$39:$B$782,K$296)+'СЕТ СН'!$F$15</f>
        <v>0</v>
      </c>
      <c r="L305" s="36">
        <f ca="1">SUMIFS(СВЦЭМ!$H$40:$H$783,СВЦЭМ!$A$40:$A$783,$A305,СВЦЭМ!$B$39:$B$782,L$296)+'СЕТ СН'!$F$15</f>
        <v>0</v>
      </c>
      <c r="M305" s="36">
        <f ca="1">SUMIFS(СВЦЭМ!$H$40:$H$783,СВЦЭМ!$A$40:$A$783,$A305,СВЦЭМ!$B$39:$B$782,M$296)+'СЕТ СН'!$F$15</f>
        <v>0</v>
      </c>
      <c r="N305" s="36">
        <f ca="1">SUMIFS(СВЦЭМ!$H$40:$H$783,СВЦЭМ!$A$40:$A$783,$A305,СВЦЭМ!$B$39:$B$782,N$296)+'СЕТ СН'!$F$15</f>
        <v>0</v>
      </c>
      <c r="O305" s="36">
        <f ca="1">SUMIFS(СВЦЭМ!$H$40:$H$783,СВЦЭМ!$A$40:$A$783,$A305,СВЦЭМ!$B$39:$B$782,O$296)+'СЕТ СН'!$F$15</f>
        <v>0</v>
      </c>
      <c r="P305" s="36">
        <f ca="1">SUMIFS(СВЦЭМ!$H$40:$H$783,СВЦЭМ!$A$40:$A$783,$A305,СВЦЭМ!$B$39:$B$782,P$296)+'СЕТ СН'!$F$15</f>
        <v>0</v>
      </c>
      <c r="Q305" s="36">
        <f ca="1">SUMIFS(СВЦЭМ!$H$40:$H$783,СВЦЭМ!$A$40:$A$783,$A305,СВЦЭМ!$B$39:$B$782,Q$296)+'СЕТ СН'!$F$15</f>
        <v>0</v>
      </c>
      <c r="R305" s="36">
        <f ca="1">SUMIFS(СВЦЭМ!$H$40:$H$783,СВЦЭМ!$A$40:$A$783,$A305,СВЦЭМ!$B$39:$B$782,R$296)+'СЕТ СН'!$F$15</f>
        <v>0</v>
      </c>
      <c r="S305" s="36">
        <f ca="1">SUMIFS(СВЦЭМ!$H$40:$H$783,СВЦЭМ!$A$40:$A$783,$A305,СВЦЭМ!$B$39:$B$782,S$296)+'СЕТ СН'!$F$15</f>
        <v>0</v>
      </c>
      <c r="T305" s="36">
        <f ca="1">SUMIFS(СВЦЭМ!$H$40:$H$783,СВЦЭМ!$A$40:$A$783,$A305,СВЦЭМ!$B$39:$B$782,T$296)+'СЕТ СН'!$F$15</f>
        <v>0</v>
      </c>
      <c r="U305" s="36">
        <f ca="1">SUMIFS(СВЦЭМ!$H$40:$H$783,СВЦЭМ!$A$40:$A$783,$A305,СВЦЭМ!$B$39:$B$782,U$296)+'СЕТ СН'!$F$15</f>
        <v>0</v>
      </c>
      <c r="V305" s="36">
        <f ca="1">SUMIFS(СВЦЭМ!$H$40:$H$783,СВЦЭМ!$A$40:$A$783,$A305,СВЦЭМ!$B$39:$B$782,V$296)+'СЕТ СН'!$F$15</f>
        <v>0</v>
      </c>
      <c r="W305" s="36">
        <f ca="1">SUMIFS(СВЦЭМ!$H$40:$H$783,СВЦЭМ!$A$40:$A$783,$A305,СВЦЭМ!$B$39:$B$782,W$296)+'СЕТ СН'!$F$15</f>
        <v>0</v>
      </c>
      <c r="X305" s="36">
        <f ca="1">SUMIFS(СВЦЭМ!$H$40:$H$783,СВЦЭМ!$A$40:$A$783,$A305,СВЦЭМ!$B$39:$B$782,X$296)+'СЕТ СН'!$F$15</f>
        <v>0</v>
      </c>
      <c r="Y305" s="36">
        <f ca="1">SUMIFS(СВЦЭМ!$H$40:$H$783,СВЦЭМ!$A$40:$A$783,$A305,СВЦЭМ!$B$39:$B$782,Y$296)+'СЕТ СН'!$F$15</f>
        <v>0</v>
      </c>
    </row>
    <row r="306" spans="1:25" ht="15.75" hidden="1" x14ac:dyDescent="0.2">
      <c r="A306" s="35">
        <f t="shared" si="8"/>
        <v>45422</v>
      </c>
      <c r="B306" s="36">
        <f ca="1">SUMIFS(СВЦЭМ!$H$40:$H$783,СВЦЭМ!$A$40:$A$783,$A306,СВЦЭМ!$B$39:$B$782,B$296)+'СЕТ СН'!$F$15</f>
        <v>0</v>
      </c>
      <c r="C306" s="36">
        <f ca="1">SUMIFS(СВЦЭМ!$H$40:$H$783,СВЦЭМ!$A$40:$A$783,$A306,СВЦЭМ!$B$39:$B$782,C$296)+'СЕТ СН'!$F$15</f>
        <v>0</v>
      </c>
      <c r="D306" s="36">
        <f ca="1">SUMIFS(СВЦЭМ!$H$40:$H$783,СВЦЭМ!$A$40:$A$783,$A306,СВЦЭМ!$B$39:$B$782,D$296)+'СЕТ СН'!$F$15</f>
        <v>0</v>
      </c>
      <c r="E306" s="36">
        <f ca="1">SUMIFS(СВЦЭМ!$H$40:$H$783,СВЦЭМ!$A$40:$A$783,$A306,СВЦЭМ!$B$39:$B$782,E$296)+'СЕТ СН'!$F$15</f>
        <v>0</v>
      </c>
      <c r="F306" s="36">
        <f ca="1">SUMIFS(СВЦЭМ!$H$40:$H$783,СВЦЭМ!$A$40:$A$783,$A306,СВЦЭМ!$B$39:$B$782,F$296)+'СЕТ СН'!$F$15</f>
        <v>0</v>
      </c>
      <c r="G306" s="36">
        <f ca="1">SUMIFS(СВЦЭМ!$H$40:$H$783,СВЦЭМ!$A$40:$A$783,$A306,СВЦЭМ!$B$39:$B$782,G$296)+'СЕТ СН'!$F$15</f>
        <v>0</v>
      </c>
      <c r="H306" s="36">
        <f ca="1">SUMIFS(СВЦЭМ!$H$40:$H$783,СВЦЭМ!$A$40:$A$783,$A306,СВЦЭМ!$B$39:$B$782,H$296)+'СЕТ СН'!$F$15</f>
        <v>0</v>
      </c>
      <c r="I306" s="36">
        <f ca="1">SUMIFS(СВЦЭМ!$H$40:$H$783,СВЦЭМ!$A$40:$A$783,$A306,СВЦЭМ!$B$39:$B$782,I$296)+'СЕТ СН'!$F$15</f>
        <v>0</v>
      </c>
      <c r="J306" s="36">
        <f ca="1">SUMIFS(СВЦЭМ!$H$40:$H$783,СВЦЭМ!$A$40:$A$783,$A306,СВЦЭМ!$B$39:$B$782,J$296)+'СЕТ СН'!$F$15</f>
        <v>0</v>
      </c>
      <c r="K306" s="36">
        <f ca="1">SUMIFS(СВЦЭМ!$H$40:$H$783,СВЦЭМ!$A$40:$A$783,$A306,СВЦЭМ!$B$39:$B$782,K$296)+'СЕТ СН'!$F$15</f>
        <v>0</v>
      </c>
      <c r="L306" s="36">
        <f ca="1">SUMIFS(СВЦЭМ!$H$40:$H$783,СВЦЭМ!$A$40:$A$783,$A306,СВЦЭМ!$B$39:$B$782,L$296)+'СЕТ СН'!$F$15</f>
        <v>0</v>
      </c>
      <c r="M306" s="36">
        <f ca="1">SUMIFS(СВЦЭМ!$H$40:$H$783,СВЦЭМ!$A$40:$A$783,$A306,СВЦЭМ!$B$39:$B$782,M$296)+'СЕТ СН'!$F$15</f>
        <v>0</v>
      </c>
      <c r="N306" s="36">
        <f ca="1">SUMIFS(СВЦЭМ!$H$40:$H$783,СВЦЭМ!$A$40:$A$783,$A306,СВЦЭМ!$B$39:$B$782,N$296)+'СЕТ СН'!$F$15</f>
        <v>0</v>
      </c>
      <c r="O306" s="36">
        <f ca="1">SUMIFS(СВЦЭМ!$H$40:$H$783,СВЦЭМ!$A$40:$A$783,$A306,СВЦЭМ!$B$39:$B$782,O$296)+'СЕТ СН'!$F$15</f>
        <v>0</v>
      </c>
      <c r="P306" s="36">
        <f ca="1">SUMIFS(СВЦЭМ!$H$40:$H$783,СВЦЭМ!$A$40:$A$783,$A306,СВЦЭМ!$B$39:$B$782,P$296)+'СЕТ СН'!$F$15</f>
        <v>0</v>
      </c>
      <c r="Q306" s="36">
        <f ca="1">SUMIFS(СВЦЭМ!$H$40:$H$783,СВЦЭМ!$A$40:$A$783,$A306,СВЦЭМ!$B$39:$B$782,Q$296)+'СЕТ СН'!$F$15</f>
        <v>0</v>
      </c>
      <c r="R306" s="36">
        <f ca="1">SUMIFS(СВЦЭМ!$H$40:$H$783,СВЦЭМ!$A$40:$A$783,$A306,СВЦЭМ!$B$39:$B$782,R$296)+'СЕТ СН'!$F$15</f>
        <v>0</v>
      </c>
      <c r="S306" s="36">
        <f ca="1">SUMIFS(СВЦЭМ!$H$40:$H$783,СВЦЭМ!$A$40:$A$783,$A306,СВЦЭМ!$B$39:$B$782,S$296)+'СЕТ СН'!$F$15</f>
        <v>0</v>
      </c>
      <c r="T306" s="36">
        <f ca="1">SUMIFS(СВЦЭМ!$H$40:$H$783,СВЦЭМ!$A$40:$A$783,$A306,СВЦЭМ!$B$39:$B$782,T$296)+'СЕТ СН'!$F$15</f>
        <v>0</v>
      </c>
      <c r="U306" s="36">
        <f ca="1">SUMIFS(СВЦЭМ!$H$40:$H$783,СВЦЭМ!$A$40:$A$783,$A306,СВЦЭМ!$B$39:$B$782,U$296)+'СЕТ СН'!$F$15</f>
        <v>0</v>
      </c>
      <c r="V306" s="36">
        <f ca="1">SUMIFS(СВЦЭМ!$H$40:$H$783,СВЦЭМ!$A$40:$A$783,$A306,СВЦЭМ!$B$39:$B$782,V$296)+'СЕТ СН'!$F$15</f>
        <v>0</v>
      </c>
      <c r="W306" s="36">
        <f ca="1">SUMIFS(СВЦЭМ!$H$40:$H$783,СВЦЭМ!$A$40:$A$783,$A306,СВЦЭМ!$B$39:$B$782,W$296)+'СЕТ СН'!$F$15</f>
        <v>0</v>
      </c>
      <c r="X306" s="36">
        <f ca="1">SUMIFS(СВЦЭМ!$H$40:$H$783,СВЦЭМ!$A$40:$A$783,$A306,СВЦЭМ!$B$39:$B$782,X$296)+'СЕТ СН'!$F$15</f>
        <v>0</v>
      </c>
      <c r="Y306" s="36">
        <f ca="1">SUMIFS(СВЦЭМ!$H$40:$H$783,СВЦЭМ!$A$40:$A$783,$A306,СВЦЭМ!$B$39:$B$782,Y$296)+'СЕТ СН'!$F$15</f>
        <v>0</v>
      </c>
    </row>
    <row r="307" spans="1:25" ht="15.75" hidden="1" x14ac:dyDescent="0.2">
      <c r="A307" s="35">
        <f t="shared" si="8"/>
        <v>45423</v>
      </c>
      <c r="B307" s="36">
        <f ca="1">SUMIFS(СВЦЭМ!$H$40:$H$783,СВЦЭМ!$A$40:$A$783,$A307,СВЦЭМ!$B$39:$B$782,B$296)+'СЕТ СН'!$F$15</f>
        <v>0</v>
      </c>
      <c r="C307" s="36">
        <f ca="1">SUMIFS(СВЦЭМ!$H$40:$H$783,СВЦЭМ!$A$40:$A$783,$A307,СВЦЭМ!$B$39:$B$782,C$296)+'СЕТ СН'!$F$15</f>
        <v>0</v>
      </c>
      <c r="D307" s="36">
        <f ca="1">SUMIFS(СВЦЭМ!$H$40:$H$783,СВЦЭМ!$A$40:$A$783,$A307,СВЦЭМ!$B$39:$B$782,D$296)+'СЕТ СН'!$F$15</f>
        <v>0</v>
      </c>
      <c r="E307" s="36">
        <f ca="1">SUMIFS(СВЦЭМ!$H$40:$H$783,СВЦЭМ!$A$40:$A$783,$A307,СВЦЭМ!$B$39:$B$782,E$296)+'СЕТ СН'!$F$15</f>
        <v>0</v>
      </c>
      <c r="F307" s="36">
        <f ca="1">SUMIFS(СВЦЭМ!$H$40:$H$783,СВЦЭМ!$A$40:$A$783,$A307,СВЦЭМ!$B$39:$B$782,F$296)+'СЕТ СН'!$F$15</f>
        <v>0</v>
      </c>
      <c r="G307" s="36">
        <f ca="1">SUMIFS(СВЦЭМ!$H$40:$H$783,СВЦЭМ!$A$40:$A$783,$A307,СВЦЭМ!$B$39:$B$782,G$296)+'СЕТ СН'!$F$15</f>
        <v>0</v>
      </c>
      <c r="H307" s="36">
        <f ca="1">SUMIFS(СВЦЭМ!$H$40:$H$783,СВЦЭМ!$A$40:$A$783,$A307,СВЦЭМ!$B$39:$B$782,H$296)+'СЕТ СН'!$F$15</f>
        <v>0</v>
      </c>
      <c r="I307" s="36">
        <f ca="1">SUMIFS(СВЦЭМ!$H$40:$H$783,СВЦЭМ!$A$40:$A$783,$A307,СВЦЭМ!$B$39:$B$782,I$296)+'СЕТ СН'!$F$15</f>
        <v>0</v>
      </c>
      <c r="J307" s="36">
        <f ca="1">SUMIFS(СВЦЭМ!$H$40:$H$783,СВЦЭМ!$A$40:$A$783,$A307,СВЦЭМ!$B$39:$B$782,J$296)+'СЕТ СН'!$F$15</f>
        <v>0</v>
      </c>
      <c r="K307" s="36">
        <f ca="1">SUMIFS(СВЦЭМ!$H$40:$H$783,СВЦЭМ!$A$40:$A$783,$A307,СВЦЭМ!$B$39:$B$782,K$296)+'СЕТ СН'!$F$15</f>
        <v>0</v>
      </c>
      <c r="L307" s="36">
        <f ca="1">SUMIFS(СВЦЭМ!$H$40:$H$783,СВЦЭМ!$A$40:$A$783,$A307,СВЦЭМ!$B$39:$B$782,L$296)+'СЕТ СН'!$F$15</f>
        <v>0</v>
      </c>
      <c r="M307" s="36">
        <f ca="1">SUMIFS(СВЦЭМ!$H$40:$H$783,СВЦЭМ!$A$40:$A$783,$A307,СВЦЭМ!$B$39:$B$782,M$296)+'СЕТ СН'!$F$15</f>
        <v>0</v>
      </c>
      <c r="N307" s="36">
        <f ca="1">SUMIFS(СВЦЭМ!$H$40:$H$783,СВЦЭМ!$A$40:$A$783,$A307,СВЦЭМ!$B$39:$B$782,N$296)+'СЕТ СН'!$F$15</f>
        <v>0</v>
      </c>
      <c r="O307" s="36">
        <f ca="1">SUMIFS(СВЦЭМ!$H$40:$H$783,СВЦЭМ!$A$40:$A$783,$A307,СВЦЭМ!$B$39:$B$782,O$296)+'СЕТ СН'!$F$15</f>
        <v>0</v>
      </c>
      <c r="P307" s="36">
        <f ca="1">SUMIFS(СВЦЭМ!$H$40:$H$783,СВЦЭМ!$A$40:$A$783,$A307,СВЦЭМ!$B$39:$B$782,P$296)+'СЕТ СН'!$F$15</f>
        <v>0</v>
      </c>
      <c r="Q307" s="36">
        <f ca="1">SUMIFS(СВЦЭМ!$H$40:$H$783,СВЦЭМ!$A$40:$A$783,$A307,СВЦЭМ!$B$39:$B$782,Q$296)+'СЕТ СН'!$F$15</f>
        <v>0</v>
      </c>
      <c r="R307" s="36">
        <f ca="1">SUMIFS(СВЦЭМ!$H$40:$H$783,СВЦЭМ!$A$40:$A$783,$A307,СВЦЭМ!$B$39:$B$782,R$296)+'СЕТ СН'!$F$15</f>
        <v>0</v>
      </c>
      <c r="S307" s="36">
        <f ca="1">SUMIFS(СВЦЭМ!$H$40:$H$783,СВЦЭМ!$A$40:$A$783,$A307,СВЦЭМ!$B$39:$B$782,S$296)+'СЕТ СН'!$F$15</f>
        <v>0</v>
      </c>
      <c r="T307" s="36">
        <f ca="1">SUMIFS(СВЦЭМ!$H$40:$H$783,СВЦЭМ!$A$40:$A$783,$A307,СВЦЭМ!$B$39:$B$782,T$296)+'СЕТ СН'!$F$15</f>
        <v>0</v>
      </c>
      <c r="U307" s="36">
        <f ca="1">SUMIFS(СВЦЭМ!$H$40:$H$783,СВЦЭМ!$A$40:$A$783,$A307,СВЦЭМ!$B$39:$B$782,U$296)+'СЕТ СН'!$F$15</f>
        <v>0</v>
      </c>
      <c r="V307" s="36">
        <f ca="1">SUMIFS(СВЦЭМ!$H$40:$H$783,СВЦЭМ!$A$40:$A$783,$A307,СВЦЭМ!$B$39:$B$782,V$296)+'СЕТ СН'!$F$15</f>
        <v>0</v>
      </c>
      <c r="W307" s="36">
        <f ca="1">SUMIFS(СВЦЭМ!$H$40:$H$783,СВЦЭМ!$A$40:$A$783,$A307,СВЦЭМ!$B$39:$B$782,W$296)+'СЕТ СН'!$F$15</f>
        <v>0</v>
      </c>
      <c r="X307" s="36">
        <f ca="1">SUMIFS(СВЦЭМ!$H$40:$H$783,СВЦЭМ!$A$40:$A$783,$A307,СВЦЭМ!$B$39:$B$782,X$296)+'СЕТ СН'!$F$15</f>
        <v>0</v>
      </c>
      <c r="Y307" s="36">
        <f ca="1">SUMIFS(СВЦЭМ!$H$40:$H$783,СВЦЭМ!$A$40:$A$783,$A307,СВЦЭМ!$B$39:$B$782,Y$296)+'СЕТ СН'!$F$15</f>
        <v>0</v>
      </c>
    </row>
    <row r="308" spans="1:25" ht="15.75" hidden="1" x14ac:dyDescent="0.2">
      <c r="A308" s="35">
        <f t="shared" si="8"/>
        <v>45424</v>
      </c>
      <c r="B308" s="36">
        <f ca="1">SUMIFS(СВЦЭМ!$H$40:$H$783,СВЦЭМ!$A$40:$A$783,$A308,СВЦЭМ!$B$39:$B$782,B$296)+'СЕТ СН'!$F$15</f>
        <v>0</v>
      </c>
      <c r="C308" s="36">
        <f ca="1">SUMIFS(СВЦЭМ!$H$40:$H$783,СВЦЭМ!$A$40:$A$783,$A308,СВЦЭМ!$B$39:$B$782,C$296)+'СЕТ СН'!$F$15</f>
        <v>0</v>
      </c>
      <c r="D308" s="36">
        <f ca="1">SUMIFS(СВЦЭМ!$H$40:$H$783,СВЦЭМ!$A$40:$A$783,$A308,СВЦЭМ!$B$39:$B$782,D$296)+'СЕТ СН'!$F$15</f>
        <v>0</v>
      </c>
      <c r="E308" s="36">
        <f ca="1">SUMIFS(СВЦЭМ!$H$40:$H$783,СВЦЭМ!$A$40:$A$783,$A308,СВЦЭМ!$B$39:$B$782,E$296)+'СЕТ СН'!$F$15</f>
        <v>0</v>
      </c>
      <c r="F308" s="36">
        <f ca="1">SUMIFS(СВЦЭМ!$H$40:$H$783,СВЦЭМ!$A$40:$A$783,$A308,СВЦЭМ!$B$39:$B$782,F$296)+'СЕТ СН'!$F$15</f>
        <v>0</v>
      </c>
      <c r="G308" s="36">
        <f ca="1">SUMIFS(СВЦЭМ!$H$40:$H$783,СВЦЭМ!$A$40:$A$783,$A308,СВЦЭМ!$B$39:$B$782,G$296)+'СЕТ СН'!$F$15</f>
        <v>0</v>
      </c>
      <c r="H308" s="36">
        <f ca="1">SUMIFS(СВЦЭМ!$H$40:$H$783,СВЦЭМ!$A$40:$A$783,$A308,СВЦЭМ!$B$39:$B$782,H$296)+'СЕТ СН'!$F$15</f>
        <v>0</v>
      </c>
      <c r="I308" s="36">
        <f ca="1">SUMIFS(СВЦЭМ!$H$40:$H$783,СВЦЭМ!$A$40:$A$783,$A308,СВЦЭМ!$B$39:$B$782,I$296)+'СЕТ СН'!$F$15</f>
        <v>0</v>
      </c>
      <c r="J308" s="36">
        <f ca="1">SUMIFS(СВЦЭМ!$H$40:$H$783,СВЦЭМ!$A$40:$A$783,$A308,СВЦЭМ!$B$39:$B$782,J$296)+'СЕТ СН'!$F$15</f>
        <v>0</v>
      </c>
      <c r="K308" s="36">
        <f ca="1">SUMIFS(СВЦЭМ!$H$40:$H$783,СВЦЭМ!$A$40:$A$783,$A308,СВЦЭМ!$B$39:$B$782,K$296)+'СЕТ СН'!$F$15</f>
        <v>0</v>
      </c>
      <c r="L308" s="36">
        <f ca="1">SUMIFS(СВЦЭМ!$H$40:$H$783,СВЦЭМ!$A$40:$A$783,$A308,СВЦЭМ!$B$39:$B$782,L$296)+'СЕТ СН'!$F$15</f>
        <v>0</v>
      </c>
      <c r="M308" s="36">
        <f ca="1">SUMIFS(СВЦЭМ!$H$40:$H$783,СВЦЭМ!$A$40:$A$783,$A308,СВЦЭМ!$B$39:$B$782,M$296)+'СЕТ СН'!$F$15</f>
        <v>0</v>
      </c>
      <c r="N308" s="36">
        <f ca="1">SUMIFS(СВЦЭМ!$H$40:$H$783,СВЦЭМ!$A$40:$A$783,$A308,СВЦЭМ!$B$39:$B$782,N$296)+'СЕТ СН'!$F$15</f>
        <v>0</v>
      </c>
      <c r="O308" s="36">
        <f ca="1">SUMIFS(СВЦЭМ!$H$40:$H$783,СВЦЭМ!$A$40:$A$783,$A308,СВЦЭМ!$B$39:$B$782,O$296)+'СЕТ СН'!$F$15</f>
        <v>0</v>
      </c>
      <c r="P308" s="36">
        <f ca="1">SUMIFS(СВЦЭМ!$H$40:$H$783,СВЦЭМ!$A$40:$A$783,$A308,СВЦЭМ!$B$39:$B$782,P$296)+'СЕТ СН'!$F$15</f>
        <v>0</v>
      </c>
      <c r="Q308" s="36">
        <f ca="1">SUMIFS(СВЦЭМ!$H$40:$H$783,СВЦЭМ!$A$40:$A$783,$A308,СВЦЭМ!$B$39:$B$782,Q$296)+'СЕТ СН'!$F$15</f>
        <v>0</v>
      </c>
      <c r="R308" s="36">
        <f ca="1">SUMIFS(СВЦЭМ!$H$40:$H$783,СВЦЭМ!$A$40:$A$783,$A308,СВЦЭМ!$B$39:$B$782,R$296)+'СЕТ СН'!$F$15</f>
        <v>0</v>
      </c>
      <c r="S308" s="36">
        <f ca="1">SUMIFS(СВЦЭМ!$H$40:$H$783,СВЦЭМ!$A$40:$A$783,$A308,СВЦЭМ!$B$39:$B$782,S$296)+'СЕТ СН'!$F$15</f>
        <v>0</v>
      </c>
      <c r="T308" s="36">
        <f ca="1">SUMIFS(СВЦЭМ!$H$40:$H$783,СВЦЭМ!$A$40:$A$783,$A308,СВЦЭМ!$B$39:$B$782,T$296)+'СЕТ СН'!$F$15</f>
        <v>0</v>
      </c>
      <c r="U308" s="36">
        <f ca="1">SUMIFS(СВЦЭМ!$H$40:$H$783,СВЦЭМ!$A$40:$A$783,$A308,СВЦЭМ!$B$39:$B$782,U$296)+'СЕТ СН'!$F$15</f>
        <v>0</v>
      </c>
      <c r="V308" s="36">
        <f ca="1">SUMIFS(СВЦЭМ!$H$40:$H$783,СВЦЭМ!$A$40:$A$783,$A308,СВЦЭМ!$B$39:$B$782,V$296)+'СЕТ СН'!$F$15</f>
        <v>0</v>
      </c>
      <c r="W308" s="36">
        <f ca="1">SUMIFS(СВЦЭМ!$H$40:$H$783,СВЦЭМ!$A$40:$A$783,$A308,СВЦЭМ!$B$39:$B$782,W$296)+'СЕТ СН'!$F$15</f>
        <v>0</v>
      </c>
      <c r="X308" s="36">
        <f ca="1">SUMIFS(СВЦЭМ!$H$40:$H$783,СВЦЭМ!$A$40:$A$783,$A308,СВЦЭМ!$B$39:$B$782,X$296)+'СЕТ СН'!$F$15</f>
        <v>0</v>
      </c>
      <c r="Y308" s="36">
        <f ca="1">SUMIFS(СВЦЭМ!$H$40:$H$783,СВЦЭМ!$A$40:$A$783,$A308,СВЦЭМ!$B$39:$B$782,Y$296)+'СЕТ СН'!$F$15</f>
        <v>0</v>
      </c>
    </row>
    <row r="309" spans="1:25" ht="15.75" hidden="1" x14ac:dyDescent="0.2">
      <c r="A309" s="35">
        <f t="shared" si="8"/>
        <v>45425</v>
      </c>
      <c r="B309" s="36">
        <f ca="1">SUMIFS(СВЦЭМ!$H$40:$H$783,СВЦЭМ!$A$40:$A$783,$A309,СВЦЭМ!$B$39:$B$782,B$296)+'СЕТ СН'!$F$15</f>
        <v>0</v>
      </c>
      <c r="C309" s="36">
        <f ca="1">SUMIFS(СВЦЭМ!$H$40:$H$783,СВЦЭМ!$A$40:$A$783,$A309,СВЦЭМ!$B$39:$B$782,C$296)+'СЕТ СН'!$F$15</f>
        <v>0</v>
      </c>
      <c r="D309" s="36">
        <f ca="1">SUMIFS(СВЦЭМ!$H$40:$H$783,СВЦЭМ!$A$40:$A$783,$A309,СВЦЭМ!$B$39:$B$782,D$296)+'СЕТ СН'!$F$15</f>
        <v>0</v>
      </c>
      <c r="E309" s="36">
        <f ca="1">SUMIFS(СВЦЭМ!$H$40:$H$783,СВЦЭМ!$A$40:$A$783,$A309,СВЦЭМ!$B$39:$B$782,E$296)+'СЕТ СН'!$F$15</f>
        <v>0</v>
      </c>
      <c r="F309" s="36">
        <f ca="1">SUMIFS(СВЦЭМ!$H$40:$H$783,СВЦЭМ!$A$40:$A$783,$A309,СВЦЭМ!$B$39:$B$782,F$296)+'СЕТ СН'!$F$15</f>
        <v>0</v>
      </c>
      <c r="G309" s="36">
        <f ca="1">SUMIFS(СВЦЭМ!$H$40:$H$783,СВЦЭМ!$A$40:$A$783,$A309,СВЦЭМ!$B$39:$B$782,G$296)+'СЕТ СН'!$F$15</f>
        <v>0</v>
      </c>
      <c r="H309" s="36">
        <f ca="1">SUMIFS(СВЦЭМ!$H$40:$H$783,СВЦЭМ!$A$40:$A$783,$A309,СВЦЭМ!$B$39:$B$782,H$296)+'СЕТ СН'!$F$15</f>
        <v>0</v>
      </c>
      <c r="I309" s="36">
        <f ca="1">SUMIFS(СВЦЭМ!$H$40:$H$783,СВЦЭМ!$A$40:$A$783,$A309,СВЦЭМ!$B$39:$B$782,I$296)+'СЕТ СН'!$F$15</f>
        <v>0</v>
      </c>
      <c r="J309" s="36">
        <f ca="1">SUMIFS(СВЦЭМ!$H$40:$H$783,СВЦЭМ!$A$40:$A$783,$A309,СВЦЭМ!$B$39:$B$782,J$296)+'СЕТ СН'!$F$15</f>
        <v>0</v>
      </c>
      <c r="K309" s="36">
        <f ca="1">SUMIFS(СВЦЭМ!$H$40:$H$783,СВЦЭМ!$A$40:$A$783,$A309,СВЦЭМ!$B$39:$B$782,K$296)+'СЕТ СН'!$F$15</f>
        <v>0</v>
      </c>
      <c r="L309" s="36">
        <f ca="1">SUMIFS(СВЦЭМ!$H$40:$H$783,СВЦЭМ!$A$40:$A$783,$A309,СВЦЭМ!$B$39:$B$782,L$296)+'СЕТ СН'!$F$15</f>
        <v>0</v>
      </c>
      <c r="M309" s="36">
        <f ca="1">SUMIFS(СВЦЭМ!$H$40:$H$783,СВЦЭМ!$A$40:$A$783,$A309,СВЦЭМ!$B$39:$B$782,M$296)+'СЕТ СН'!$F$15</f>
        <v>0</v>
      </c>
      <c r="N309" s="36">
        <f ca="1">SUMIFS(СВЦЭМ!$H$40:$H$783,СВЦЭМ!$A$40:$A$783,$A309,СВЦЭМ!$B$39:$B$782,N$296)+'СЕТ СН'!$F$15</f>
        <v>0</v>
      </c>
      <c r="O309" s="36">
        <f ca="1">SUMIFS(СВЦЭМ!$H$40:$H$783,СВЦЭМ!$A$40:$A$783,$A309,СВЦЭМ!$B$39:$B$782,O$296)+'СЕТ СН'!$F$15</f>
        <v>0</v>
      </c>
      <c r="P309" s="36">
        <f ca="1">SUMIFS(СВЦЭМ!$H$40:$H$783,СВЦЭМ!$A$40:$A$783,$A309,СВЦЭМ!$B$39:$B$782,P$296)+'СЕТ СН'!$F$15</f>
        <v>0</v>
      </c>
      <c r="Q309" s="36">
        <f ca="1">SUMIFS(СВЦЭМ!$H$40:$H$783,СВЦЭМ!$A$40:$A$783,$A309,СВЦЭМ!$B$39:$B$782,Q$296)+'СЕТ СН'!$F$15</f>
        <v>0</v>
      </c>
      <c r="R309" s="36">
        <f ca="1">SUMIFS(СВЦЭМ!$H$40:$H$783,СВЦЭМ!$A$40:$A$783,$A309,СВЦЭМ!$B$39:$B$782,R$296)+'СЕТ СН'!$F$15</f>
        <v>0</v>
      </c>
      <c r="S309" s="36">
        <f ca="1">SUMIFS(СВЦЭМ!$H$40:$H$783,СВЦЭМ!$A$40:$A$783,$A309,СВЦЭМ!$B$39:$B$782,S$296)+'СЕТ СН'!$F$15</f>
        <v>0</v>
      </c>
      <c r="T309" s="36">
        <f ca="1">SUMIFS(СВЦЭМ!$H$40:$H$783,СВЦЭМ!$A$40:$A$783,$A309,СВЦЭМ!$B$39:$B$782,T$296)+'СЕТ СН'!$F$15</f>
        <v>0</v>
      </c>
      <c r="U309" s="36">
        <f ca="1">SUMIFS(СВЦЭМ!$H$40:$H$783,СВЦЭМ!$A$40:$A$783,$A309,СВЦЭМ!$B$39:$B$782,U$296)+'СЕТ СН'!$F$15</f>
        <v>0</v>
      </c>
      <c r="V309" s="36">
        <f ca="1">SUMIFS(СВЦЭМ!$H$40:$H$783,СВЦЭМ!$A$40:$A$783,$A309,СВЦЭМ!$B$39:$B$782,V$296)+'СЕТ СН'!$F$15</f>
        <v>0</v>
      </c>
      <c r="W309" s="36">
        <f ca="1">SUMIFS(СВЦЭМ!$H$40:$H$783,СВЦЭМ!$A$40:$A$783,$A309,СВЦЭМ!$B$39:$B$782,W$296)+'СЕТ СН'!$F$15</f>
        <v>0</v>
      </c>
      <c r="X309" s="36">
        <f ca="1">SUMIFS(СВЦЭМ!$H$40:$H$783,СВЦЭМ!$A$40:$A$783,$A309,СВЦЭМ!$B$39:$B$782,X$296)+'СЕТ СН'!$F$15</f>
        <v>0</v>
      </c>
      <c r="Y309" s="36">
        <f ca="1">SUMIFS(СВЦЭМ!$H$40:$H$783,СВЦЭМ!$A$40:$A$783,$A309,СВЦЭМ!$B$39:$B$782,Y$296)+'СЕТ СН'!$F$15</f>
        <v>0</v>
      </c>
    </row>
    <row r="310" spans="1:25" ht="15.75" hidden="1" x14ac:dyDescent="0.2">
      <c r="A310" s="35">
        <f t="shared" si="8"/>
        <v>45426</v>
      </c>
      <c r="B310" s="36">
        <f ca="1">SUMIFS(СВЦЭМ!$H$40:$H$783,СВЦЭМ!$A$40:$A$783,$A310,СВЦЭМ!$B$39:$B$782,B$296)+'СЕТ СН'!$F$15</f>
        <v>0</v>
      </c>
      <c r="C310" s="36">
        <f ca="1">SUMIFS(СВЦЭМ!$H$40:$H$783,СВЦЭМ!$A$40:$A$783,$A310,СВЦЭМ!$B$39:$B$782,C$296)+'СЕТ СН'!$F$15</f>
        <v>0</v>
      </c>
      <c r="D310" s="36">
        <f ca="1">SUMIFS(СВЦЭМ!$H$40:$H$783,СВЦЭМ!$A$40:$A$783,$A310,СВЦЭМ!$B$39:$B$782,D$296)+'СЕТ СН'!$F$15</f>
        <v>0</v>
      </c>
      <c r="E310" s="36">
        <f ca="1">SUMIFS(СВЦЭМ!$H$40:$H$783,СВЦЭМ!$A$40:$A$783,$A310,СВЦЭМ!$B$39:$B$782,E$296)+'СЕТ СН'!$F$15</f>
        <v>0</v>
      </c>
      <c r="F310" s="36">
        <f ca="1">SUMIFS(СВЦЭМ!$H$40:$H$783,СВЦЭМ!$A$40:$A$783,$A310,СВЦЭМ!$B$39:$B$782,F$296)+'СЕТ СН'!$F$15</f>
        <v>0</v>
      </c>
      <c r="G310" s="36">
        <f ca="1">SUMIFS(СВЦЭМ!$H$40:$H$783,СВЦЭМ!$A$40:$A$783,$A310,СВЦЭМ!$B$39:$B$782,G$296)+'СЕТ СН'!$F$15</f>
        <v>0</v>
      </c>
      <c r="H310" s="36">
        <f ca="1">SUMIFS(СВЦЭМ!$H$40:$H$783,СВЦЭМ!$A$40:$A$783,$A310,СВЦЭМ!$B$39:$B$782,H$296)+'СЕТ СН'!$F$15</f>
        <v>0</v>
      </c>
      <c r="I310" s="36">
        <f ca="1">SUMIFS(СВЦЭМ!$H$40:$H$783,СВЦЭМ!$A$40:$A$783,$A310,СВЦЭМ!$B$39:$B$782,I$296)+'СЕТ СН'!$F$15</f>
        <v>0</v>
      </c>
      <c r="J310" s="36">
        <f ca="1">SUMIFS(СВЦЭМ!$H$40:$H$783,СВЦЭМ!$A$40:$A$783,$A310,СВЦЭМ!$B$39:$B$782,J$296)+'СЕТ СН'!$F$15</f>
        <v>0</v>
      </c>
      <c r="K310" s="36">
        <f ca="1">SUMIFS(СВЦЭМ!$H$40:$H$783,СВЦЭМ!$A$40:$A$783,$A310,СВЦЭМ!$B$39:$B$782,K$296)+'СЕТ СН'!$F$15</f>
        <v>0</v>
      </c>
      <c r="L310" s="36">
        <f ca="1">SUMIFS(СВЦЭМ!$H$40:$H$783,СВЦЭМ!$A$40:$A$783,$A310,СВЦЭМ!$B$39:$B$782,L$296)+'СЕТ СН'!$F$15</f>
        <v>0</v>
      </c>
      <c r="M310" s="36">
        <f ca="1">SUMIFS(СВЦЭМ!$H$40:$H$783,СВЦЭМ!$A$40:$A$783,$A310,СВЦЭМ!$B$39:$B$782,M$296)+'СЕТ СН'!$F$15</f>
        <v>0</v>
      </c>
      <c r="N310" s="36">
        <f ca="1">SUMIFS(СВЦЭМ!$H$40:$H$783,СВЦЭМ!$A$40:$A$783,$A310,СВЦЭМ!$B$39:$B$782,N$296)+'СЕТ СН'!$F$15</f>
        <v>0</v>
      </c>
      <c r="O310" s="36">
        <f ca="1">SUMIFS(СВЦЭМ!$H$40:$H$783,СВЦЭМ!$A$40:$A$783,$A310,СВЦЭМ!$B$39:$B$782,O$296)+'СЕТ СН'!$F$15</f>
        <v>0</v>
      </c>
      <c r="P310" s="36">
        <f ca="1">SUMIFS(СВЦЭМ!$H$40:$H$783,СВЦЭМ!$A$40:$A$783,$A310,СВЦЭМ!$B$39:$B$782,P$296)+'СЕТ СН'!$F$15</f>
        <v>0</v>
      </c>
      <c r="Q310" s="36">
        <f ca="1">SUMIFS(СВЦЭМ!$H$40:$H$783,СВЦЭМ!$A$40:$A$783,$A310,СВЦЭМ!$B$39:$B$782,Q$296)+'СЕТ СН'!$F$15</f>
        <v>0</v>
      </c>
      <c r="R310" s="36">
        <f ca="1">SUMIFS(СВЦЭМ!$H$40:$H$783,СВЦЭМ!$A$40:$A$783,$A310,СВЦЭМ!$B$39:$B$782,R$296)+'СЕТ СН'!$F$15</f>
        <v>0</v>
      </c>
      <c r="S310" s="36">
        <f ca="1">SUMIFS(СВЦЭМ!$H$40:$H$783,СВЦЭМ!$A$40:$A$783,$A310,СВЦЭМ!$B$39:$B$782,S$296)+'СЕТ СН'!$F$15</f>
        <v>0</v>
      </c>
      <c r="T310" s="36">
        <f ca="1">SUMIFS(СВЦЭМ!$H$40:$H$783,СВЦЭМ!$A$40:$A$783,$A310,СВЦЭМ!$B$39:$B$782,T$296)+'СЕТ СН'!$F$15</f>
        <v>0</v>
      </c>
      <c r="U310" s="36">
        <f ca="1">SUMIFS(СВЦЭМ!$H$40:$H$783,СВЦЭМ!$A$40:$A$783,$A310,СВЦЭМ!$B$39:$B$782,U$296)+'СЕТ СН'!$F$15</f>
        <v>0</v>
      </c>
      <c r="V310" s="36">
        <f ca="1">SUMIFS(СВЦЭМ!$H$40:$H$783,СВЦЭМ!$A$40:$A$783,$A310,СВЦЭМ!$B$39:$B$782,V$296)+'СЕТ СН'!$F$15</f>
        <v>0</v>
      </c>
      <c r="W310" s="36">
        <f ca="1">SUMIFS(СВЦЭМ!$H$40:$H$783,СВЦЭМ!$A$40:$A$783,$A310,СВЦЭМ!$B$39:$B$782,W$296)+'СЕТ СН'!$F$15</f>
        <v>0</v>
      </c>
      <c r="X310" s="36">
        <f ca="1">SUMIFS(СВЦЭМ!$H$40:$H$783,СВЦЭМ!$A$40:$A$783,$A310,СВЦЭМ!$B$39:$B$782,X$296)+'СЕТ СН'!$F$15</f>
        <v>0</v>
      </c>
      <c r="Y310" s="36">
        <f ca="1">SUMIFS(СВЦЭМ!$H$40:$H$783,СВЦЭМ!$A$40:$A$783,$A310,СВЦЭМ!$B$39:$B$782,Y$296)+'СЕТ СН'!$F$15</f>
        <v>0</v>
      </c>
    </row>
    <row r="311" spans="1:25" ht="15.75" hidden="1" x14ac:dyDescent="0.2">
      <c r="A311" s="35">
        <f t="shared" si="8"/>
        <v>45427</v>
      </c>
      <c r="B311" s="36">
        <f ca="1">SUMIFS(СВЦЭМ!$H$40:$H$783,СВЦЭМ!$A$40:$A$783,$A311,СВЦЭМ!$B$39:$B$782,B$296)+'СЕТ СН'!$F$15</f>
        <v>0</v>
      </c>
      <c r="C311" s="36">
        <f ca="1">SUMIFS(СВЦЭМ!$H$40:$H$783,СВЦЭМ!$A$40:$A$783,$A311,СВЦЭМ!$B$39:$B$782,C$296)+'СЕТ СН'!$F$15</f>
        <v>0</v>
      </c>
      <c r="D311" s="36">
        <f ca="1">SUMIFS(СВЦЭМ!$H$40:$H$783,СВЦЭМ!$A$40:$A$783,$A311,СВЦЭМ!$B$39:$B$782,D$296)+'СЕТ СН'!$F$15</f>
        <v>0</v>
      </c>
      <c r="E311" s="36">
        <f ca="1">SUMIFS(СВЦЭМ!$H$40:$H$783,СВЦЭМ!$A$40:$A$783,$A311,СВЦЭМ!$B$39:$B$782,E$296)+'СЕТ СН'!$F$15</f>
        <v>0</v>
      </c>
      <c r="F311" s="36">
        <f ca="1">SUMIFS(СВЦЭМ!$H$40:$H$783,СВЦЭМ!$A$40:$A$783,$A311,СВЦЭМ!$B$39:$B$782,F$296)+'СЕТ СН'!$F$15</f>
        <v>0</v>
      </c>
      <c r="G311" s="36">
        <f ca="1">SUMIFS(СВЦЭМ!$H$40:$H$783,СВЦЭМ!$A$40:$A$783,$A311,СВЦЭМ!$B$39:$B$782,G$296)+'СЕТ СН'!$F$15</f>
        <v>0</v>
      </c>
      <c r="H311" s="36">
        <f ca="1">SUMIFS(СВЦЭМ!$H$40:$H$783,СВЦЭМ!$A$40:$A$783,$A311,СВЦЭМ!$B$39:$B$782,H$296)+'СЕТ СН'!$F$15</f>
        <v>0</v>
      </c>
      <c r="I311" s="36">
        <f ca="1">SUMIFS(СВЦЭМ!$H$40:$H$783,СВЦЭМ!$A$40:$A$783,$A311,СВЦЭМ!$B$39:$B$782,I$296)+'СЕТ СН'!$F$15</f>
        <v>0</v>
      </c>
      <c r="J311" s="36">
        <f ca="1">SUMIFS(СВЦЭМ!$H$40:$H$783,СВЦЭМ!$A$40:$A$783,$A311,СВЦЭМ!$B$39:$B$782,J$296)+'СЕТ СН'!$F$15</f>
        <v>0</v>
      </c>
      <c r="K311" s="36">
        <f ca="1">SUMIFS(СВЦЭМ!$H$40:$H$783,СВЦЭМ!$A$40:$A$783,$A311,СВЦЭМ!$B$39:$B$782,K$296)+'СЕТ СН'!$F$15</f>
        <v>0</v>
      </c>
      <c r="L311" s="36">
        <f ca="1">SUMIFS(СВЦЭМ!$H$40:$H$783,СВЦЭМ!$A$40:$A$783,$A311,СВЦЭМ!$B$39:$B$782,L$296)+'СЕТ СН'!$F$15</f>
        <v>0</v>
      </c>
      <c r="M311" s="36">
        <f ca="1">SUMIFS(СВЦЭМ!$H$40:$H$783,СВЦЭМ!$A$40:$A$783,$A311,СВЦЭМ!$B$39:$B$782,M$296)+'СЕТ СН'!$F$15</f>
        <v>0</v>
      </c>
      <c r="N311" s="36">
        <f ca="1">SUMIFS(СВЦЭМ!$H$40:$H$783,СВЦЭМ!$A$40:$A$783,$A311,СВЦЭМ!$B$39:$B$782,N$296)+'СЕТ СН'!$F$15</f>
        <v>0</v>
      </c>
      <c r="O311" s="36">
        <f ca="1">SUMIFS(СВЦЭМ!$H$40:$H$783,СВЦЭМ!$A$40:$A$783,$A311,СВЦЭМ!$B$39:$B$782,O$296)+'СЕТ СН'!$F$15</f>
        <v>0</v>
      </c>
      <c r="P311" s="36">
        <f ca="1">SUMIFS(СВЦЭМ!$H$40:$H$783,СВЦЭМ!$A$40:$A$783,$A311,СВЦЭМ!$B$39:$B$782,P$296)+'СЕТ СН'!$F$15</f>
        <v>0</v>
      </c>
      <c r="Q311" s="36">
        <f ca="1">SUMIFS(СВЦЭМ!$H$40:$H$783,СВЦЭМ!$A$40:$A$783,$A311,СВЦЭМ!$B$39:$B$782,Q$296)+'СЕТ СН'!$F$15</f>
        <v>0</v>
      </c>
      <c r="R311" s="36">
        <f ca="1">SUMIFS(СВЦЭМ!$H$40:$H$783,СВЦЭМ!$A$40:$A$783,$A311,СВЦЭМ!$B$39:$B$782,R$296)+'СЕТ СН'!$F$15</f>
        <v>0</v>
      </c>
      <c r="S311" s="36">
        <f ca="1">SUMIFS(СВЦЭМ!$H$40:$H$783,СВЦЭМ!$A$40:$A$783,$A311,СВЦЭМ!$B$39:$B$782,S$296)+'СЕТ СН'!$F$15</f>
        <v>0</v>
      </c>
      <c r="T311" s="36">
        <f ca="1">SUMIFS(СВЦЭМ!$H$40:$H$783,СВЦЭМ!$A$40:$A$783,$A311,СВЦЭМ!$B$39:$B$782,T$296)+'СЕТ СН'!$F$15</f>
        <v>0</v>
      </c>
      <c r="U311" s="36">
        <f ca="1">SUMIFS(СВЦЭМ!$H$40:$H$783,СВЦЭМ!$A$40:$A$783,$A311,СВЦЭМ!$B$39:$B$782,U$296)+'СЕТ СН'!$F$15</f>
        <v>0</v>
      </c>
      <c r="V311" s="36">
        <f ca="1">SUMIFS(СВЦЭМ!$H$40:$H$783,СВЦЭМ!$A$40:$A$783,$A311,СВЦЭМ!$B$39:$B$782,V$296)+'СЕТ СН'!$F$15</f>
        <v>0</v>
      </c>
      <c r="W311" s="36">
        <f ca="1">SUMIFS(СВЦЭМ!$H$40:$H$783,СВЦЭМ!$A$40:$A$783,$A311,СВЦЭМ!$B$39:$B$782,W$296)+'СЕТ СН'!$F$15</f>
        <v>0</v>
      </c>
      <c r="X311" s="36">
        <f ca="1">SUMIFS(СВЦЭМ!$H$40:$H$783,СВЦЭМ!$A$40:$A$783,$A311,СВЦЭМ!$B$39:$B$782,X$296)+'СЕТ СН'!$F$15</f>
        <v>0</v>
      </c>
      <c r="Y311" s="36">
        <f ca="1">SUMIFS(СВЦЭМ!$H$40:$H$783,СВЦЭМ!$A$40:$A$783,$A311,СВЦЭМ!$B$39:$B$782,Y$296)+'СЕТ СН'!$F$15</f>
        <v>0</v>
      </c>
    </row>
    <row r="312" spans="1:25" ht="15.75" hidden="1" x14ac:dyDescent="0.2">
      <c r="A312" s="35">
        <f t="shared" si="8"/>
        <v>45428</v>
      </c>
      <c r="B312" s="36">
        <f ca="1">SUMIFS(СВЦЭМ!$H$40:$H$783,СВЦЭМ!$A$40:$A$783,$A312,СВЦЭМ!$B$39:$B$782,B$296)+'СЕТ СН'!$F$15</f>
        <v>0</v>
      </c>
      <c r="C312" s="36">
        <f ca="1">SUMIFS(СВЦЭМ!$H$40:$H$783,СВЦЭМ!$A$40:$A$783,$A312,СВЦЭМ!$B$39:$B$782,C$296)+'СЕТ СН'!$F$15</f>
        <v>0</v>
      </c>
      <c r="D312" s="36">
        <f ca="1">SUMIFS(СВЦЭМ!$H$40:$H$783,СВЦЭМ!$A$40:$A$783,$A312,СВЦЭМ!$B$39:$B$782,D$296)+'СЕТ СН'!$F$15</f>
        <v>0</v>
      </c>
      <c r="E312" s="36">
        <f ca="1">SUMIFS(СВЦЭМ!$H$40:$H$783,СВЦЭМ!$A$40:$A$783,$A312,СВЦЭМ!$B$39:$B$782,E$296)+'СЕТ СН'!$F$15</f>
        <v>0</v>
      </c>
      <c r="F312" s="36">
        <f ca="1">SUMIFS(СВЦЭМ!$H$40:$H$783,СВЦЭМ!$A$40:$A$783,$A312,СВЦЭМ!$B$39:$B$782,F$296)+'СЕТ СН'!$F$15</f>
        <v>0</v>
      </c>
      <c r="G312" s="36">
        <f ca="1">SUMIFS(СВЦЭМ!$H$40:$H$783,СВЦЭМ!$A$40:$A$783,$A312,СВЦЭМ!$B$39:$B$782,G$296)+'СЕТ СН'!$F$15</f>
        <v>0</v>
      </c>
      <c r="H312" s="36">
        <f ca="1">SUMIFS(СВЦЭМ!$H$40:$H$783,СВЦЭМ!$A$40:$A$783,$A312,СВЦЭМ!$B$39:$B$782,H$296)+'СЕТ СН'!$F$15</f>
        <v>0</v>
      </c>
      <c r="I312" s="36">
        <f ca="1">SUMIFS(СВЦЭМ!$H$40:$H$783,СВЦЭМ!$A$40:$A$783,$A312,СВЦЭМ!$B$39:$B$782,I$296)+'СЕТ СН'!$F$15</f>
        <v>0</v>
      </c>
      <c r="J312" s="36">
        <f ca="1">SUMIFS(СВЦЭМ!$H$40:$H$783,СВЦЭМ!$A$40:$A$783,$A312,СВЦЭМ!$B$39:$B$782,J$296)+'СЕТ СН'!$F$15</f>
        <v>0</v>
      </c>
      <c r="K312" s="36">
        <f ca="1">SUMIFS(СВЦЭМ!$H$40:$H$783,СВЦЭМ!$A$40:$A$783,$A312,СВЦЭМ!$B$39:$B$782,K$296)+'СЕТ СН'!$F$15</f>
        <v>0</v>
      </c>
      <c r="L312" s="36">
        <f ca="1">SUMIFS(СВЦЭМ!$H$40:$H$783,СВЦЭМ!$A$40:$A$783,$A312,СВЦЭМ!$B$39:$B$782,L$296)+'СЕТ СН'!$F$15</f>
        <v>0</v>
      </c>
      <c r="M312" s="36">
        <f ca="1">SUMIFS(СВЦЭМ!$H$40:$H$783,СВЦЭМ!$A$40:$A$783,$A312,СВЦЭМ!$B$39:$B$782,M$296)+'СЕТ СН'!$F$15</f>
        <v>0</v>
      </c>
      <c r="N312" s="36">
        <f ca="1">SUMIFS(СВЦЭМ!$H$40:$H$783,СВЦЭМ!$A$40:$A$783,$A312,СВЦЭМ!$B$39:$B$782,N$296)+'СЕТ СН'!$F$15</f>
        <v>0</v>
      </c>
      <c r="O312" s="36">
        <f ca="1">SUMIFS(СВЦЭМ!$H$40:$H$783,СВЦЭМ!$A$40:$A$783,$A312,СВЦЭМ!$B$39:$B$782,O$296)+'СЕТ СН'!$F$15</f>
        <v>0</v>
      </c>
      <c r="P312" s="36">
        <f ca="1">SUMIFS(СВЦЭМ!$H$40:$H$783,СВЦЭМ!$A$40:$A$783,$A312,СВЦЭМ!$B$39:$B$782,P$296)+'СЕТ СН'!$F$15</f>
        <v>0</v>
      </c>
      <c r="Q312" s="36">
        <f ca="1">SUMIFS(СВЦЭМ!$H$40:$H$783,СВЦЭМ!$A$40:$A$783,$A312,СВЦЭМ!$B$39:$B$782,Q$296)+'СЕТ СН'!$F$15</f>
        <v>0</v>
      </c>
      <c r="R312" s="36">
        <f ca="1">SUMIFS(СВЦЭМ!$H$40:$H$783,СВЦЭМ!$A$40:$A$783,$A312,СВЦЭМ!$B$39:$B$782,R$296)+'СЕТ СН'!$F$15</f>
        <v>0</v>
      </c>
      <c r="S312" s="36">
        <f ca="1">SUMIFS(СВЦЭМ!$H$40:$H$783,СВЦЭМ!$A$40:$A$783,$A312,СВЦЭМ!$B$39:$B$782,S$296)+'СЕТ СН'!$F$15</f>
        <v>0</v>
      </c>
      <c r="T312" s="36">
        <f ca="1">SUMIFS(СВЦЭМ!$H$40:$H$783,СВЦЭМ!$A$40:$A$783,$A312,СВЦЭМ!$B$39:$B$782,T$296)+'СЕТ СН'!$F$15</f>
        <v>0</v>
      </c>
      <c r="U312" s="36">
        <f ca="1">SUMIFS(СВЦЭМ!$H$40:$H$783,СВЦЭМ!$A$40:$A$783,$A312,СВЦЭМ!$B$39:$B$782,U$296)+'СЕТ СН'!$F$15</f>
        <v>0</v>
      </c>
      <c r="V312" s="36">
        <f ca="1">SUMIFS(СВЦЭМ!$H$40:$H$783,СВЦЭМ!$A$40:$A$783,$A312,СВЦЭМ!$B$39:$B$782,V$296)+'СЕТ СН'!$F$15</f>
        <v>0</v>
      </c>
      <c r="W312" s="36">
        <f ca="1">SUMIFS(СВЦЭМ!$H$40:$H$783,СВЦЭМ!$A$40:$A$783,$A312,СВЦЭМ!$B$39:$B$782,W$296)+'СЕТ СН'!$F$15</f>
        <v>0</v>
      </c>
      <c r="X312" s="36">
        <f ca="1">SUMIFS(СВЦЭМ!$H$40:$H$783,СВЦЭМ!$A$40:$A$783,$A312,СВЦЭМ!$B$39:$B$782,X$296)+'СЕТ СН'!$F$15</f>
        <v>0</v>
      </c>
      <c r="Y312" s="36">
        <f ca="1">SUMIFS(СВЦЭМ!$H$40:$H$783,СВЦЭМ!$A$40:$A$783,$A312,СВЦЭМ!$B$39:$B$782,Y$296)+'СЕТ СН'!$F$15</f>
        <v>0</v>
      </c>
    </row>
    <row r="313" spans="1:25" ht="15.75" hidden="1" x14ac:dyDescent="0.2">
      <c r="A313" s="35">
        <f t="shared" si="8"/>
        <v>45429</v>
      </c>
      <c r="B313" s="36">
        <f ca="1">SUMIFS(СВЦЭМ!$H$40:$H$783,СВЦЭМ!$A$40:$A$783,$A313,СВЦЭМ!$B$39:$B$782,B$296)+'СЕТ СН'!$F$15</f>
        <v>0</v>
      </c>
      <c r="C313" s="36">
        <f ca="1">SUMIFS(СВЦЭМ!$H$40:$H$783,СВЦЭМ!$A$40:$A$783,$A313,СВЦЭМ!$B$39:$B$782,C$296)+'СЕТ СН'!$F$15</f>
        <v>0</v>
      </c>
      <c r="D313" s="36">
        <f ca="1">SUMIFS(СВЦЭМ!$H$40:$H$783,СВЦЭМ!$A$40:$A$783,$A313,СВЦЭМ!$B$39:$B$782,D$296)+'СЕТ СН'!$F$15</f>
        <v>0</v>
      </c>
      <c r="E313" s="36">
        <f ca="1">SUMIFS(СВЦЭМ!$H$40:$H$783,СВЦЭМ!$A$40:$A$783,$A313,СВЦЭМ!$B$39:$B$782,E$296)+'СЕТ СН'!$F$15</f>
        <v>0</v>
      </c>
      <c r="F313" s="36">
        <f ca="1">SUMIFS(СВЦЭМ!$H$40:$H$783,СВЦЭМ!$A$40:$A$783,$A313,СВЦЭМ!$B$39:$B$782,F$296)+'СЕТ СН'!$F$15</f>
        <v>0</v>
      </c>
      <c r="G313" s="36">
        <f ca="1">SUMIFS(СВЦЭМ!$H$40:$H$783,СВЦЭМ!$A$40:$A$783,$A313,СВЦЭМ!$B$39:$B$782,G$296)+'СЕТ СН'!$F$15</f>
        <v>0</v>
      </c>
      <c r="H313" s="36">
        <f ca="1">SUMIFS(СВЦЭМ!$H$40:$H$783,СВЦЭМ!$A$40:$A$783,$A313,СВЦЭМ!$B$39:$B$782,H$296)+'СЕТ СН'!$F$15</f>
        <v>0</v>
      </c>
      <c r="I313" s="36">
        <f ca="1">SUMIFS(СВЦЭМ!$H$40:$H$783,СВЦЭМ!$A$40:$A$783,$A313,СВЦЭМ!$B$39:$B$782,I$296)+'СЕТ СН'!$F$15</f>
        <v>0</v>
      </c>
      <c r="J313" s="36">
        <f ca="1">SUMIFS(СВЦЭМ!$H$40:$H$783,СВЦЭМ!$A$40:$A$783,$A313,СВЦЭМ!$B$39:$B$782,J$296)+'СЕТ СН'!$F$15</f>
        <v>0</v>
      </c>
      <c r="K313" s="36">
        <f ca="1">SUMIFS(СВЦЭМ!$H$40:$H$783,СВЦЭМ!$A$40:$A$783,$A313,СВЦЭМ!$B$39:$B$782,K$296)+'СЕТ СН'!$F$15</f>
        <v>0</v>
      </c>
      <c r="L313" s="36">
        <f ca="1">SUMIFS(СВЦЭМ!$H$40:$H$783,СВЦЭМ!$A$40:$A$783,$A313,СВЦЭМ!$B$39:$B$782,L$296)+'СЕТ СН'!$F$15</f>
        <v>0</v>
      </c>
      <c r="M313" s="36">
        <f ca="1">SUMIFS(СВЦЭМ!$H$40:$H$783,СВЦЭМ!$A$40:$A$783,$A313,СВЦЭМ!$B$39:$B$782,M$296)+'СЕТ СН'!$F$15</f>
        <v>0</v>
      </c>
      <c r="N313" s="36">
        <f ca="1">SUMIFS(СВЦЭМ!$H$40:$H$783,СВЦЭМ!$A$40:$A$783,$A313,СВЦЭМ!$B$39:$B$782,N$296)+'СЕТ СН'!$F$15</f>
        <v>0</v>
      </c>
      <c r="O313" s="36">
        <f ca="1">SUMIFS(СВЦЭМ!$H$40:$H$783,СВЦЭМ!$A$40:$A$783,$A313,СВЦЭМ!$B$39:$B$782,O$296)+'СЕТ СН'!$F$15</f>
        <v>0</v>
      </c>
      <c r="P313" s="36">
        <f ca="1">SUMIFS(СВЦЭМ!$H$40:$H$783,СВЦЭМ!$A$40:$A$783,$A313,СВЦЭМ!$B$39:$B$782,P$296)+'СЕТ СН'!$F$15</f>
        <v>0</v>
      </c>
      <c r="Q313" s="36">
        <f ca="1">SUMIFS(СВЦЭМ!$H$40:$H$783,СВЦЭМ!$A$40:$A$783,$A313,СВЦЭМ!$B$39:$B$782,Q$296)+'СЕТ СН'!$F$15</f>
        <v>0</v>
      </c>
      <c r="R313" s="36">
        <f ca="1">SUMIFS(СВЦЭМ!$H$40:$H$783,СВЦЭМ!$A$40:$A$783,$A313,СВЦЭМ!$B$39:$B$782,R$296)+'СЕТ СН'!$F$15</f>
        <v>0</v>
      </c>
      <c r="S313" s="36">
        <f ca="1">SUMIFS(СВЦЭМ!$H$40:$H$783,СВЦЭМ!$A$40:$A$783,$A313,СВЦЭМ!$B$39:$B$782,S$296)+'СЕТ СН'!$F$15</f>
        <v>0</v>
      </c>
      <c r="T313" s="36">
        <f ca="1">SUMIFS(СВЦЭМ!$H$40:$H$783,СВЦЭМ!$A$40:$A$783,$A313,СВЦЭМ!$B$39:$B$782,T$296)+'СЕТ СН'!$F$15</f>
        <v>0</v>
      </c>
      <c r="U313" s="36">
        <f ca="1">SUMIFS(СВЦЭМ!$H$40:$H$783,СВЦЭМ!$A$40:$A$783,$A313,СВЦЭМ!$B$39:$B$782,U$296)+'СЕТ СН'!$F$15</f>
        <v>0</v>
      </c>
      <c r="V313" s="36">
        <f ca="1">SUMIFS(СВЦЭМ!$H$40:$H$783,СВЦЭМ!$A$40:$A$783,$A313,СВЦЭМ!$B$39:$B$782,V$296)+'СЕТ СН'!$F$15</f>
        <v>0</v>
      </c>
      <c r="W313" s="36">
        <f ca="1">SUMIFS(СВЦЭМ!$H$40:$H$783,СВЦЭМ!$A$40:$A$783,$A313,СВЦЭМ!$B$39:$B$782,W$296)+'СЕТ СН'!$F$15</f>
        <v>0</v>
      </c>
      <c r="X313" s="36">
        <f ca="1">SUMIFS(СВЦЭМ!$H$40:$H$783,СВЦЭМ!$A$40:$A$783,$A313,СВЦЭМ!$B$39:$B$782,X$296)+'СЕТ СН'!$F$15</f>
        <v>0</v>
      </c>
      <c r="Y313" s="36">
        <f ca="1">SUMIFS(СВЦЭМ!$H$40:$H$783,СВЦЭМ!$A$40:$A$783,$A313,СВЦЭМ!$B$39:$B$782,Y$296)+'СЕТ СН'!$F$15</f>
        <v>0</v>
      </c>
    </row>
    <row r="314" spans="1:25" ht="15.75" hidden="1" x14ac:dyDescent="0.2">
      <c r="A314" s="35">
        <f t="shared" si="8"/>
        <v>45430</v>
      </c>
      <c r="B314" s="36">
        <f ca="1">SUMIFS(СВЦЭМ!$H$40:$H$783,СВЦЭМ!$A$40:$A$783,$A314,СВЦЭМ!$B$39:$B$782,B$296)+'СЕТ СН'!$F$15</f>
        <v>0</v>
      </c>
      <c r="C314" s="36">
        <f ca="1">SUMIFS(СВЦЭМ!$H$40:$H$783,СВЦЭМ!$A$40:$A$783,$A314,СВЦЭМ!$B$39:$B$782,C$296)+'СЕТ СН'!$F$15</f>
        <v>0</v>
      </c>
      <c r="D314" s="36">
        <f ca="1">SUMIFS(СВЦЭМ!$H$40:$H$783,СВЦЭМ!$A$40:$A$783,$A314,СВЦЭМ!$B$39:$B$782,D$296)+'СЕТ СН'!$F$15</f>
        <v>0</v>
      </c>
      <c r="E314" s="36">
        <f ca="1">SUMIFS(СВЦЭМ!$H$40:$H$783,СВЦЭМ!$A$40:$A$783,$A314,СВЦЭМ!$B$39:$B$782,E$296)+'СЕТ СН'!$F$15</f>
        <v>0</v>
      </c>
      <c r="F314" s="36">
        <f ca="1">SUMIFS(СВЦЭМ!$H$40:$H$783,СВЦЭМ!$A$40:$A$783,$A314,СВЦЭМ!$B$39:$B$782,F$296)+'СЕТ СН'!$F$15</f>
        <v>0</v>
      </c>
      <c r="G314" s="36">
        <f ca="1">SUMIFS(СВЦЭМ!$H$40:$H$783,СВЦЭМ!$A$40:$A$783,$A314,СВЦЭМ!$B$39:$B$782,G$296)+'СЕТ СН'!$F$15</f>
        <v>0</v>
      </c>
      <c r="H314" s="36">
        <f ca="1">SUMIFS(СВЦЭМ!$H$40:$H$783,СВЦЭМ!$A$40:$A$783,$A314,СВЦЭМ!$B$39:$B$782,H$296)+'СЕТ СН'!$F$15</f>
        <v>0</v>
      </c>
      <c r="I314" s="36">
        <f ca="1">SUMIFS(СВЦЭМ!$H$40:$H$783,СВЦЭМ!$A$40:$A$783,$A314,СВЦЭМ!$B$39:$B$782,I$296)+'СЕТ СН'!$F$15</f>
        <v>0</v>
      </c>
      <c r="J314" s="36">
        <f ca="1">SUMIFS(СВЦЭМ!$H$40:$H$783,СВЦЭМ!$A$40:$A$783,$A314,СВЦЭМ!$B$39:$B$782,J$296)+'СЕТ СН'!$F$15</f>
        <v>0</v>
      </c>
      <c r="K314" s="36">
        <f ca="1">SUMIFS(СВЦЭМ!$H$40:$H$783,СВЦЭМ!$A$40:$A$783,$A314,СВЦЭМ!$B$39:$B$782,K$296)+'СЕТ СН'!$F$15</f>
        <v>0</v>
      </c>
      <c r="L314" s="36">
        <f ca="1">SUMIFS(СВЦЭМ!$H$40:$H$783,СВЦЭМ!$A$40:$A$783,$A314,СВЦЭМ!$B$39:$B$782,L$296)+'СЕТ СН'!$F$15</f>
        <v>0</v>
      </c>
      <c r="M314" s="36">
        <f ca="1">SUMIFS(СВЦЭМ!$H$40:$H$783,СВЦЭМ!$A$40:$A$783,$A314,СВЦЭМ!$B$39:$B$782,M$296)+'СЕТ СН'!$F$15</f>
        <v>0</v>
      </c>
      <c r="N314" s="36">
        <f ca="1">SUMIFS(СВЦЭМ!$H$40:$H$783,СВЦЭМ!$A$40:$A$783,$A314,СВЦЭМ!$B$39:$B$782,N$296)+'СЕТ СН'!$F$15</f>
        <v>0</v>
      </c>
      <c r="O314" s="36">
        <f ca="1">SUMIFS(СВЦЭМ!$H$40:$H$783,СВЦЭМ!$A$40:$A$783,$A314,СВЦЭМ!$B$39:$B$782,O$296)+'СЕТ СН'!$F$15</f>
        <v>0</v>
      </c>
      <c r="P314" s="36">
        <f ca="1">SUMIFS(СВЦЭМ!$H$40:$H$783,СВЦЭМ!$A$40:$A$783,$A314,СВЦЭМ!$B$39:$B$782,P$296)+'СЕТ СН'!$F$15</f>
        <v>0</v>
      </c>
      <c r="Q314" s="36">
        <f ca="1">SUMIFS(СВЦЭМ!$H$40:$H$783,СВЦЭМ!$A$40:$A$783,$A314,СВЦЭМ!$B$39:$B$782,Q$296)+'СЕТ СН'!$F$15</f>
        <v>0</v>
      </c>
      <c r="R314" s="36">
        <f ca="1">SUMIFS(СВЦЭМ!$H$40:$H$783,СВЦЭМ!$A$40:$A$783,$A314,СВЦЭМ!$B$39:$B$782,R$296)+'СЕТ СН'!$F$15</f>
        <v>0</v>
      </c>
      <c r="S314" s="36">
        <f ca="1">SUMIFS(СВЦЭМ!$H$40:$H$783,СВЦЭМ!$A$40:$A$783,$A314,СВЦЭМ!$B$39:$B$782,S$296)+'СЕТ СН'!$F$15</f>
        <v>0</v>
      </c>
      <c r="T314" s="36">
        <f ca="1">SUMIFS(СВЦЭМ!$H$40:$H$783,СВЦЭМ!$A$40:$A$783,$A314,СВЦЭМ!$B$39:$B$782,T$296)+'СЕТ СН'!$F$15</f>
        <v>0</v>
      </c>
      <c r="U314" s="36">
        <f ca="1">SUMIFS(СВЦЭМ!$H$40:$H$783,СВЦЭМ!$A$40:$A$783,$A314,СВЦЭМ!$B$39:$B$782,U$296)+'СЕТ СН'!$F$15</f>
        <v>0</v>
      </c>
      <c r="V314" s="36">
        <f ca="1">SUMIFS(СВЦЭМ!$H$40:$H$783,СВЦЭМ!$A$40:$A$783,$A314,СВЦЭМ!$B$39:$B$782,V$296)+'СЕТ СН'!$F$15</f>
        <v>0</v>
      </c>
      <c r="W314" s="36">
        <f ca="1">SUMIFS(СВЦЭМ!$H$40:$H$783,СВЦЭМ!$A$40:$A$783,$A314,СВЦЭМ!$B$39:$B$782,W$296)+'СЕТ СН'!$F$15</f>
        <v>0</v>
      </c>
      <c r="X314" s="36">
        <f ca="1">SUMIFS(СВЦЭМ!$H$40:$H$783,СВЦЭМ!$A$40:$A$783,$A314,СВЦЭМ!$B$39:$B$782,X$296)+'СЕТ СН'!$F$15</f>
        <v>0</v>
      </c>
      <c r="Y314" s="36">
        <f ca="1">SUMIFS(СВЦЭМ!$H$40:$H$783,СВЦЭМ!$A$40:$A$783,$A314,СВЦЭМ!$B$39:$B$782,Y$296)+'СЕТ СН'!$F$15</f>
        <v>0</v>
      </c>
    </row>
    <row r="315" spans="1:25" ht="15.75" hidden="1" x14ac:dyDescent="0.2">
      <c r="A315" s="35">
        <f t="shared" si="8"/>
        <v>45431</v>
      </c>
      <c r="B315" s="36">
        <f ca="1">SUMIFS(СВЦЭМ!$H$40:$H$783,СВЦЭМ!$A$40:$A$783,$A315,СВЦЭМ!$B$39:$B$782,B$296)+'СЕТ СН'!$F$15</f>
        <v>0</v>
      </c>
      <c r="C315" s="36">
        <f ca="1">SUMIFS(СВЦЭМ!$H$40:$H$783,СВЦЭМ!$A$40:$A$783,$A315,СВЦЭМ!$B$39:$B$782,C$296)+'СЕТ СН'!$F$15</f>
        <v>0</v>
      </c>
      <c r="D315" s="36">
        <f ca="1">SUMIFS(СВЦЭМ!$H$40:$H$783,СВЦЭМ!$A$40:$A$783,$A315,СВЦЭМ!$B$39:$B$782,D$296)+'СЕТ СН'!$F$15</f>
        <v>0</v>
      </c>
      <c r="E315" s="36">
        <f ca="1">SUMIFS(СВЦЭМ!$H$40:$H$783,СВЦЭМ!$A$40:$A$783,$A315,СВЦЭМ!$B$39:$B$782,E$296)+'СЕТ СН'!$F$15</f>
        <v>0</v>
      </c>
      <c r="F315" s="36">
        <f ca="1">SUMIFS(СВЦЭМ!$H$40:$H$783,СВЦЭМ!$A$40:$A$783,$A315,СВЦЭМ!$B$39:$B$782,F$296)+'СЕТ СН'!$F$15</f>
        <v>0</v>
      </c>
      <c r="G315" s="36">
        <f ca="1">SUMIFS(СВЦЭМ!$H$40:$H$783,СВЦЭМ!$A$40:$A$783,$A315,СВЦЭМ!$B$39:$B$782,G$296)+'СЕТ СН'!$F$15</f>
        <v>0</v>
      </c>
      <c r="H315" s="36">
        <f ca="1">SUMIFS(СВЦЭМ!$H$40:$H$783,СВЦЭМ!$A$40:$A$783,$A315,СВЦЭМ!$B$39:$B$782,H$296)+'СЕТ СН'!$F$15</f>
        <v>0</v>
      </c>
      <c r="I315" s="36">
        <f ca="1">SUMIFS(СВЦЭМ!$H$40:$H$783,СВЦЭМ!$A$40:$A$783,$A315,СВЦЭМ!$B$39:$B$782,I$296)+'СЕТ СН'!$F$15</f>
        <v>0</v>
      </c>
      <c r="J315" s="36">
        <f ca="1">SUMIFS(СВЦЭМ!$H$40:$H$783,СВЦЭМ!$A$40:$A$783,$A315,СВЦЭМ!$B$39:$B$782,J$296)+'СЕТ СН'!$F$15</f>
        <v>0</v>
      </c>
      <c r="K315" s="36">
        <f ca="1">SUMIFS(СВЦЭМ!$H$40:$H$783,СВЦЭМ!$A$40:$A$783,$A315,СВЦЭМ!$B$39:$B$782,K$296)+'СЕТ СН'!$F$15</f>
        <v>0</v>
      </c>
      <c r="L315" s="36">
        <f ca="1">SUMIFS(СВЦЭМ!$H$40:$H$783,СВЦЭМ!$A$40:$A$783,$A315,СВЦЭМ!$B$39:$B$782,L$296)+'СЕТ СН'!$F$15</f>
        <v>0</v>
      </c>
      <c r="M315" s="36">
        <f ca="1">SUMIFS(СВЦЭМ!$H$40:$H$783,СВЦЭМ!$A$40:$A$783,$A315,СВЦЭМ!$B$39:$B$782,M$296)+'СЕТ СН'!$F$15</f>
        <v>0</v>
      </c>
      <c r="N315" s="36">
        <f ca="1">SUMIFS(СВЦЭМ!$H$40:$H$783,СВЦЭМ!$A$40:$A$783,$A315,СВЦЭМ!$B$39:$B$782,N$296)+'СЕТ СН'!$F$15</f>
        <v>0</v>
      </c>
      <c r="O315" s="36">
        <f ca="1">SUMIFS(СВЦЭМ!$H$40:$H$783,СВЦЭМ!$A$40:$A$783,$A315,СВЦЭМ!$B$39:$B$782,O$296)+'СЕТ СН'!$F$15</f>
        <v>0</v>
      </c>
      <c r="P315" s="36">
        <f ca="1">SUMIFS(СВЦЭМ!$H$40:$H$783,СВЦЭМ!$A$40:$A$783,$A315,СВЦЭМ!$B$39:$B$782,P$296)+'СЕТ СН'!$F$15</f>
        <v>0</v>
      </c>
      <c r="Q315" s="36">
        <f ca="1">SUMIFS(СВЦЭМ!$H$40:$H$783,СВЦЭМ!$A$40:$A$783,$A315,СВЦЭМ!$B$39:$B$782,Q$296)+'СЕТ СН'!$F$15</f>
        <v>0</v>
      </c>
      <c r="R315" s="36">
        <f ca="1">SUMIFS(СВЦЭМ!$H$40:$H$783,СВЦЭМ!$A$40:$A$783,$A315,СВЦЭМ!$B$39:$B$782,R$296)+'СЕТ СН'!$F$15</f>
        <v>0</v>
      </c>
      <c r="S315" s="36">
        <f ca="1">SUMIFS(СВЦЭМ!$H$40:$H$783,СВЦЭМ!$A$40:$A$783,$A315,СВЦЭМ!$B$39:$B$782,S$296)+'СЕТ СН'!$F$15</f>
        <v>0</v>
      </c>
      <c r="T315" s="36">
        <f ca="1">SUMIFS(СВЦЭМ!$H$40:$H$783,СВЦЭМ!$A$40:$A$783,$A315,СВЦЭМ!$B$39:$B$782,T$296)+'СЕТ СН'!$F$15</f>
        <v>0</v>
      </c>
      <c r="U315" s="36">
        <f ca="1">SUMIFS(СВЦЭМ!$H$40:$H$783,СВЦЭМ!$A$40:$A$783,$A315,СВЦЭМ!$B$39:$B$782,U$296)+'СЕТ СН'!$F$15</f>
        <v>0</v>
      </c>
      <c r="V315" s="36">
        <f ca="1">SUMIFS(СВЦЭМ!$H$40:$H$783,СВЦЭМ!$A$40:$A$783,$A315,СВЦЭМ!$B$39:$B$782,V$296)+'СЕТ СН'!$F$15</f>
        <v>0</v>
      </c>
      <c r="W315" s="36">
        <f ca="1">SUMIFS(СВЦЭМ!$H$40:$H$783,СВЦЭМ!$A$40:$A$783,$A315,СВЦЭМ!$B$39:$B$782,W$296)+'СЕТ СН'!$F$15</f>
        <v>0</v>
      </c>
      <c r="X315" s="36">
        <f ca="1">SUMIFS(СВЦЭМ!$H$40:$H$783,СВЦЭМ!$A$40:$A$783,$A315,СВЦЭМ!$B$39:$B$782,X$296)+'СЕТ СН'!$F$15</f>
        <v>0</v>
      </c>
      <c r="Y315" s="36">
        <f ca="1">SUMIFS(СВЦЭМ!$H$40:$H$783,СВЦЭМ!$A$40:$A$783,$A315,СВЦЭМ!$B$39:$B$782,Y$296)+'СЕТ СН'!$F$15</f>
        <v>0</v>
      </c>
    </row>
    <row r="316" spans="1:25" ht="15.75" hidden="1" x14ac:dyDescent="0.2">
      <c r="A316" s="35">
        <f t="shared" si="8"/>
        <v>45432</v>
      </c>
      <c r="B316" s="36">
        <f ca="1">SUMIFS(СВЦЭМ!$H$40:$H$783,СВЦЭМ!$A$40:$A$783,$A316,СВЦЭМ!$B$39:$B$782,B$296)+'СЕТ СН'!$F$15</f>
        <v>0</v>
      </c>
      <c r="C316" s="36">
        <f ca="1">SUMIFS(СВЦЭМ!$H$40:$H$783,СВЦЭМ!$A$40:$A$783,$A316,СВЦЭМ!$B$39:$B$782,C$296)+'СЕТ СН'!$F$15</f>
        <v>0</v>
      </c>
      <c r="D316" s="36">
        <f ca="1">SUMIFS(СВЦЭМ!$H$40:$H$783,СВЦЭМ!$A$40:$A$783,$A316,СВЦЭМ!$B$39:$B$782,D$296)+'СЕТ СН'!$F$15</f>
        <v>0</v>
      </c>
      <c r="E316" s="36">
        <f ca="1">SUMIFS(СВЦЭМ!$H$40:$H$783,СВЦЭМ!$A$40:$A$783,$A316,СВЦЭМ!$B$39:$B$782,E$296)+'СЕТ СН'!$F$15</f>
        <v>0</v>
      </c>
      <c r="F316" s="36">
        <f ca="1">SUMIFS(СВЦЭМ!$H$40:$H$783,СВЦЭМ!$A$40:$A$783,$A316,СВЦЭМ!$B$39:$B$782,F$296)+'СЕТ СН'!$F$15</f>
        <v>0</v>
      </c>
      <c r="G316" s="36">
        <f ca="1">SUMIFS(СВЦЭМ!$H$40:$H$783,СВЦЭМ!$A$40:$A$783,$A316,СВЦЭМ!$B$39:$B$782,G$296)+'СЕТ СН'!$F$15</f>
        <v>0</v>
      </c>
      <c r="H316" s="36">
        <f ca="1">SUMIFS(СВЦЭМ!$H$40:$H$783,СВЦЭМ!$A$40:$A$783,$A316,СВЦЭМ!$B$39:$B$782,H$296)+'СЕТ СН'!$F$15</f>
        <v>0</v>
      </c>
      <c r="I316" s="36">
        <f ca="1">SUMIFS(СВЦЭМ!$H$40:$H$783,СВЦЭМ!$A$40:$A$783,$A316,СВЦЭМ!$B$39:$B$782,I$296)+'СЕТ СН'!$F$15</f>
        <v>0</v>
      </c>
      <c r="J316" s="36">
        <f ca="1">SUMIFS(СВЦЭМ!$H$40:$H$783,СВЦЭМ!$A$40:$A$783,$A316,СВЦЭМ!$B$39:$B$782,J$296)+'СЕТ СН'!$F$15</f>
        <v>0</v>
      </c>
      <c r="K316" s="36">
        <f ca="1">SUMIFS(СВЦЭМ!$H$40:$H$783,СВЦЭМ!$A$40:$A$783,$A316,СВЦЭМ!$B$39:$B$782,K$296)+'СЕТ СН'!$F$15</f>
        <v>0</v>
      </c>
      <c r="L316" s="36">
        <f ca="1">SUMIFS(СВЦЭМ!$H$40:$H$783,СВЦЭМ!$A$40:$A$783,$A316,СВЦЭМ!$B$39:$B$782,L$296)+'СЕТ СН'!$F$15</f>
        <v>0</v>
      </c>
      <c r="M316" s="36">
        <f ca="1">SUMIFS(СВЦЭМ!$H$40:$H$783,СВЦЭМ!$A$40:$A$783,$A316,СВЦЭМ!$B$39:$B$782,M$296)+'СЕТ СН'!$F$15</f>
        <v>0</v>
      </c>
      <c r="N316" s="36">
        <f ca="1">SUMIFS(СВЦЭМ!$H$40:$H$783,СВЦЭМ!$A$40:$A$783,$A316,СВЦЭМ!$B$39:$B$782,N$296)+'СЕТ СН'!$F$15</f>
        <v>0</v>
      </c>
      <c r="O316" s="36">
        <f ca="1">SUMIFS(СВЦЭМ!$H$40:$H$783,СВЦЭМ!$A$40:$A$783,$A316,СВЦЭМ!$B$39:$B$782,O$296)+'СЕТ СН'!$F$15</f>
        <v>0</v>
      </c>
      <c r="P316" s="36">
        <f ca="1">SUMIFS(СВЦЭМ!$H$40:$H$783,СВЦЭМ!$A$40:$A$783,$A316,СВЦЭМ!$B$39:$B$782,P$296)+'СЕТ СН'!$F$15</f>
        <v>0</v>
      </c>
      <c r="Q316" s="36">
        <f ca="1">SUMIFS(СВЦЭМ!$H$40:$H$783,СВЦЭМ!$A$40:$A$783,$A316,СВЦЭМ!$B$39:$B$782,Q$296)+'СЕТ СН'!$F$15</f>
        <v>0</v>
      </c>
      <c r="R316" s="36">
        <f ca="1">SUMIFS(СВЦЭМ!$H$40:$H$783,СВЦЭМ!$A$40:$A$783,$A316,СВЦЭМ!$B$39:$B$782,R$296)+'СЕТ СН'!$F$15</f>
        <v>0</v>
      </c>
      <c r="S316" s="36">
        <f ca="1">SUMIFS(СВЦЭМ!$H$40:$H$783,СВЦЭМ!$A$40:$A$783,$A316,СВЦЭМ!$B$39:$B$782,S$296)+'СЕТ СН'!$F$15</f>
        <v>0</v>
      </c>
      <c r="T316" s="36">
        <f ca="1">SUMIFS(СВЦЭМ!$H$40:$H$783,СВЦЭМ!$A$40:$A$783,$A316,СВЦЭМ!$B$39:$B$782,T$296)+'СЕТ СН'!$F$15</f>
        <v>0</v>
      </c>
      <c r="U316" s="36">
        <f ca="1">SUMIFS(СВЦЭМ!$H$40:$H$783,СВЦЭМ!$A$40:$A$783,$A316,СВЦЭМ!$B$39:$B$782,U$296)+'СЕТ СН'!$F$15</f>
        <v>0</v>
      </c>
      <c r="V316" s="36">
        <f ca="1">SUMIFS(СВЦЭМ!$H$40:$H$783,СВЦЭМ!$A$40:$A$783,$A316,СВЦЭМ!$B$39:$B$782,V$296)+'СЕТ СН'!$F$15</f>
        <v>0</v>
      </c>
      <c r="W316" s="36">
        <f ca="1">SUMIFS(СВЦЭМ!$H$40:$H$783,СВЦЭМ!$A$40:$A$783,$A316,СВЦЭМ!$B$39:$B$782,W$296)+'СЕТ СН'!$F$15</f>
        <v>0</v>
      </c>
      <c r="X316" s="36">
        <f ca="1">SUMIFS(СВЦЭМ!$H$40:$H$783,СВЦЭМ!$A$40:$A$783,$A316,СВЦЭМ!$B$39:$B$782,X$296)+'СЕТ СН'!$F$15</f>
        <v>0</v>
      </c>
      <c r="Y316" s="36">
        <f ca="1">SUMIFS(СВЦЭМ!$H$40:$H$783,СВЦЭМ!$A$40:$A$783,$A316,СВЦЭМ!$B$39:$B$782,Y$296)+'СЕТ СН'!$F$15</f>
        <v>0</v>
      </c>
    </row>
    <row r="317" spans="1:25" ht="15.75" hidden="1" x14ac:dyDescent="0.2">
      <c r="A317" s="35">
        <f t="shared" si="8"/>
        <v>45433</v>
      </c>
      <c r="B317" s="36">
        <f ca="1">SUMIFS(СВЦЭМ!$H$40:$H$783,СВЦЭМ!$A$40:$A$783,$A317,СВЦЭМ!$B$39:$B$782,B$296)+'СЕТ СН'!$F$15</f>
        <v>0</v>
      </c>
      <c r="C317" s="36">
        <f ca="1">SUMIFS(СВЦЭМ!$H$40:$H$783,СВЦЭМ!$A$40:$A$783,$A317,СВЦЭМ!$B$39:$B$782,C$296)+'СЕТ СН'!$F$15</f>
        <v>0</v>
      </c>
      <c r="D317" s="36">
        <f ca="1">SUMIFS(СВЦЭМ!$H$40:$H$783,СВЦЭМ!$A$40:$A$783,$A317,СВЦЭМ!$B$39:$B$782,D$296)+'СЕТ СН'!$F$15</f>
        <v>0</v>
      </c>
      <c r="E317" s="36">
        <f ca="1">SUMIFS(СВЦЭМ!$H$40:$H$783,СВЦЭМ!$A$40:$A$783,$A317,СВЦЭМ!$B$39:$B$782,E$296)+'СЕТ СН'!$F$15</f>
        <v>0</v>
      </c>
      <c r="F317" s="36">
        <f ca="1">SUMIFS(СВЦЭМ!$H$40:$H$783,СВЦЭМ!$A$40:$A$783,$A317,СВЦЭМ!$B$39:$B$782,F$296)+'СЕТ СН'!$F$15</f>
        <v>0</v>
      </c>
      <c r="G317" s="36">
        <f ca="1">SUMIFS(СВЦЭМ!$H$40:$H$783,СВЦЭМ!$A$40:$A$783,$A317,СВЦЭМ!$B$39:$B$782,G$296)+'СЕТ СН'!$F$15</f>
        <v>0</v>
      </c>
      <c r="H317" s="36">
        <f ca="1">SUMIFS(СВЦЭМ!$H$40:$H$783,СВЦЭМ!$A$40:$A$783,$A317,СВЦЭМ!$B$39:$B$782,H$296)+'СЕТ СН'!$F$15</f>
        <v>0</v>
      </c>
      <c r="I317" s="36">
        <f ca="1">SUMIFS(СВЦЭМ!$H$40:$H$783,СВЦЭМ!$A$40:$A$783,$A317,СВЦЭМ!$B$39:$B$782,I$296)+'СЕТ СН'!$F$15</f>
        <v>0</v>
      </c>
      <c r="J317" s="36">
        <f ca="1">SUMIFS(СВЦЭМ!$H$40:$H$783,СВЦЭМ!$A$40:$A$783,$A317,СВЦЭМ!$B$39:$B$782,J$296)+'СЕТ СН'!$F$15</f>
        <v>0</v>
      </c>
      <c r="K317" s="36">
        <f ca="1">SUMIFS(СВЦЭМ!$H$40:$H$783,СВЦЭМ!$A$40:$A$783,$A317,СВЦЭМ!$B$39:$B$782,K$296)+'СЕТ СН'!$F$15</f>
        <v>0</v>
      </c>
      <c r="L317" s="36">
        <f ca="1">SUMIFS(СВЦЭМ!$H$40:$H$783,СВЦЭМ!$A$40:$A$783,$A317,СВЦЭМ!$B$39:$B$782,L$296)+'СЕТ СН'!$F$15</f>
        <v>0</v>
      </c>
      <c r="M317" s="36">
        <f ca="1">SUMIFS(СВЦЭМ!$H$40:$H$783,СВЦЭМ!$A$40:$A$783,$A317,СВЦЭМ!$B$39:$B$782,M$296)+'СЕТ СН'!$F$15</f>
        <v>0</v>
      </c>
      <c r="N317" s="36">
        <f ca="1">SUMIFS(СВЦЭМ!$H$40:$H$783,СВЦЭМ!$A$40:$A$783,$A317,СВЦЭМ!$B$39:$B$782,N$296)+'СЕТ СН'!$F$15</f>
        <v>0</v>
      </c>
      <c r="O317" s="36">
        <f ca="1">SUMIFS(СВЦЭМ!$H$40:$H$783,СВЦЭМ!$A$40:$A$783,$A317,СВЦЭМ!$B$39:$B$782,O$296)+'СЕТ СН'!$F$15</f>
        <v>0</v>
      </c>
      <c r="P317" s="36">
        <f ca="1">SUMIFS(СВЦЭМ!$H$40:$H$783,СВЦЭМ!$A$40:$A$783,$A317,СВЦЭМ!$B$39:$B$782,P$296)+'СЕТ СН'!$F$15</f>
        <v>0</v>
      </c>
      <c r="Q317" s="36">
        <f ca="1">SUMIFS(СВЦЭМ!$H$40:$H$783,СВЦЭМ!$A$40:$A$783,$A317,СВЦЭМ!$B$39:$B$782,Q$296)+'СЕТ СН'!$F$15</f>
        <v>0</v>
      </c>
      <c r="R317" s="36">
        <f ca="1">SUMIFS(СВЦЭМ!$H$40:$H$783,СВЦЭМ!$A$40:$A$783,$A317,СВЦЭМ!$B$39:$B$782,R$296)+'СЕТ СН'!$F$15</f>
        <v>0</v>
      </c>
      <c r="S317" s="36">
        <f ca="1">SUMIFS(СВЦЭМ!$H$40:$H$783,СВЦЭМ!$A$40:$A$783,$A317,СВЦЭМ!$B$39:$B$782,S$296)+'СЕТ СН'!$F$15</f>
        <v>0</v>
      </c>
      <c r="T317" s="36">
        <f ca="1">SUMIFS(СВЦЭМ!$H$40:$H$783,СВЦЭМ!$A$40:$A$783,$A317,СВЦЭМ!$B$39:$B$782,T$296)+'СЕТ СН'!$F$15</f>
        <v>0</v>
      </c>
      <c r="U317" s="36">
        <f ca="1">SUMIFS(СВЦЭМ!$H$40:$H$783,СВЦЭМ!$A$40:$A$783,$A317,СВЦЭМ!$B$39:$B$782,U$296)+'СЕТ СН'!$F$15</f>
        <v>0</v>
      </c>
      <c r="V317" s="36">
        <f ca="1">SUMIFS(СВЦЭМ!$H$40:$H$783,СВЦЭМ!$A$40:$A$783,$A317,СВЦЭМ!$B$39:$B$782,V$296)+'СЕТ СН'!$F$15</f>
        <v>0</v>
      </c>
      <c r="W317" s="36">
        <f ca="1">SUMIFS(СВЦЭМ!$H$40:$H$783,СВЦЭМ!$A$40:$A$783,$A317,СВЦЭМ!$B$39:$B$782,W$296)+'СЕТ СН'!$F$15</f>
        <v>0</v>
      </c>
      <c r="X317" s="36">
        <f ca="1">SUMIFS(СВЦЭМ!$H$40:$H$783,СВЦЭМ!$A$40:$A$783,$A317,СВЦЭМ!$B$39:$B$782,X$296)+'СЕТ СН'!$F$15</f>
        <v>0</v>
      </c>
      <c r="Y317" s="36">
        <f ca="1">SUMIFS(СВЦЭМ!$H$40:$H$783,СВЦЭМ!$A$40:$A$783,$A317,СВЦЭМ!$B$39:$B$782,Y$296)+'СЕТ СН'!$F$15</f>
        <v>0</v>
      </c>
    </row>
    <row r="318" spans="1:25" ht="15.75" hidden="1" x14ac:dyDescent="0.2">
      <c r="A318" s="35">
        <f t="shared" si="8"/>
        <v>45434</v>
      </c>
      <c r="B318" s="36">
        <f ca="1">SUMIFS(СВЦЭМ!$H$40:$H$783,СВЦЭМ!$A$40:$A$783,$A318,СВЦЭМ!$B$39:$B$782,B$296)+'СЕТ СН'!$F$15</f>
        <v>0</v>
      </c>
      <c r="C318" s="36">
        <f ca="1">SUMIFS(СВЦЭМ!$H$40:$H$783,СВЦЭМ!$A$40:$A$783,$A318,СВЦЭМ!$B$39:$B$782,C$296)+'СЕТ СН'!$F$15</f>
        <v>0</v>
      </c>
      <c r="D318" s="36">
        <f ca="1">SUMIFS(СВЦЭМ!$H$40:$H$783,СВЦЭМ!$A$40:$A$783,$A318,СВЦЭМ!$B$39:$B$782,D$296)+'СЕТ СН'!$F$15</f>
        <v>0</v>
      </c>
      <c r="E318" s="36">
        <f ca="1">SUMIFS(СВЦЭМ!$H$40:$H$783,СВЦЭМ!$A$40:$A$783,$A318,СВЦЭМ!$B$39:$B$782,E$296)+'СЕТ СН'!$F$15</f>
        <v>0</v>
      </c>
      <c r="F318" s="36">
        <f ca="1">SUMIFS(СВЦЭМ!$H$40:$H$783,СВЦЭМ!$A$40:$A$783,$A318,СВЦЭМ!$B$39:$B$782,F$296)+'СЕТ СН'!$F$15</f>
        <v>0</v>
      </c>
      <c r="G318" s="36">
        <f ca="1">SUMIFS(СВЦЭМ!$H$40:$H$783,СВЦЭМ!$A$40:$A$783,$A318,СВЦЭМ!$B$39:$B$782,G$296)+'СЕТ СН'!$F$15</f>
        <v>0</v>
      </c>
      <c r="H318" s="36">
        <f ca="1">SUMIFS(СВЦЭМ!$H$40:$H$783,СВЦЭМ!$A$40:$A$783,$A318,СВЦЭМ!$B$39:$B$782,H$296)+'СЕТ СН'!$F$15</f>
        <v>0</v>
      </c>
      <c r="I318" s="36">
        <f ca="1">SUMIFS(СВЦЭМ!$H$40:$H$783,СВЦЭМ!$A$40:$A$783,$A318,СВЦЭМ!$B$39:$B$782,I$296)+'СЕТ СН'!$F$15</f>
        <v>0</v>
      </c>
      <c r="J318" s="36">
        <f ca="1">SUMIFS(СВЦЭМ!$H$40:$H$783,СВЦЭМ!$A$40:$A$783,$A318,СВЦЭМ!$B$39:$B$782,J$296)+'СЕТ СН'!$F$15</f>
        <v>0</v>
      </c>
      <c r="K318" s="36">
        <f ca="1">SUMIFS(СВЦЭМ!$H$40:$H$783,СВЦЭМ!$A$40:$A$783,$A318,СВЦЭМ!$B$39:$B$782,K$296)+'СЕТ СН'!$F$15</f>
        <v>0</v>
      </c>
      <c r="L318" s="36">
        <f ca="1">SUMIFS(СВЦЭМ!$H$40:$H$783,СВЦЭМ!$A$40:$A$783,$A318,СВЦЭМ!$B$39:$B$782,L$296)+'СЕТ СН'!$F$15</f>
        <v>0</v>
      </c>
      <c r="M318" s="36">
        <f ca="1">SUMIFS(СВЦЭМ!$H$40:$H$783,СВЦЭМ!$A$40:$A$783,$A318,СВЦЭМ!$B$39:$B$782,M$296)+'СЕТ СН'!$F$15</f>
        <v>0</v>
      </c>
      <c r="N318" s="36">
        <f ca="1">SUMIFS(СВЦЭМ!$H$40:$H$783,СВЦЭМ!$A$40:$A$783,$A318,СВЦЭМ!$B$39:$B$782,N$296)+'СЕТ СН'!$F$15</f>
        <v>0</v>
      </c>
      <c r="O318" s="36">
        <f ca="1">SUMIFS(СВЦЭМ!$H$40:$H$783,СВЦЭМ!$A$40:$A$783,$A318,СВЦЭМ!$B$39:$B$782,O$296)+'СЕТ СН'!$F$15</f>
        <v>0</v>
      </c>
      <c r="P318" s="36">
        <f ca="1">SUMIFS(СВЦЭМ!$H$40:$H$783,СВЦЭМ!$A$40:$A$783,$A318,СВЦЭМ!$B$39:$B$782,P$296)+'СЕТ СН'!$F$15</f>
        <v>0</v>
      </c>
      <c r="Q318" s="36">
        <f ca="1">SUMIFS(СВЦЭМ!$H$40:$H$783,СВЦЭМ!$A$40:$A$783,$A318,СВЦЭМ!$B$39:$B$782,Q$296)+'СЕТ СН'!$F$15</f>
        <v>0</v>
      </c>
      <c r="R318" s="36">
        <f ca="1">SUMIFS(СВЦЭМ!$H$40:$H$783,СВЦЭМ!$A$40:$A$783,$A318,СВЦЭМ!$B$39:$B$782,R$296)+'СЕТ СН'!$F$15</f>
        <v>0</v>
      </c>
      <c r="S318" s="36">
        <f ca="1">SUMIFS(СВЦЭМ!$H$40:$H$783,СВЦЭМ!$A$40:$A$783,$A318,СВЦЭМ!$B$39:$B$782,S$296)+'СЕТ СН'!$F$15</f>
        <v>0</v>
      </c>
      <c r="T318" s="36">
        <f ca="1">SUMIFS(СВЦЭМ!$H$40:$H$783,СВЦЭМ!$A$40:$A$783,$A318,СВЦЭМ!$B$39:$B$782,T$296)+'СЕТ СН'!$F$15</f>
        <v>0</v>
      </c>
      <c r="U318" s="36">
        <f ca="1">SUMIFS(СВЦЭМ!$H$40:$H$783,СВЦЭМ!$A$40:$A$783,$A318,СВЦЭМ!$B$39:$B$782,U$296)+'СЕТ СН'!$F$15</f>
        <v>0</v>
      </c>
      <c r="V318" s="36">
        <f ca="1">SUMIFS(СВЦЭМ!$H$40:$H$783,СВЦЭМ!$A$40:$A$783,$A318,СВЦЭМ!$B$39:$B$782,V$296)+'СЕТ СН'!$F$15</f>
        <v>0</v>
      </c>
      <c r="W318" s="36">
        <f ca="1">SUMIFS(СВЦЭМ!$H$40:$H$783,СВЦЭМ!$A$40:$A$783,$A318,СВЦЭМ!$B$39:$B$782,W$296)+'СЕТ СН'!$F$15</f>
        <v>0</v>
      </c>
      <c r="X318" s="36">
        <f ca="1">SUMIFS(СВЦЭМ!$H$40:$H$783,СВЦЭМ!$A$40:$A$783,$A318,СВЦЭМ!$B$39:$B$782,X$296)+'СЕТ СН'!$F$15</f>
        <v>0</v>
      </c>
      <c r="Y318" s="36">
        <f ca="1">SUMIFS(СВЦЭМ!$H$40:$H$783,СВЦЭМ!$A$40:$A$783,$A318,СВЦЭМ!$B$39:$B$782,Y$296)+'СЕТ СН'!$F$15</f>
        <v>0</v>
      </c>
    </row>
    <row r="319" spans="1:25" ht="15.75" hidden="1" x14ac:dyDescent="0.2">
      <c r="A319" s="35">
        <f t="shared" si="8"/>
        <v>45435</v>
      </c>
      <c r="B319" s="36">
        <f ca="1">SUMIFS(СВЦЭМ!$H$40:$H$783,СВЦЭМ!$A$40:$A$783,$A319,СВЦЭМ!$B$39:$B$782,B$296)+'СЕТ СН'!$F$15</f>
        <v>0</v>
      </c>
      <c r="C319" s="36">
        <f ca="1">SUMIFS(СВЦЭМ!$H$40:$H$783,СВЦЭМ!$A$40:$A$783,$A319,СВЦЭМ!$B$39:$B$782,C$296)+'СЕТ СН'!$F$15</f>
        <v>0</v>
      </c>
      <c r="D319" s="36">
        <f ca="1">SUMIFS(СВЦЭМ!$H$40:$H$783,СВЦЭМ!$A$40:$A$783,$A319,СВЦЭМ!$B$39:$B$782,D$296)+'СЕТ СН'!$F$15</f>
        <v>0</v>
      </c>
      <c r="E319" s="36">
        <f ca="1">SUMIFS(СВЦЭМ!$H$40:$H$783,СВЦЭМ!$A$40:$A$783,$A319,СВЦЭМ!$B$39:$B$782,E$296)+'СЕТ СН'!$F$15</f>
        <v>0</v>
      </c>
      <c r="F319" s="36">
        <f ca="1">SUMIFS(СВЦЭМ!$H$40:$H$783,СВЦЭМ!$A$40:$A$783,$A319,СВЦЭМ!$B$39:$B$782,F$296)+'СЕТ СН'!$F$15</f>
        <v>0</v>
      </c>
      <c r="G319" s="36">
        <f ca="1">SUMIFS(СВЦЭМ!$H$40:$H$783,СВЦЭМ!$A$40:$A$783,$A319,СВЦЭМ!$B$39:$B$782,G$296)+'СЕТ СН'!$F$15</f>
        <v>0</v>
      </c>
      <c r="H319" s="36">
        <f ca="1">SUMIFS(СВЦЭМ!$H$40:$H$783,СВЦЭМ!$A$40:$A$783,$A319,СВЦЭМ!$B$39:$B$782,H$296)+'СЕТ СН'!$F$15</f>
        <v>0</v>
      </c>
      <c r="I319" s="36">
        <f ca="1">SUMIFS(СВЦЭМ!$H$40:$H$783,СВЦЭМ!$A$40:$A$783,$A319,СВЦЭМ!$B$39:$B$782,I$296)+'СЕТ СН'!$F$15</f>
        <v>0</v>
      </c>
      <c r="J319" s="36">
        <f ca="1">SUMIFS(СВЦЭМ!$H$40:$H$783,СВЦЭМ!$A$40:$A$783,$A319,СВЦЭМ!$B$39:$B$782,J$296)+'СЕТ СН'!$F$15</f>
        <v>0</v>
      </c>
      <c r="K319" s="36">
        <f ca="1">SUMIFS(СВЦЭМ!$H$40:$H$783,СВЦЭМ!$A$40:$A$783,$A319,СВЦЭМ!$B$39:$B$782,K$296)+'СЕТ СН'!$F$15</f>
        <v>0</v>
      </c>
      <c r="L319" s="36">
        <f ca="1">SUMIFS(СВЦЭМ!$H$40:$H$783,СВЦЭМ!$A$40:$A$783,$A319,СВЦЭМ!$B$39:$B$782,L$296)+'СЕТ СН'!$F$15</f>
        <v>0</v>
      </c>
      <c r="M319" s="36">
        <f ca="1">SUMIFS(СВЦЭМ!$H$40:$H$783,СВЦЭМ!$A$40:$A$783,$A319,СВЦЭМ!$B$39:$B$782,M$296)+'СЕТ СН'!$F$15</f>
        <v>0</v>
      </c>
      <c r="N319" s="36">
        <f ca="1">SUMIFS(СВЦЭМ!$H$40:$H$783,СВЦЭМ!$A$40:$A$783,$A319,СВЦЭМ!$B$39:$B$782,N$296)+'СЕТ СН'!$F$15</f>
        <v>0</v>
      </c>
      <c r="O319" s="36">
        <f ca="1">SUMIFS(СВЦЭМ!$H$40:$H$783,СВЦЭМ!$A$40:$A$783,$A319,СВЦЭМ!$B$39:$B$782,O$296)+'СЕТ СН'!$F$15</f>
        <v>0</v>
      </c>
      <c r="P319" s="36">
        <f ca="1">SUMIFS(СВЦЭМ!$H$40:$H$783,СВЦЭМ!$A$40:$A$783,$A319,СВЦЭМ!$B$39:$B$782,P$296)+'СЕТ СН'!$F$15</f>
        <v>0</v>
      </c>
      <c r="Q319" s="36">
        <f ca="1">SUMIFS(СВЦЭМ!$H$40:$H$783,СВЦЭМ!$A$40:$A$783,$A319,СВЦЭМ!$B$39:$B$782,Q$296)+'СЕТ СН'!$F$15</f>
        <v>0</v>
      </c>
      <c r="R319" s="36">
        <f ca="1">SUMIFS(СВЦЭМ!$H$40:$H$783,СВЦЭМ!$A$40:$A$783,$A319,СВЦЭМ!$B$39:$B$782,R$296)+'СЕТ СН'!$F$15</f>
        <v>0</v>
      </c>
      <c r="S319" s="36">
        <f ca="1">SUMIFS(СВЦЭМ!$H$40:$H$783,СВЦЭМ!$A$40:$A$783,$A319,СВЦЭМ!$B$39:$B$782,S$296)+'СЕТ СН'!$F$15</f>
        <v>0</v>
      </c>
      <c r="T319" s="36">
        <f ca="1">SUMIFS(СВЦЭМ!$H$40:$H$783,СВЦЭМ!$A$40:$A$783,$A319,СВЦЭМ!$B$39:$B$782,T$296)+'СЕТ СН'!$F$15</f>
        <v>0</v>
      </c>
      <c r="U319" s="36">
        <f ca="1">SUMIFS(СВЦЭМ!$H$40:$H$783,СВЦЭМ!$A$40:$A$783,$A319,СВЦЭМ!$B$39:$B$782,U$296)+'СЕТ СН'!$F$15</f>
        <v>0</v>
      </c>
      <c r="V319" s="36">
        <f ca="1">SUMIFS(СВЦЭМ!$H$40:$H$783,СВЦЭМ!$A$40:$A$783,$A319,СВЦЭМ!$B$39:$B$782,V$296)+'СЕТ СН'!$F$15</f>
        <v>0</v>
      </c>
      <c r="W319" s="36">
        <f ca="1">SUMIFS(СВЦЭМ!$H$40:$H$783,СВЦЭМ!$A$40:$A$783,$A319,СВЦЭМ!$B$39:$B$782,W$296)+'СЕТ СН'!$F$15</f>
        <v>0</v>
      </c>
      <c r="X319" s="36">
        <f ca="1">SUMIFS(СВЦЭМ!$H$40:$H$783,СВЦЭМ!$A$40:$A$783,$A319,СВЦЭМ!$B$39:$B$782,X$296)+'СЕТ СН'!$F$15</f>
        <v>0</v>
      </c>
      <c r="Y319" s="36">
        <f ca="1">SUMIFS(СВЦЭМ!$H$40:$H$783,СВЦЭМ!$A$40:$A$783,$A319,СВЦЭМ!$B$39:$B$782,Y$296)+'СЕТ СН'!$F$15</f>
        <v>0</v>
      </c>
    </row>
    <row r="320" spans="1:25" ht="15.75" hidden="1" x14ac:dyDescent="0.2">
      <c r="A320" s="35">
        <f t="shared" si="8"/>
        <v>45436</v>
      </c>
      <c r="B320" s="36">
        <f ca="1">SUMIFS(СВЦЭМ!$H$40:$H$783,СВЦЭМ!$A$40:$A$783,$A320,СВЦЭМ!$B$39:$B$782,B$296)+'СЕТ СН'!$F$15</f>
        <v>0</v>
      </c>
      <c r="C320" s="36">
        <f ca="1">SUMIFS(СВЦЭМ!$H$40:$H$783,СВЦЭМ!$A$40:$A$783,$A320,СВЦЭМ!$B$39:$B$782,C$296)+'СЕТ СН'!$F$15</f>
        <v>0</v>
      </c>
      <c r="D320" s="36">
        <f ca="1">SUMIFS(СВЦЭМ!$H$40:$H$783,СВЦЭМ!$A$40:$A$783,$A320,СВЦЭМ!$B$39:$B$782,D$296)+'СЕТ СН'!$F$15</f>
        <v>0</v>
      </c>
      <c r="E320" s="36">
        <f ca="1">SUMIFS(СВЦЭМ!$H$40:$H$783,СВЦЭМ!$A$40:$A$783,$A320,СВЦЭМ!$B$39:$B$782,E$296)+'СЕТ СН'!$F$15</f>
        <v>0</v>
      </c>
      <c r="F320" s="36">
        <f ca="1">SUMIFS(СВЦЭМ!$H$40:$H$783,СВЦЭМ!$A$40:$A$783,$A320,СВЦЭМ!$B$39:$B$782,F$296)+'СЕТ СН'!$F$15</f>
        <v>0</v>
      </c>
      <c r="G320" s="36">
        <f ca="1">SUMIFS(СВЦЭМ!$H$40:$H$783,СВЦЭМ!$A$40:$A$783,$A320,СВЦЭМ!$B$39:$B$782,G$296)+'СЕТ СН'!$F$15</f>
        <v>0</v>
      </c>
      <c r="H320" s="36">
        <f ca="1">SUMIFS(СВЦЭМ!$H$40:$H$783,СВЦЭМ!$A$40:$A$783,$A320,СВЦЭМ!$B$39:$B$782,H$296)+'СЕТ СН'!$F$15</f>
        <v>0</v>
      </c>
      <c r="I320" s="36">
        <f ca="1">SUMIFS(СВЦЭМ!$H$40:$H$783,СВЦЭМ!$A$40:$A$783,$A320,СВЦЭМ!$B$39:$B$782,I$296)+'СЕТ СН'!$F$15</f>
        <v>0</v>
      </c>
      <c r="J320" s="36">
        <f ca="1">SUMIFS(СВЦЭМ!$H$40:$H$783,СВЦЭМ!$A$40:$A$783,$A320,СВЦЭМ!$B$39:$B$782,J$296)+'СЕТ СН'!$F$15</f>
        <v>0</v>
      </c>
      <c r="K320" s="36">
        <f ca="1">SUMIFS(СВЦЭМ!$H$40:$H$783,СВЦЭМ!$A$40:$A$783,$A320,СВЦЭМ!$B$39:$B$782,K$296)+'СЕТ СН'!$F$15</f>
        <v>0</v>
      </c>
      <c r="L320" s="36">
        <f ca="1">SUMIFS(СВЦЭМ!$H$40:$H$783,СВЦЭМ!$A$40:$A$783,$A320,СВЦЭМ!$B$39:$B$782,L$296)+'СЕТ СН'!$F$15</f>
        <v>0</v>
      </c>
      <c r="M320" s="36">
        <f ca="1">SUMIFS(СВЦЭМ!$H$40:$H$783,СВЦЭМ!$A$40:$A$783,$A320,СВЦЭМ!$B$39:$B$782,M$296)+'СЕТ СН'!$F$15</f>
        <v>0</v>
      </c>
      <c r="N320" s="36">
        <f ca="1">SUMIFS(СВЦЭМ!$H$40:$H$783,СВЦЭМ!$A$40:$A$783,$A320,СВЦЭМ!$B$39:$B$782,N$296)+'СЕТ СН'!$F$15</f>
        <v>0</v>
      </c>
      <c r="O320" s="36">
        <f ca="1">SUMIFS(СВЦЭМ!$H$40:$H$783,СВЦЭМ!$A$40:$A$783,$A320,СВЦЭМ!$B$39:$B$782,O$296)+'СЕТ СН'!$F$15</f>
        <v>0</v>
      </c>
      <c r="P320" s="36">
        <f ca="1">SUMIFS(СВЦЭМ!$H$40:$H$783,СВЦЭМ!$A$40:$A$783,$A320,СВЦЭМ!$B$39:$B$782,P$296)+'СЕТ СН'!$F$15</f>
        <v>0</v>
      </c>
      <c r="Q320" s="36">
        <f ca="1">SUMIFS(СВЦЭМ!$H$40:$H$783,СВЦЭМ!$A$40:$A$783,$A320,СВЦЭМ!$B$39:$B$782,Q$296)+'СЕТ СН'!$F$15</f>
        <v>0</v>
      </c>
      <c r="R320" s="36">
        <f ca="1">SUMIFS(СВЦЭМ!$H$40:$H$783,СВЦЭМ!$A$40:$A$783,$A320,СВЦЭМ!$B$39:$B$782,R$296)+'СЕТ СН'!$F$15</f>
        <v>0</v>
      </c>
      <c r="S320" s="36">
        <f ca="1">SUMIFS(СВЦЭМ!$H$40:$H$783,СВЦЭМ!$A$40:$A$783,$A320,СВЦЭМ!$B$39:$B$782,S$296)+'СЕТ СН'!$F$15</f>
        <v>0</v>
      </c>
      <c r="T320" s="36">
        <f ca="1">SUMIFS(СВЦЭМ!$H$40:$H$783,СВЦЭМ!$A$40:$A$783,$A320,СВЦЭМ!$B$39:$B$782,T$296)+'СЕТ СН'!$F$15</f>
        <v>0</v>
      </c>
      <c r="U320" s="36">
        <f ca="1">SUMIFS(СВЦЭМ!$H$40:$H$783,СВЦЭМ!$A$40:$A$783,$A320,СВЦЭМ!$B$39:$B$782,U$296)+'СЕТ СН'!$F$15</f>
        <v>0</v>
      </c>
      <c r="V320" s="36">
        <f ca="1">SUMIFS(СВЦЭМ!$H$40:$H$783,СВЦЭМ!$A$40:$A$783,$A320,СВЦЭМ!$B$39:$B$782,V$296)+'СЕТ СН'!$F$15</f>
        <v>0</v>
      </c>
      <c r="W320" s="36">
        <f ca="1">SUMIFS(СВЦЭМ!$H$40:$H$783,СВЦЭМ!$A$40:$A$783,$A320,СВЦЭМ!$B$39:$B$782,W$296)+'СЕТ СН'!$F$15</f>
        <v>0</v>
      </c>
      <c r="X320" s="36">
        <f ca="1">SUMIFS(СВЦЭМ!$H$40:$H$783,СВЦЭМ!$A$40:$A$783,$A320,СВЦЭМ!$B$39:$B$782,X$296)+'СЕТ СН'!$F$15</f>
        <v>0</v>
      </c>
      <c r="Y320" s="36">
        <f ca="1">SUMIFS(СВЦЭМ!$H$40:$H$783,СВЦЭМ!$A$40:$A$783,$A320,СВЦЭМ!$B$39:$B$782,Y$296)+'СЕТ СН'!$F$15</f>
        <v>0</v>
      </c>
    </row>
    <row r="321" spans="1:27" ht="15.75" hidden="1" x14ac:dyDescent="0.2">
      <c r="A321" s="35">
        <f t="shared" si="8"/>
        <v>45437</v>
      </c>
      <c r="B321" s="36">
        <f ca="1">SUMIFS(СВЦЭМ!$H$40:$H$783,СВЦЭМ!$A$40:$A$783,$A321,СВЦЭМ!$B$39:$B$782,B$296)+'СЕТ СН'!$F$15</f>
        <v>0</v>
      </c>
      <c r="C321" s="36">
        <f ca="1">SUMIFS(СВЦЭМ!$H$40:$H$783,СВЦЭМ!$A$40:$A$783,$A321,СВЦЭМ!$B$39:$B$782,C$296)+'СЕТ СН'!$F$15</f>
        <v>0</v>
      </c>
      <c r="D321" s="36">
        <f ca="1">SUMIFS(СВЦЭМ!$H$40:$H$783,СВЦЭМ!$A$40:$A$783,$A321,СВЦЭМ!$B$39:$B$782,D$296)+'СЕТ СН'!$F$15</f>
        <v>0</v>
      </c>
      <c r="E321" s="36">
        <f ca="1">SUMIFS(СВЦЭМ!$H$40:$H$783,СВЦЭМ!$A$40:$A$783,$A321,СВЦЭМ!$B$39:$B$782,E$296)+'СЕТ СН'!$F$15</f>
        <v>0</v>
      </c>
      <c r="F321" s="36">
        <f ca="1">SUMIFS(СВЦЭМ!$H$40:$H$783,СВЦЭМ!$A$40:$A$783,$A321,СВЦЭМ!$B$39:$B$782,F$296)+'СЕТ СН'!$F$15</f>
        <v>0</v>
      </c>
      <c r="G321" s="36">
        <f ca="1">SUMIFS(СВЦЭМ!$H$40:$H$783,СВЦЭМ!$A$40:$A$783,$A321,СВЦЭМ!$B$39:$B$782,G$296)+'СЕТ СН'!$F$15</f>
        <v>0</v>
      </c>
      <c r="H321" s="36">
        <f ca="1">SUMIFS(СВЦЭМ!$H$40:$H$783,СВЦЭМ!$A$40:$A$783,$A321,СВЦЭМ!$B$39:$B$782,H$296)+'СЕТ СН'!$F$15</f>
        <v>0</v>
      </c>
      <c r="I321" s="36">
        <f ca="1">SUMIFS(СВЦЭМ!$H$40:$H$783,СВЦЭМ!$A$40:$A$783,$A321,СВЦЭМ!$B$39:$B$782,I$296)+'СЕТ СН'!$F$15</f>
        <v>0</v>
      </c>
      <c r="J321" s="36">
        <f ca="1">SUMIFS(СВЦЭМ!$H$40:$H$783,СВЦЭМ!$A$40:$A$783,$A321,СВЦЭМ!$B$39:$B$782,J$296)+'СЕТ СН'!$F$15</f>
        <v>0</v>
      </c>
      <c r="K321" s="36">
        <f ca="1">SUMIFS(СВЦЭМ!$H$40:$H$783,СВЦЭМ!$A$40:$A$783,$A321,СВЦЭМ!$B$39:$B$782,K$296)+'СЕТ СН'!$F$15</f>
        <v>0</v>
      </c>
      <c r="L321" s="36">
        <f ca="1">SUMIFS(СВЦЭМ!$H$40:$H$783,СВЦЭМ!$A$40:$A$783,$A321,СВЦЭМ!$B$39:$B$782,L$296)+'СЕТ СН'!$F$15</f>
        <v>0</v>
      </c>
      <c r="M321" s="36">
        <f ca="1">SUMIFS(СВЦЭМ!$H$40:$H$783,СВЦЭМ!$A$40:$A$783,$A321,СВЦЭМ!$B$39:$B$782,M$296)+'СЕТ СН'!$F$15</f>
        <v>0</v>
      </c>
      <c r="N321" s="36">
        <f ca="1">SUMIFS(СВЦЭМ!$H$40:$H$783,СВЦЭМ!$A$40:$A$783,$A321,СВЦЭМ!$B$39:$B$782,N$296)+'СЕТ СН'!$F$15</f>
        <v>0</v>
      </c>
      <c r="O321" s="36">
        <f ca="1">SUMIFS(СВЦЭМ!$H$40:$H$783,СВЦЭМ!$A$40:$A$783,$A321,СВЦЭМ!$B$39:$B$782,O$296)+'СЕТ СН'!$F$15</f>
        <v>0</v>
      </c>
      <c r="P321" s="36">
        <f ca="1">SUMIFS(СВЦЭМ!$H$40:$H$783,СВЦЭМ!$A$40:$A$783,$A321,СВЦЭМ!$B$39:$B$782,P$296)+'СЕТ СН'!$F$15</f>
        <v>0</v>
      </c>
      <c r="Q321" s="36">
        <f ca="1">SUMIFS(СВЦЭМ!$H$40:$H$783,СВЦЭМ!$A$40:$A$783,$A321,СВЦЭМ!$B$39:$B$782,Q$296)+'СЕТ СН'!$F$15</f>
        <v>0</v>
      </c>
      <c r="R321" s="36">
        <f ca="1">SUMIFS(СВЦЭМ!$H$40:$H$783,СВЦЭМ!$A$40:$A$783,$A321,СВЦЭМ!$B$39:$B$782,R$296)+'СЕТ СН'!$F$15</f>
        <v>0</v>
      </c>
      <c r="S321" s="36">
        <f ca="1">SUMIFS(СВЦЭМ!$H$40:$H$783,СВЦЭМ!$A$40:$A$783,$A321,СВЦЭМ!$B$39:$B$782,S$296)+'СЕТ СН'!$F$15</f>
        <v>0</v>
      </c>
      <c r="T321" s="36">
        <f ca="1">SUMIFS(СВЦЭМ!$H$40:$H$783,СВЦЭМ!$A$40:$A$783,$A321,СВЦЭМ!$B$39:$B$782,T$296)+'СЕТ СН'!$F$15</f>
        <v>0</v>
      </c>
      <c r="U321" s="36">
        <f ca="1">SUMIFS(СВЦЭМ!$H$40:$H$783,СВЦЭМ!$A$40:$A$783,$A321,СВЦЭМ!$B$39:$B$782,U$296)+'СЕТ СН'!$F$15</f>
        <v>0</v>
      </c>
      <c r="V321" s="36">
        <f ca="1">SUMIFS(СВЦЭМ!$H$40:$H$783,СВЦЭМ!$A$40:$A$783,$A321,СВЦЭМ!$B$39:$B$782,V$296)+'СЕТ СН'!$F$15</f>
        <v>0</v>
      </c>
      <c r="W321" s="36">
        <f ca="1">SUMIFS(СВЦЭМ!$H$40:$H$783,СВЦЭМ!$A$40:$A$783,$A321,СВЦЭМ!$B$39:$B$782,W$296)+'СЕТ СН'!$F$15</f>
        <v>0</v>
      </c>
      <c r="X321" s="36">
        <f ca="1">SUMIFS(СВЦЭМ!$H$40:$H$783,СВЦЭМ!$A$40:$A$783,$A321,СВЦЭМ!$B$39:$B$782,X$296)+'СЕТ СН'!$F$15</f>
        <v>0</v>
      </c>
      <c r="Y321" s="36">
        <f ca="1">SUMIFS(СВЦЭМ!$H$40:$H$783,СВЦЭМ!$A$40:$A$783,$A321,СВЦЭМ!$B$39:$B$782,Y$296)+'СЕТ СН'!$F$15</f>
        <v>0</v>
      </c>
    </row>
    <row r="322" spans="1:27" ht="15.75" hidden="1" x14ac:dyDescent="0.2">
      <c r="A322" s="35">
        <f t="shared" si="8"/>
        <v>45438</v>
      </c>
      <c r="B322" s="36">
        <f ca="1">SUMIFS(СВЦЭМ!$H$40:$H$783,СВЦЭМ!$A$40:$A$783,$A322,СВЦЭМ!$B$39:$B$782,B$296)+'СЕТ СН'!$F$15</f>
        <v>0</v>
      </c>
      <c r="C322" s="36">
        <f ca="1">SUMIFS(СВЦЭМ!$H$40:$H$783,СВЦЭМ!$A$40:$A$783,$A322,СВЦЭМ!$B$39:$B$782,C$296)+'СЕТ СН'!$F$15</f>
        <v>0</v>
      </c>
      <c r="D322" s="36">
        <f ca="1">SUMIFS(СВЦЭМ!$H$40:$H$783,СВЦЭМ!$A$40:$A$783,$A322,СВЦЭМ!$B$39:$B$782,D$296)+'СЕТ СН'!$F$15</f>
        <v>0</v>
      </c>
      <c r="E322" s="36">
        <f ca="1">SUMIFS(СВЦЭМ!$H$40:$H$783,СВЦЭМ!$A$40:$A$783,$A322,СВЦЭМ!$B$39:$B$782,E$296)+'СЕТ СН'!$F$15</f>
        <v>0</v>
      </c>
      <c r="F322" s="36">
        <f ca="1">SUMIFS(СВЦЭМ!$H$40:$H$783,СВЦЭМ!$A$40:$A$783,$A322,СВЦЭМ!$B$39:$B$782,F$296)+'СЕТ СН'!$F$15</f>
        <v>0</v>
      </c>
      <c r="G322" s="36">
        <f ca="1">SUMIFS(СВЦЭМ!$H$40:$H$783,СВЦЭМ!$A$40:$A$783,$A322,СВЦЭМ!$B$39:$B$782,G$296)+'СЕТ СН'!$F$15</f>
        <v>0</v>
      </c>
      <c r="H322" s="36">
        <f ca="1">SUMIFS(СВЦЭМ!$H$40:$H$783,СВЦЭМ!$A$40:$A$783,$A322,СВЦЭМ!$B$39:$B$782,H$296)+'СЕТ СН'!$F$15</f>
        <v>0</v>
      </c>
      <c r="I322" s="36">
        <f ca="1">SUMIFS(СВЦЭМ!$H$40:$H$783,СВЦЭМ!$A$40:$A$783,$A322,СВЦЭМ!$B$39:$B$782,I$296)+'СЕТ СН'!$F$15</f>
        <v>0</v>
      </c>
      <c r="J322" s="36">
        <f ca="1">SUMIFS(СВЦЭМ!$H$40:$H$783,СВЦЭМ!$A$40:$A$783,$A322,СВЦЭМ!$B$39:$B$782,J$296)+'СЕТ СН'!$F$15</f>
        <v>0</v>
      </c>
      <c r="K322" s="36">
        <f ca="1">SUMIFS(СВЦЭМ!$H$40:$H$783,СВЦЭМ!$A$40:$A$783,$A322,СВЦЭМ!$B$39:$B$782,K$296)+'СЕТ СН'!$F$15</f>
        <v>0</v>
      </c>
      <c r="L322" s="36">
        <f ca="1">SUMIFS(СВЦЭМ!$H$40:$H$783,СВЦЭМ!$A$40:$A$783,$A322,СВЦЭМ!$B$39:$B$782,L$296)+'СЕТ СН'!$F$15</f>
        <v>0</v>
      </c>
      <c r="M322" s="36">
        <f ca="1">SUMIFS(СВЦЭМ!$H$40:$H$783,СВЦЭМ!$A$40:$A$783,$A322,СВЦЭМ!$B$39:$B$782,M$296)+'СЕТ СН'!$F$15</f>
        <v>0</v>
      </c>
      <c r="N322" s="36">
        <f ca="1">SUMIFS(СВЦЭМ!$H$40:$H$783,СВЦЭМ!$A$40:$A$783,$A322,СВЦЭМ!$B$39:$B$782,N$296)+'СЕТ СН'!$F$15</f>
        <v>0</v>
      </c>
      <c r="O322" s="36">
        <f ca="1">SUMIFS(СВЦЭМ!$H$40:$H$783,СВЦЭМ!$A$40:$A$783,$A322,СВЦЭМ!$B$39:$B$782,O$296)+'СЕТ СН'!$F$15</f>
        <v>0</v>
      </c>
      <c r="P322" s="36">
        <f ca="1">SUMIFS(СВЦЭМ!$H$40:$H$783,СВЦЭМ!$A$40:$A$783,$A322,СВЦЭМ!$B$39:$B$782,P$296)+'СЕТ СН'!$F$15</f>
        <v>0</v>
      </c>
      <c r="Q322" s="36">
        <f ca="1">SUMIFS(СВЦЭМ!$H$40:$H$783,СВЦЭМ!$A$40:$A$783,$A322,СВЦЭМ!$B$39:$B$782,Q$296)+'СЕТ СН'!$F$15</f>
        <v>0</v>
      </c>
      <c r="R322" s="36">
        <f ca="1">SUMIFS(СВЦЭМ!$H$40:$H$783,СВЦЭМ!$A$40:$A$783,$A322,СВЦЭМ!$B$39:$B$782,R$296)+'СЕТ СН'!$F$15</f>
        <v>0</v>
      </c>
      <c r="S322" s="36">
        <f ca="1">SUMIFS(СВЦЭМ!$H$40:$H$783,СВЦЭМ!$A$40:$A$783,$A322,СВЦЭМ!$B$39:$B$782,S$296)+'СЕТ СН'!$F$15</f>
        <v>0</v>
      </c>
      <c r="T322" s="36">
        <f ca="1">SUMIFS(СВЦЭМ!$H$40:$H$783,СВЦЭМ!$A$40:$A$783,$A322,СВЦЭМ!$B$39:$B$782,T$296)+'СЕТ СН'!$F$15</f>
        <v>0</v>
      </c>
      <c r="U322" s="36">
        <f ca="1">SUMIFS(СВЦЭМ!$H$40:$H$783,СВЦЭМ!$A$40:$A$783,$A322,СВЦЭМ!$B$39:$B$782,U$296)+'СЕТ СН'!$F$15</f>
        <v>0</v>
      </c>
      <c r="V322" s="36">
        <f ca="1">SUMIFS(СВЦЭМ!$H$40:$H$783,СВЦЭМ!$A$40:$A$783,$A322,СВЦЭМ!$B$39:$B$782,V$296)+'СЕТ СН'!$F$15</f>
        <v>0</v>
      </c>
      <c r="W322" s="36">
        <f ca="1">SUMIFS(СВЦЭМ!$H$40:$H$783,СВЦЭМ!$A$40:$A$783,$A322,СВЦЭМ!$B$39:$B$782,W$296)+'СЕТ СН'!$F$15</f>
        <v>0</v>
      </c>
      <c r="X322" s="36">
        <f ca="1">SUMIFS(СВЦЭМ!$H$40:$H$783,СВЦЭМ!$A$40:$A$783,$A322,СВЦЭМ!$B$39:$B$782,X$296)+'СЕТ СН'!$F$15</f>
        <v>0</v>
      </c>
      <c r="Y322" s="36">
        <f ca="1">SUMIFS(СВЦЭМ!$H$40:$H$783,СВЦЭМ!$A$40:$A$783,$A322,СВЦЭМ!$B$39:$B$782,Y$296)+'СЕТ СН'!$F$15</f>
        <v>0</v>
      </c>
    </row>
    <row r="323" spans="1:27" ht="15.75" hidden="1" x14ac:dyDescent="0.2">
      <c r="A323" s="35">
        <f t="shared" si="8"/>
        <v>45439</v>
      </c>
      <c r="B323" s="36">
        <f ca="1">SUMIFS(СВЦЭМ!$H$40:$H$783,СВЦЭМ!$A$40:$A$783,$A323,СВЦЭМ!$B$39:$B$782,B$296)+'СЕТ СН'!$F$15</f>
        <v>0</v>
      </c>
      <c r="C323" s="36">
        <f ca="1">SUMIFS(СВЦЭМ!$H$40:$H$783,СВЦЭМ!$A$40:$A$783,$A323,СВЦЭМ!$B$39:$B$782,C$296)+'СЕТ СН'!$F$15</f>
        <v>0</v>
      </c>
      <c r="D323" s="36">
        <f ca="1">SUMIFS(СВЦЭМ!$H$40:$H$783,СВЦЭМ!$A$40:$A$783,$A323,СВЦЭМ!$B$39:$B$782,D$296)+'СЕТ СН'!$F$15</f>
        <v>0</v>
      </c>
      <c r="E323" s="36">
        <f ca="1">SUMIFS(СВЦЭМ!$H$40:$H$783,СВЦЭМ!$A$40:$A$783,$A323,СВЦЭМ!$B$39:$B$782,E$296)+'СЕТ СН'!$F$15</f>
        <v>0</v>
      </c>
      <c r="F323" s="36">
        <f ca="1">SUMIFS(СВЦЭМ!$H$40:$H$783,СВЦЭМ!$A$40:$A$783,$A323,СВЦЭМ!$B$39:$B$782,F$296)+'СЕТ СН'!$F$15</f>
        <v>0</v>
      </c>
      <c r="G323" s="36">
        <f ca="1">SUMIFS(СВЦЭМ!$H$40:$H$783,СВЦЭМ!$A$40:$A$783,$A323,СВЦЭМ!$B$39:$B$782,G$296)+'СЕТ СН'!$F$15</f>
        <v>0</v>
      </c>
      <c r="H323" s="36">
        <f ca="1">SUMIFS(СВЦЭМ!$H$40:$H$783,СВЦЭМ!$A$40:$A$783,$A323,СВЦЭМ!$B$39:$B$782,H$296)+'СЕТ СН'!$F$15</f>
        <v>0</v>
      </c>
      <c r="I323" s="36">
        <f ca="1">SUMIFS(СВЦЭМ!$H$40:$H$783,СВЦЭМ!$A$40:$A$783,$A323,СВЦЭМ!$B$39:$B$782,I$296)+'СЕТ СН'!$F$15</f>
        <v>0</v>
      </c>
      <c r="J323" s="36">
        <f ca="1">SUMIFS(СВЦЭМ!$H$40:$H$783,СВЦЭМ!$A$40:$A$783,$A323,СВЦЭМ!$B$39:$B$782,J$296)+'СЕТ СН'!$F$15</f>
        <v>0</v>
      </c>
      <c r="K323" s="36">
        <f ca="1">SUMIFS(СВЦЭМ!$H$40:$H$783,СВЦЭМ!$A$40:$A$783,$A323,СВЦЭМ!$B$39:$B$782,K$296)+'СЕТ СН'!$F$15</f>
        <v>0</v>
      </c>
      <c r="L323" s="36">
        <f ca="1">SUMIFS(СВЦЭМ!$H$40:$H$783,СВЦЭМ!$A$40:$A$783,$A323,СВЦЭМ!$B$39:$B$782,L$296)+'СЕТ СН'!$F$15</f>
        <v>0</v>
      </c>
      <c r="M323" s="36">
        <f ca="1">SUMIFS(СВЦЭМ!$H$40:$H$783,СВЦЭМ!$A$40:$A$783,$A323,СВЦЭМ!$B$39:$B$782,M$296)+'СЕТ СН'!$F$15</f>
        <v>0</v>
      </c>
      <c r="N323" s="36">
        <f ca="1">SUMIFS(СВЦЭМ!$H$40:$H$783,СВЦЭМ!$A$40:$A$783,$A323,СВЦЭМ!$B$39:$B$782,N$296)+'СЕТ СН'!$F$15</f>
        <v>0</v>
      </c>
      <c r="O323" s="36">
        <f ca="1">SUMIFS(СВЦЭМ!$H$40:$H$783,СВЦЭМ!$A$40:$A$783,$A323,СВЦЭМ!$B$39:$B$782,O$296)+'СЕТ СН'!$F$15</f>
        <v>0</v>
      </c>
      <c r="P323" s="36">
        <f ca="1">SUMIFS(СВЦЭМ!$H$40:$H$783,СВЦЭМ!$A$40:$A$783,$A323,СВЦЭМ!$B$39:$B$782,P$296)+'СЕТ СН'!$F$15</f>
        <v>0</v>
      </c>
      <c r="Q323" s="36">
        <f ca="1">SUMIFS(СВЦЭМ!$H$40:$H$783,СВЦЭМ!$A$40:$A$783,$A323,СВЦЭМ!$B$39:$B$782,Q$296)+'СЕТ СН'!$F$15</f>
        <v>0</v>
      </c>
      <c r="R323" s="36">
        <f ca="1">SUMIFS(СВЦЭМ!$H$40:$H$783,СВЦЭМ!$A$40:$A$783,$A323,СВЦЭМ!$B$39:$B$782,R$296)+'СЕТ СН'!$F$15</f>
        <v>0</v>
      </c>
      <c r="S323" s="36">
        <f ca="1">SUMIFS(СВЦЭМ!$H$40:$H$783,СВЦЭМ!$A$40:$A$783,$A323,СВЦЭМ!$B$39:$B$782,S$296)+'СЕТ СН'!$F$15</f>
        <v>0</v>
      </c>
      <c r="T323" s="36">
        <f ca="1">SUMIFS(СВЦЭМ!$H$40:$H$783,СВЦЭМ!$A$40:$A$783,$A323,СВЦЭМ!$B$39:$B$782,T$296)+'СЕТ СН'!$F$15</f>
        <v>0</v>
      </c>
      <c r="U323" s="36">
        <f ca="1">SUMIFS(СВЦЭМ!$H$40:$H$783,СВЦЭМ!$A$40:$A$783,$A323,СВЦЭМ!$B$39:$B$782,U$296)+'СЕТ СН'!$F$15</f>
        <v>0</v>
      </c>
      <c r="V323" s="36">
        <f ca="1">SUMIFS(СВЦЭМ!$H$40:$H$783,СВЦЭМ!$A$40:$A$783,$A323,СВЦЭМ!$B$39:$B$782,V$296)+'СЕТ СН'!$F$15</f>
        <v>0</v>
      </c>
      <c r="W323" s="36">
        <f ca="1">SUMIFS(СВЦЭМ!$H$40:$H$783,СВЦЭМ!$A$40:$A$783,$A323,СВЦЭМ!$B$39:$B$782,W$296)+'СЕТ СН'!$F$15</f>
        <v>0</v>
      </c>
      <c r="X323" s="36">
        <f ca="1">SUMIFS(СВЦЭМ!$H$40:$H$783,СВЦЭМ!$A$40:$A$783,$A323,СВЦЭМ!$B$39:$B$782,X$296)+'СЕТ СН'!$F$15</f>
        <v>0</v>
      </c>
      <c r="Y323" s="36">
        <f ca="1">SUMIFS(СВЦЭМ!$H$40:$H$783,СВЦЭМ!$A$40:$A$783,$A323,СВЦЭМ!$B$39:$B$782,Y$296)+'СЕТ СН'!$F$15</f>
        <v>0</v>
      </c>
    </row>
    <row r="324" spans="1:27" ht="15.75" hidden="1" x14ac:dyDescent="0.2">
      <c r="A324" s="35">
        <f t="shared" si="8"/>
        <v>45440</v>
      </c>
      <c r="B324" s="36">
        <f ca="1">SUMIFS(СВЦЭМ!$H$40:$H$783,СВЦЭМ!$A$40:$A$783,$A324,СВЦЭМ!$B$39:$B$782,B$296)+'СЕТ СН'!$F$15</f>
        <v>0</v>
      </c>
      <c r="C324" s="36">
        <f ca="1">SUMIFS(СВЦЭМ!$H$40:$H$783,СВЦЭМ!$A$40:$A$783,$A324,СВЦЭМ!$B$39:$B$782,C$296)+'СЕТ СН'!$F$15</f>
        <v>0</v>
      </c>
      <c r="D324" s="36">
        <f ca="1">SUMIFS(СВЦЭМ!$H$40:$H$783,СВЦЭМ!$A$40:$A$783,$A324,СВЦЭМ!$B$39:$B$782,D$296)+'СЕТ СН'!$F$15</f>
        <v>0</v>
      </c>
      <c r="E324" s="36">
        <f ca="1">SUMIFS(СВЦЭМ!$H$40:$H$783,СВЦЭМ!$A$40:$A$783,$A324,СВЦЭМ!$B$39:$B$782,E$296)+'СЕТ СН'!$F$15</f>
        <v>0</v>
      </c>
      <c r="F324" s="36">
        <f ca="1">SUMIFS(СВЦЭМ!$H$40:$H$783,СВЦЭМ!$A$40:$A$783,$A324,СВЦЭМ!$B$39:$B$782,F$296)+'СЕТ СН'!$F$15</f>
        <v>0</v>
      </c>
      <c r="G324" s="36">
        <f ca="1">SUMIFS(СВЦЭМ!$H$40:$H$783,СВЦЭМ!$A$40:$A$783,$A324,СВЦЭМ!$B$39:$B$782,G$296)+'СЕТ СН'!$F$15</f>
        <v>0</v>
      </c>
      <c r="H324" s="36">
        <f ca="1">SUMIFS(СВЦЭМ!$H$40:$H$783,СВЦЭМ!$A$40:$A$783,$A324,СВЦЭМ!$B$39:$B$782,H$296)+'СЕТ СН'!$F$15</f>
        <v>0</v>
      </c>
      <c r="I324" s="36">
        <f ca="1">SUMIFS(СВЦЭМ!$H$40:$H$783,СВЦЭМ!$A$40:$A$783,$A324,СВЦЭМ!$B$39:$B$782,I$296)+'СЕТ СН'!$F$15</f>
        <v>0</v>
      </c>
      <c r="J324" s="36">
        <f ca="1">SUMIFS(СВЦЭМ!$H$40:$H$783,СВЦЭМ!$A$40:$A$783,$A324,СВЦЭМ!$B$39:$B$782,J$296)+'СЕТ СН'!$F$15</f>
        <v>0</v>
      </c>
      <c r="K324" s="36">
        <f ca="1">SUMIFS(СВЦЭМ!$H$40:$H$783,СВЦЭМ!$A$40:$A$783,$A324,СВЦЭМ!$B$39:$B$782,K$296)+'СЕТ СН'!$F$15</f>
        <v>0</v>
      </c>
      <c r="L324" s="36">
        <f ca="1">SUMIFS(СВЦЭМ!$H$40:$H$783,СВЦЭМ!$A$40:$A$783,$A324,СВЦЭМ!$B$39:$B$782,L$296)+'СЕТ СН'!$F$15</f>
        <v>0</v>
      </c>
      <c r="M324" s="36">
        <f ca="1">SUMIFS(СВЦЭМ!$H$40:$H$783,СВЦЭМ!$A$40:$A$783,$A324,СВЦЭМ!$B$39:$B$782,M$296)+'СЕТ СН'!$F$15</f>
        <v>0</v>
      </c>
      <c r="N324" s="36">
        <f ca="1">SUMIFS(СВЦЭМ!$H$40:$H$783,СВЦЭМ!$A$40:$A$783,$A324,СВЦЭМ!$B$39:$B$782,N$296)+'СЕТ СН'!$F$15</f>
        <v>0</v>
      </c>
      <c r="O324" s="36">
        <f ca="1">SUMIFS(СВЦЭМ!$H$40:$H$783,СВЦЭМ!$A$40:$A$783,$A324,СВЦЭМ!$B$39:$B$782,O$296)+'СЕТ СН'!$F$15</f>
        <v>0</v>
      </c>
      <c r="P324" s="36">
        <f ca="1">SUMIFS(СВЦЭМ!$H$40:$H$783,СВЦЭМ!$A$40:$A$783,$A324,СВЦЭМ!$B$39:$B$782,P$296)+'СЕТ СН'!$F$15</f>
        <v>0</v>
      </c>
      <c r="Q324" s="36">
        <f ca="1">SUMIFS(СВЦЭМ!$H$40:$H$783,СВЦЭМ!$A$40:$A$783,$A324,СВЦЭМ!$B$39:$B$782,Q$296)+'СЕТ СН'!$F$15</f>
        <v>0</v>
      </c>
      <c r="R324" s="36">
        <f ca="1">SUMIFS(СВЦЭМ!$H$40:$H$783,СВЦЭМ!$A$40:$A$783,$A324,СВЦЭМ!$B$39:$B$782,R$296)+'СЕТ СН'!$F$15</f>
        <v>0</v>
      </c>
      <c r="S324" s="36">
        <f ca="1">SUMIFS(СВЦЭМ!$H$40:$H$783,СВЦЭМ!$A$40:$A$783,$A324,СВЦЭМ!$B$39:$B$782,S$296)+'СЕТ СН'!$F$15</f>
        <v>0</v>
      </c>
      <c r="T324" s="36">
        <f ca="1">SUMIFS(СВЦЭМ!$H$40:$H$783,СВЦЭМ!$A$40:$A$783,$A324,СВЦЭМ!$B$39:$B$782,T$296)+'СЕТ СН'!$F$15</f>
        <v>0</v>
      </c>
      <c r="U324" s="36">
        <f ca="1">SUMIFS(СВЦЭМ!$H$40:$H$783,СВЦЭМ!$A$40:$A$783,$A324,СВЦЭМ!$B$39:$B$782,U$296)+'СЕТ СН'!$F$15</f>
        <v>0</v>
      </c>
      <c r="V324" s="36">
        <f ca="1">SUMIFS(СВЦЭМ!$H$40:$H$783,СВЦЭМ!$A$40:$A$783,$A324,СВЦЭМ!$B$39:$B$782,V$296)+'СЕТ СН'!$F$15</f>
        <v>0</v>
      </c>
      <c r="W324" s="36">
        <f ca="1">SUMIFS(СВЦЭМ!$H$40:$H$783,СВЦЭМ!$A$40:$A$783,$A324,СВЦЭМ!$B$39:$B$782,W$296)+'СЕТ СН'!$F$15</f>
        <v>0</v>
      </c>
      <c r="X324" s="36">
        <f ca="1">SUMIFS(СВЦЭМ!$H$40:$H$783,СВЦЭМ!$A$40:$A$783,$A324,СВЦЭМ!$B$39:$B$782,X$296)+'СЕТ СН'!$F$15</f>
        <v>0</v>
      </c>
      <c r="Y324" s="36">
        <f ca="1">SUMIFS(СВЦЭМ!$H$40:$H$783,СВЦЭМ!$A$40:$A$783,$A324,СВЦЭМ!$B$39:$B$782,Y$296)+'СЕТ СН'!$F$15</f>
        <v>0</v>
      </c>
    </row>
    <row r="325" spans="1:27" ht="15.75" hidden="1" x14ac:dyDescent="0.2">
      <c r="A325" s="35">
        <f t="shared" si="8"/>
        <v>45441</v>
      </c>
      <c r="B325" s="36">
        <f ca="1">SUMIFS(СВЦЭМ!$H$40:$H$783,СВЦЭМ!$A$40:$A$783,$A325,СВЦЭМ!$B$39:$B$782,B$296)+'СЕТ СН'!$F$15</f>
        <v>0</v>
      </c>
      <c r="C325" s="36">
        <f ca="1">SUMIFS(СВЦЭМ!$H$40:$H$783,СВЦЭМ!$A$40:$A$783,$A325,СВЦЭМ!$B$39:$B$782,C$296)+'СЕТ СН'!$F$15</f>
        <v>0</v>
      </c>
      <c r="D325" s="36">
        <f ca="1">SUMIFS(СВЦЭМ!$H$40:$H$783,СВЦЭМ!$A$40:$A$783,$A325,СВЦЭМ!$B$39:$B$782,D$296)+'СЕТ СН'!$F$15</f>
        <v>0</v>
      </c>
      <c r="E325" s="36">
        <f ca="1">SUMIFS(СВЦЭМ!$H$40:$H$783,СВЦЭМ!$A$40:$A$783,$A325,СВЦЭМ!$B$39:$B$782,E$296)+'СЕТ СН'!$F$15</f>
        <v>0</v>
      </c>
      <c r="F325" s="36">
        <f ca="1">SUMIFS(СВЦЭМ!$H$40:$H$783,СВЦЭМ!$A$40:$A$783,$A325,СВЦЭМ!$B$39:$B$782,F$296)+'СЕТ СН'!$F$15</f>
        <v>0</v>
      </c>
      <c r="G325" s="36">
        <f ca="1">SUMIFS(СВЦЭМ!$H$40:$H$783,СВЦЭМ!$A$40:$A$783,$A325,СВЦЭМ!$B$39:$B$782,G$296)+'СЕТ СН'!$F$15</f>
        <v>0</v>
      </c>
      <c r="H325" s="36">
        <f ca="1">SUMIFS(СВЦЭМ!$H$40:$H$783,СВЦЭМ!$A$40:$A$783,$A325,СВЦЭМ!$B$39:$B$782,H$296)+'СЕТ СН'!$F$15</f>
        <v>0</v>
      </c>
      <c r="I325" s="36">
        <f ca="1">SUMIFS(СВЦЭМ!$H$40:$H$783,СВЦЭМ!$A$40:$A$783,$A325,СВЦЭМ!$B$39:$B$782,I$296)+'СЕТ СН'!$F$15</f>
        <v>0</v>
      </c>
      <c r="J325" s="36">
        <f ca="1">SUMIFS(СВЦЭМ!$H$40:$H$783,СВЦЭМ!$A$40:$A$783,$A325,СВЦЭМ!$B$39:$B$782,J$296)+'СЕТ СН'!$F$15</f>
        <v>0</v>
      </c>
      <c r="K325" s="36">
        <f ca="1">SUMIFS(СВЦЭМ!$H$40:$H$783,СВЦЭМ!$A$40:$A$783,$A325,СВЦЭМ!$B$39:$B$782,K$296)+'СЕТ СН'!$F$15</f>
        <v>0</v>
      </c>
      <c r="L325" s="36">
        <f ca="1">SUMIFS(СВЦЭМ!$H$40:$H$783,СВЦЭМ!$A$40:$A$783,$A325,СВЦЭМ!$B$39:$B$782,L$296)+'СЕТ СН'!$F$15</f>
        <v>0</v>
      </c>
      <c r="M325" s="36">
        <f ca="1">SUMIFS(СВЦЭМ!$H$40:$H$783,СВЦЭМ!$A$40:$A$783,$A325,СВЦЭМ!$B$39:$B$782,M$296)+'СЕТ СН'!$F$15</f>
        <v>0</v>
      </c>
      <c r="N325" s="36">
        <f ca="1">SUMIFS(СВЦЭМ!$H$40:$H$783,СВЦЭМ!$A$40:$A$783,$A325,СВЦЭМ!$B$39:$B$782,N$296)+'СЕТ СН'!$F$15</f>
        <v>0</v>
      </c>
      <c r="O325" s="36">
        <f ca="1">SUMIFS(СВЦЭМ!$H$40:$H$783,СВЦЭМ!$A$40:$A$783,$A325,СВЦЭМ!$B$39:$B$782,O$296)+'СЕТ СН'!$F$15</f>
        <v>0</v>
      </c>
      <c r="P325" s="36">
        <f ca="1">SUMIFS(СВЦЭМ!$H$40:$H$783,СВЦЭМ!$A$40:$A$783,$A325,СВЦЭМ!$B$39:$B$782,P$296)+'СЕТ СН'!$F$15</f>
        <v>0</v>
      </c>
      <c r="Q325" s="36">
        <f ca="1">SUMIFS(СВЦЭМ!$H$40:$H$783,СВЦЭМ!$A$40:$A$783,$A325,СВЦЭМ!$B$39:$B$782,Q$296)+'СЕТ СН'!$F$15</f>
        <v>0</v>
      </c>
      <c r="R325" s="36">
        <f ca="1">SUMIFS(СВЦЭМ!$H$40:$H$783,СВЦЭМ!$A$40:$A$783,$A325,СВЦЭМ!$B$39:$B$782,R$296)+'СЕТ СН'!$F$15</f>
        <v>0</v>
      </c>
      <c r="S325" s="36">
        <f ca="1">SUMIFS(СВЦЭМ!$H$40:$H$783,СВЦЭМ!$A$40:$A$783,$A325,СВЦЭМ!$B$39:$B$782,S$296)+'СЕТ СН'!$F$15</f>
        <v>0</v>
      </c>
      <c r="T325" s="36">
        <f ca="1">SUMIFS(СВЦЭМ!$H$40:$H$783,СВЦЭМ!$A$40:$A$783,$A325,СВЦЭМ!$B$39:$B$782,T$296)+'СЕТ СН'!$F$15</f>
        <v>0</v>
      </c>
      <c r="U325" s="36">
        <f ca="1">SUMIFS(СВЦЭМ!$H$40:$H$783,СВЦЭМ!$A$40:$A$783,$A325,СВЦЭМ!$B$39:$B$782,U$296)+'СЕТ СН'!$F$15</f>
        <v>0</v>
      </c>
      <c r="V325" s="36">
        <f ca="1">SUMIFS(СВЦЭМ!$H$40:$H$783,СВЦЭМ!$A$40:$A$783,$A325,СВЦЭМ!$B$39:$B$782,V$296)+'СЕТ СН'!$F$15</f>
        <v>0</v>
      </c>
      <c r="W325" s="36">
        <f ca="1">SUMIFS(СВЦЭМ!$H$40:$H$783,СВЦЭМ!$A$40:$A$783,$A325,СВЦЭМ!$B$39:$B$782,W$296)+'СЕТ СН'!$F$15</f>
        <v>0</v>
      </c>
      <c r="X325" s="36">
        <f ca="1">SUMIFS(СВЦЭМ!$H$40:$H$783,СВЦЭМ!$A$40:$A$783,$A325,СВЦЭМ!$B$39:$B$782,X$296)+'СЕТ СН'!$F$15</f>
        <v>0</v>
      </c>
      <c r="Y325" s="36">
        <f ca="1">SUMIFS(СВЦЭМ!$H$40:$H$783,СВЦЭМ!$A$40:$A$783,$A325,СВЦЭМ!$B$39:$B$782,Y$296)+'СЕТ СН'!$F$15</f>
        <v>0</v>
      </c>
    </row>
    <row r="326" spans="1:27" ht="15.75" hidden="1" x14ac:dyDescent="0.2">
      <c r="A326" s="35">
        <f t="shared" si="8"/>
        <v>45442</v>
      </c>
      <c r="B326" s="36">
        <f ca="1">SUMIFS(СВЦЭМ!$H$40:$H$783,СВЦЭМ!$A$40:$A$783,$A326,СВЦЭМ!$B$39:$B$782,B$296)+'СЕТ СН'!$F$15</f>
        <v>0</v>
      </c>
      <c r="C326" s="36">
        <f ca="1">SUMIFS(СВЦЭМ!$H$40:$H$783,СВЦЭМ!$A$40:$A$783,$A326,СВЦЭМ!$B$39:$B$782,C$296)+'СЕТ СН'!$F$15</f>
        <v>0</v>
      </c>
      <c r="D326" s="36">
        <f ca="1">SUMIFS(СВЦЭМ!$H$40:$H$783,СВЦЭМ!$A$40:$A$783,$A326,СВЦЭМ!$B$39:$B$782,D$296)+'СЕТ СН'!$F$15</f>
        <v>0</v>
      </c>
      <c r="E326" s="36">
        <f ca="1">SUMIFS(СВЦЭМ!$H$40:$H$783,СВЦЭМ!$A$40:$A$783,$A326,СВЦЭМ!$B$39:$B$782,E$296)+'СЕТ СН'!$F$15</f>
        <v>0</v>
      </c>
      <c r="F326" s="36">
        <f ca="1">SUMIFS(СВЦЭМ!$H$40:$H$783,СВЦЭМ!$A$40:$A$783,$A326,СВЦЭМ!$B$39:$B$782,F$296)+'СЕТ СН'!$F$15</f>
        <v>0</v>
      </c>
      <c r="G326" s="36">
        <f ca="1">SUMIFS(СВЦЭМ!$H$40:$H$783,СВЦЭМ!$A$40:$A$783,$A326,СВЦЭМ!$B$39:$B$782,G$296)+'СЕТ СН'!$F$15</f>
        <v>0</v>
      </c>
      <c r="H326" s="36">
        <f ca="1">SUMIFS(СВЦЭМ!$H$40:$H$783,СВЦЭМ!$A$40:$A$783,$A326,СВЦЭМ!$B$39:$B$782,H$296)+'СЕТ СН'!$F$15</f>
        <v>0</v>
      </c>
      <c r="I326" s="36">
        <f ca="1">SUMIFS(СВЦЭМ!$H$40:$H$783,СВЦЭМ!$A$40:$A$783,$A326,СВЦЭМ!$B$39:$B$782,I$296)+'СЕТ СН'!$F$15</f>
        <v>0</v>
      </c>
      <c r="J326" s="36">
        <f ca="1">SUMIFS(СВЦЭМ!$H$40:$H$783,СВЦЭМ!$A$40:$A$783,$A326,СВЦЭМ!$B$39:$B$782,J$296)+'СЕТ СН'!$F$15</f>
        <v>0</v>
      </c>
      <c r="K326" s="36">
        <f ca="1">SUMIFS(СВЦЭМ!$H$40:$H$783,СВЦЭМ!$A$40:$A$783,$A326,СВЦЭМ!$B$39:$B$782,K$296)+'СЕТ СН'!$F$15</f>
        <v>0</v>
      </c>
      <c r="L326" s="36">
        <f ca="1">SUMIFS(СВЦЭМ!$H$40:$H$783,СВЦЭМ!$A$40:$A$783,$A326,СВЦЭМ!$B$39:$B$782,L$296)+'СЕТ СН'!$F$15</f>
        <v>0</v>
      </c>
      <c r="M326" s="36">
        <f ca="1">SUMIFS(СВЦЭМ!$H$40:$H$783,СВЦЭМ!$A$40:$A$783,$A326,СВЦЭМ!$B$39:$B$782,M$296)+'СЕТ СН'!$F$15</f>
        <v>0</v>
      </c>
      <c r="N326" s="36">
        <f ca="1">SUMIFS(СВЦЭМ!$H$40:$H$783,СВЦЭМ!$A$40:$A$783,$A326,СВЦЭМ!$B$39:$B$782,N$296)+'СЕТ СН'!$F$15</f>
        <v>0</v>
      </c>
      <c r="O326" s="36">
        <f ca="1">SUMIFS(СВЦЭМ!$H$40:$H$783,СВЦЭМ!$A$40:$A$783,$A326,СВЦЭМ!$B$39:$B$782,O$296)+'СЕТ СН'!$F$15</f>
        <v>0</v>
      </c>
      <c r="P326" s="36">
        <f ca="1">SUMIFS(СВЦЭМ!$H$40:$H$783,СВЦЭМ!$A$40:$A$783,$A326,СВЦЭМ!$B$39:$B$782,P$296)+'СЕТ СН'!$F$15</f>
        <v>0</v>
      </c>
      <c r="Q326" s="36">
        <f ca="1">SUMIFS(СВЦЭМ!$H$40:$H$783,СВЦЭМ!$A$40:$A$783,$A326,СВЦЭМ!$B$39:$B$782,Q$296)+'СЕТ СН'!$F$15</f>
        <v>0</v>
      </c>
      <c r="R326" s="36">
        <f ca="1">SUMIFS(СВЦЭМ!$H$40:$H$783,СВЦЭМ!$A$40:$A$783,$A326,СВЦЭМ!$B$39:$B$782,R$296)+'СЕТ СН'!$F$15</f>
        <v>0</v>
      </c>
      <c r="S326" s="36">
        <f ca="1">SUMIFS(СВЦЭМ!$H$40:$H$783,СВЦЭМ!$A$40:$A$783,$A326,СВЦЭМ!$B$39:$B$782,S$296)+'СЕТ СН'!$F$15</f>
        <v>0</v>
      </c>
      <c r="T326" s="36">
        <f ca="1">SUMIFS(СВЦЭМ!$H$40:$H$783,СВЦЭМ!$A$40:$A$783,$A326,СВЦЭМ!$B$39:$B$782,T$296)+'СЕТ СН'!$F$15</f>
        <v>0</v>
      </c>
      <c r="U326" s="36">
        <f ca="1">SUMIFS(СВЦЭМ!$H$40:$H$783,СВЦЭМ!$A$40:$A$783,$A326,СВЦЭМ!$B$39:$B$782,U$296)+'СЕТ СН'!$F$15</f>
        <v>0</v>
      </c>
      <c r="V326" s="36">
        <f ca="1">SUMIFS(СВЦЭМ!$H$40:$H$783,СВЦЭМ!$A$40:$A$783,$A326,СВЦЭМ!$B$39:$B$782,V$296)+'СЕТ СН'!$F$15</f>
        <v>0</v>
      </c>
      <c r="W326" s="36">
        <f ca="1">SUMIFS(СВЦЭМ!$H$40:$H$783,СВЦЭМ!$A$40:$A$783,$A326,СВЦЭМ!$B$39:$B$782,W$296)+'СЕТ СН'!$F$15</f>
        <v>0</v>
      </c>
      <c r="X326" s="36">
        <f ca="1">SUMIFS(СВЦЭМ!$H$40:$H$783,СВЦЭМ!$A$40:$A$783,$A326,СВЦЭМ!$B$39:$B$782,X$296)+'СЕТ СН'!$F$15</f>
        <v>0</v>
      </c>
      <c r="Y326" s="36">
        <f ca="1">SUMIFS(СВЦЭМ!$H$40:$H$783,СВЦЭМ!$A$40:$A$783,$A326,СВЦЭМ!$B$39:$B$782,Y$296)+'СЕТ СН'!$F$15</f>
        <v>0</v>
      </c>
    </row>
    <row r="327" spans="1:27" ht="15.75" hidden="1" x14ac:dyDescent="0.2">
      <c r="A327" s="35">
        <f t="shared" si="8"/>
        <v>45443</v>
      </c>
      <c r="B327" s="36">
        <f ca="1">SUMIFS(СВЦЭМ!$H$40:$H$783,СВЦЭМ!$A$40:$A$783,$A327,СВЦЭМ!$B$39:$B$782,B$296)+'СЕТ СН'!$F$15</f>
        <v>0</v>
      </c>
      <c r="C327" s="36">
        <f ca="1">SUMIFS(СВЦЭМ!$H$40:$H$783,СВЦЭМ!$A$40:$A$783,$A327,СВЦЭМ!$B$39:$B$782,C$296)+'СЕТ СН'!$F$15</f>
        <v>0</v>
      </c>
      <c r="D327" s="36">
        <f ca="1">SUMIFS(СВЦЭМ!$H$40:$H$783,СВЦЭМ!$A$40:$A$783,$A327,СВЦЭМ!$B$39:$B$782,D$296)+'СЕТ СН'!$F$15</f>
        <v>0</v>
      </c>
      <c r="E327" s="36">
        <f ca="1">SUMIFS(СВЦЭМ!$H$40:$H$783,СВЦЭМ!$A$40:$A$783,$A327,СВЦЭМ!$B$39:$B$782,E$296)+'СЕТ СН'!$F$15</f>
        <v>0</v>
      </c>
      <c r="F327" s="36">
        <f ca="1">SUMIFS(СВЦЭМ!$H$40:$H$783,СВЦЭМ!$A$40:$A$783,$A327,СВЦЭМ!$B$39:$B$782,F$296)+'СЕТ СН'!$F$15</f>
        <v>0</v>
      </c>
      <c r="G327" s="36">
        <f ca="1">SUMIFS(СВЦЭМ!$H$40:$H$783,СВЦЭМ!$A$40:$A$783,$A327,СВЦЭМ!$B$39:$B$782,G$296)+'СЕТ СН'!$F$15</f>
        <v>0</v>
      </c>
      <c r="H327" s="36">
        <f ca="1">SUMIFS(СВЦЭМ!$H$40:$H$783,СВЦЭМ!$A$40:$A$783,$A327,СВЦЭМ!$B$39:$B$782,H$296)+'СЕТ СН'!$F$15</f>
        <v>0</v>
      </c>
      <c r="I327" s="36">
        <f ca="1">SUMIFS(СВЦЭМ!$H$40:$H$783,СВЦЭМ!$A$40:$A$783,$A327,СВЦЭМ!$B$39:$B$782,I$296)+'СЕТ СН'!$F$15</f>
        <v>0</v>
      </c>
      <c r="J327" s="36">
        <f ca="1">SUMIFS(СВЦЭМ!$H$40:$H$783,СВЦЭМ!$A$40:$A$783,$A327,СВЦЭМ!$B$39:$B$782,J$296)+'СЕТ СН'!$F$15</f>
        <v>0</v>
      </c>
      <c r="K327" s="36">
        <f ca="1">SUMIFS(СВЦЭМ!$H$40:$H$783,СВЦЭМ!$A$40:$A$783,$A327,СВЦЭМ!$B$39:$B$782,K$296)+'СЕТ СН'!$F$15</f>
        <v>0</v>
      </c>
      <c r="L327" s="36">
        <f ca="1">SUMIFS(СВЦЭМ!$H$40:$H$783,СВЦЭМ!$A$40:$A$783,$A327,СВЦЭМ!$B$39:$B$782,L$296)+'СЕТ СН'!$F$15</f>
        <v>0</v>
      </c>
      <c r="M327" s="36">
        <f ca="1">SUMIFS(СВЦЭМ!$H$40:$H$783,СВЦЭМ!$A$40:$A$783,$A327,СВЦЭМ!$B$39:$B$782,M$296)+'СЕТ СН'!$F$15</f>
        <v>0</v>
      </c>
      <c r="N327" s="36">
        <f ca="1">SUMIFS(СВЦЭМ!$H$40:$H$783,СВЦЭМ!$A$40:$A$783,$A327,СВЦЭМ!$B$39:$B$782,N$296)+'СЕТ СН'!$F$15</f>
        <v>0</v>
      </c>
      <c r="O327" s="36">
        <f ca="1">SUMIFS(СВЦЭМ!$H$40:$H$783,СВЦЭМ!$A$40:$A$783,$A327,СВЦЭМ!$B$39:$B$782,O$296)+'СЕТ СН'!$F$15</f>
        <v>0</v>
      </c>
      <c r="P327" s="36">
        <f ca="1">SUMIFS(СВЦЭМ!$H$40:$H$783,СВЦЭМ!$A$40:$A$783,$A327,СВЦЭМ!$B$39:$B$782,P$296)+'СЕТ СН'!$F$15</f>
        <v>0</v>
      </c>
      <c r="Q327" s="36">
        <f ca="1">SUMIFS(СВЦЭМ!$H$40:$H$783,СВЦЭМ!$A$40:$A$783,$A327,СВЦЭМ!$B$39:$B$782,Q$296)+'СЕТ СН'!$F$15</f>
        <v>0</v>
      </c>
      <c r="R327" s="36">
        <f ca="1">SUMIFS(СВЦЭМ!$H$40:$H$783,СВЦЭМ!$A$40:$A$783,$A327,СВЦЭМ!$B$39:$B$782,R$296)+'СЕТ СН'!$F$15</f>
        <v>0</v>
      </c>
      <c r="S327" s="36">
        <f ca="1">SUMIFS(СВЦЭМ!$H$40:$H$783,СВЦЭМ!$A$40:$A$783,$A327,СВЦЭМ!$B$39:$B$782,S$296)+'СЕТ СН'!$F$15</f>
        <v>0</v>
      </c>
      <c r="T327" s="36">
        <f ca="1">SUMIFS(СВЦЭМ!$H$40:$H$783,СВЦЭМ!$A$40:$A$783,$A327,СВЦЭМ!$B$39:$B$782,T$296)+'СЕТ СН'!$F$15</f>
        <v>0</v>
      </c>
      <c r="U327" s="36">
        <f ca="1">SUMIFS(СВЦЭМ!$H$40:$H$783,СВЦЭМ!$A$40:$A$783,$A327,СВЦЭМ!$B$39:$B$782,U$296)+'СЕТ СН'!$F$15</f>
        <v>0</v>
      </c>
      <c r="V327" s="36">
        <f ca="1">SUMIFS(СВЦЭМ!$H$40:$H$783,СВЦЭМ!$A$40:$A$783,$A327,СВЦЭМ!$B$39:$B$782,V$296)+'СЕТ СН'!$F$15</f>
        <v>0</v>
      </c>
      <c r="W327" s="36">
        <f ca="1">SUMIFS(СВЦЭМ!$H$40:$H$783,СВЦЭМ!$A$40:$A$783,$A327,СВЦЭМ!$B$39:$B$782,W$296)+'СЕТ СН'!$F$15</f>
        <v>0</v>
      </c>
      <c r="X327" s="36">
        <f ca="1">SUMIFS(СВЦЭМ!$H$40:$H$783,СВЦЭМ!$A$40:$A$783,$A327,СВЦЭМ!$B$39:$B$782,X$296)+'СЕТ СН'!$F$15</f>
        <v>0</v>
      </c>
      <c r="Y327" s="36">
        <f ca="1">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37"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38"/>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9"/>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01.05.2024</v>
      </c>
      <c r="B333" s="36">
        <f ca="1">SUMIFS(СВЦЭМ!$I$40:$I$783,СВЦЭМ!$A$40:$A$783,$A333,СВЦЭМ!$B$39:$B$782,B$332)+'СЕТ СН'!$F$16</f>
        <v>0</v>
      </c>
      <c r="C333" s="36">
        <f ca="1">SUMIFS(СВЦЭМ!$I$40:$I$783,СВЦЭМ!$A$40:$A$783,$A333,СВЦЭМ!$B$39:$B$782,C$332)+'СЕТ СН'!$F$16</f>
        <v>0</v>
      </c>
      <c r="D333" s="36">
        <f ca="1">SUMIFS(СВЦЭМ!$I$40:$I$783,СВЦЭМ!$A$40:$A$783,$A333,СВЦЭМ!$B$39:$B$782,D$332)+'СЕТ СН'!$F$16</f>
        <v>0</v>
      </c>
      <c r="E333" s="36">
        <f ca="1">SUMIFS(СВЦЭМ!$I$40:$I$783,СВЦЭМ!$A$40:$A$783,$A333,СВЦЭМ!$B$39:$B$782,E$332)+'СЕТ СН'!$F$16</f>
        <v>0</v>
      </c>
      <c r="F333" s="36">
        <f ca="1">SUMIFS(СВЦЭМ!$I$40:$I$783,СВЦЭМ!$A$40:$A$783,$A333,СВЦЭМ!$B$39:$B$782,F$332)+'СЕТ СН'!$F$16</f>
        <v>0</v>
      </c>
      <c r="G333" s="36">
        <f ca="1">SUMIFS(СВЦЭМ!$I$40:$I$783,СВЦЭМ!$A$40:$A$783,$A333,СВЦЭМ!$B$39:$B$782,G$332)+'СЕТ СН'!$F$16</f>
        <v>0</v>
      </c>
      <c r="H333" s="36">
        <f ca="1">SUMIFS(СВЦЭМ!$I$40:$I$783,СВЦЭМ!$A$40:$A$783,$A333,СВЦЭМ!$B$39:$B$782,H$332)+'СЕТ СН'!$F$16</f>
        <v>0</v>
      </c>
      <c r="I333" s="36">
        <f ca="1">SUMIFS(СВЦЭМ!$I$40:$I$783,СВЦЭМ!$A$40:$A$783,$A333,СВЦЭМ!$B$39:$B$782,I$332)+'СЕТ СН'!$F$16</f>
        <v>0</v>
      </c>
      <c r="J333" s="36">
        <f ca="1">SUMIFS(СВЦЭМ!$I$40:$I$783,СВЦЭМ!$A$40:$A$783,$A333,СВЦЭМ!$B$39:$B$782,J$332)+'СЕТ СН'!$F$16</f>
        <v>0</v>
      </c>
      <c r="K333" s="36">
        <f ca="1">SUMIFS(СВЦЭМ!$I$40:$I$783,СВЦЭМ!$A$40:$A$783,$A333,СВЦЭМ!$B$39:$B$782,K$332)+'СЕТ СН'!$F$16</f>
        <v>0</v>
      </c>
      <c r="L333" s="36">
        <f ca="1">SUMIFS(СВЦЭМ!$I$40:$I$783,СВЦЭМ!$A$40:$A$783,$A333,СВЦЭМ!$B$39:$B$782,L$332)+'СЕТ СН'!$F$16</f>
        <v>0</v>
      </c>
      <c r="M333" s="36">
        <f ca="1">SUMIFS(СВЦЭМ!$I$40:$I$783,СВЦЭМ!$A$40:$A$783,$A333,СВЦЭМ!$B$39:$B$782,M$332)+'СЕТ СН'!$F$16</f>
        <v>0</v>
      </c>
      <c r="N333" s="36">
        <f ca="1">SUMIFS(СВЦЭМ!$I$40:$I$783,СВЦЭМ!$A$40:$A$783,$A333,СВЦЭМ!$B$39:$B$782,N$332)+'СЕТ СН'!$F$16</f>
        <v>0</v>
      </c>
      <c r="O333" s="36">
        <f ca="1">SUMIFS(СВЦЭМ!$I$40:$I$783,СВЦЭМ!$A$40:$A$783,$A333,СВЦЭМ!$B$39:$B$782,O$332)+'СЕТ СН'!$F$16</f>
        <v>0</v>
      </c>
      <c r="P333" s="36">
        <f ca="1">SUMIFS(СВЦЭМ!$I$40:$I$783,СВЦЭМ!$A$40:$A$783,$A333,СВЦЭМ!$B$39:$B$782,P$332)+'СЕТ СН'!$F$16</f>
        <v>0</v>
      </c>
      <c r="Q333" s="36">
        <f ca="1">SUMIFS(СВЦЭМ!$I$40:$I$783,СВЦЭМ!$A$40:$A$783,$A333,СВЦЭМ!$B$39:$B$782,Q$332)+'СЕТ СН'!$F$16</f>
        <v>0</v>
      </c>
      <c r="R333" s="36">
        <f ca="1">SUMIFS(СВЦЭМ!$I$40:$I$783,СВЦЭМ!$A$40:$A$783,$A333,СВЦЭМ!$B$39:$B$782,R$332)+'СЕТ СН'!$F$16</f>
        <v>0</v>
      </c>
      <c r="S333" s="36">
        <f ca="1">SUMIFS(СВЦЭМ!$I$40:$I$783,СВЦЭМ!$A$40:$A$783,$A333,СВЦЭМ!$B$39:$B$782,S$332)+'СЕТ СН'!$F$16</f>
        <v>0</v>
      </c>
      <c r="T333" s="36">
        <f ca="1">SUMIFS(СВЦЭМ!$I$40:$I$783,СВЦЭМ!$A$40:$A$783,$A333,СВЦЭМ!$B$39:$B$782,T$332)+'СЕТ СН'!$F$16</f>
        <v>0</v>
      </c>
      <c r="U333" s="36">
        <f ca="1">SUMIFS(СВЦЭМ!$I$40:$I$783,СВЦЭМ!$A$40:$A$783,$A333,СВЦЭМ!$B$39:$B$782,U$332)+'СЕТ СН'!$F$16</f>
        <v>0</v>
      </c>
      <c r="V333" s="36">
        <f ca="1">SUMIFS(СВЦЭМ!$I$40:$I$783,СВЦЭМ!$A$40:$A$783,$A333,СВЦЭМ!$B$39:$B$782,V$332)+'СЕТ СН'!$F$16</f>
        <v>0</v>
      </c>
      <c r="W333" s="36">
        <f ca="1">SUMIFS(СВЦЭМ!$I$40:$I$783,СВЦЭМ!$A$40:$A$783,$A333,СВЦЭМ!$B$39:$B$782,W$332)+'СЕТ СН'!$F$16</f>
        <v>0</v>
      </c>
      <c r="X333" s="36">
        <f ca="1">SUMIFS(СВЦЭМ!$I$40:$I$783,СВЦЭМ!$A$40:$A$783,$A333,СВЦЭМ!$B$39:$B$782,X$332)+'СЕТ СН'!$F$16</f>
        <v>0</v>
      </c>
      <c r="Y333" s="36">
        <f ca="1">SUMIFS(СВЦЭМ!$I$40:$I$783,СВЦЭМ!$A$40:$A$783,$A333,СВЦЭМ!$B$39:$B$782,Y$332)+'СЕТ СН'!$F$16</f>
        <v>0</v>
      </c>
      <c r="AA333" s="45"/>
    </row>
    <row r="334" spans="1:27" ht="15.75" hidden="1" x14ac:dyDescent="0.2">
      <c r="A334" s="35">
        <f>A333+1</f>
        <v>45414</v>
      </c>
      <c r="B334" s="36">
        <f ca="1">SUMIFS(СВЦЭМ!$I$40:$I$783,СВЦЭМ!$A$40:$A$783,$A334,СВЦЭМ!$B$39:$B$782,B$332)+'СЕТ СН'!$F$16</f>
        <v>0</v>
      </c>
      <c r="C334" s="36">
        <f ca="1">SUMIFS(СВЦЭМ!$I$40:$I$783,СВЦЭМ!$A$40:$A$783,$A334,СВЦЭМ!$B$39:$B$782,C$332)+'СЕТ СН'!$F$16</f>
        <v>0</v>
      </c>
      <c r="D334" s="36">
        <f ca="1">SUMIFS(СВЦЭМ!$I$40:$I$783,СВЦЭМ!$A$40:$A$783,$A334,СВЦЭМ!$B$39:$B$782,D$332)+'СЕТ СН'!$F$16</f>
        <v>0</v>
      </c>
      <c r="E334" s="36">
        <f ca="1">SUMIFS(СВЦЭМ!$I$40:$I$783,СВЦЭМ!$A$40:$A$783,$A334,СВЦЭМ!$B$39:$B$782,E$332)+'СЕТ СН'!$F$16</f>
        <v>0</v>
      </c>
      <c r="F334" s="36">
        <f ca="1">SUMIFS(СВЦЭМ!$I$40:$I$783,СВЦЭМ!$A$40:$A$783,$A334,СВЦЭМ!$B$39:$B$782,F$332)+'СЕТ СН'!$F$16</f>
        <v>0</v>
      </c>
      <c r="G334" s="36">
        <f ca="1">SUMIFS(СВЦЭМ!$I$40:$I$783,СВЦЭМ!$A$40:$A$783,$A334,СВЦЭМ!$B$39:$B$782,G$332)+'СЕТ СН'!$F$16</f>
        <v>0</v>
      </c>
      <c r="H334" s="36">
        <f ca="1">SUMIFS(СВЦЭМ!$I$40:$I$783,СВЦЭМ!$A$40:$A$783,$A334,СВЦЭМ!$B$39:$B$782,H$332)+'СЕТ СН'!$F$16</f>
        <v>0</v>
      </c>
      <c r="I334" s="36">
        <f ca="1">SUMIFS(СВЦЭМ!$I$40:$I$783,СВЦЭМ!$A$40:$A$783,$A334,СВЦЭМ!$B$39:$B$782,I$332)+'СЕТ СН'!$F$16</f>
        <v>0</v>
      </c>
      <c r="J334" s="36">
        <f ca="1">SUMIFS(СВЦЭМ!$I$40:$I$783,СВЦЭМ!$A$40:$A$783,$A334,СВЦЭМ!$B$39:$B$782,J$332)+'СЕТ СН'!$F$16</f>
        <v>0</v>
      </c>
      <c r="K334" s="36">
        <f ca="1">SUMIFS(СВЦЭМ!$I$40:$I$783,СВЦЭМ!$A$40:$A$783,$A334,СВЦЭМ!$B$39:$B$782,K$332)+'СЕТ СН'!$F$16</f>
        <v>0</v>
      </c>
      <c r="L334" s="36">
        <f ca="1">SUMIFS(СВЦЭМ!$I$40:$I$783,СВЦЭМ!$A$40:$A$783,$A334,СВЦЭМ!$B$39:$B$782,L$332)+'СЕТ СН'!$F$16</f>
        <v>0</v>
      </c>
      <c r="M334" s="36">
        <f ca="1">SUMIFS(СВЦЭМ!$I$40:$I$783,СВЦЭМ!$A$40:$A$783,$A334,СВЦЭМ!$B$39:$B$782,M$332)+'СЕТ СН'!$F$16</f>
        <v>0</v>
      </c>
      <c r="N334" s="36">
        <f ca="1">SUMIFS(СВЦЭМ!$I$40:$I$783,СВЦЭМ!$A$40:$A$783,$A334,СВЦЭМ!$B$39:$B$782,N$332)+'СЕТ СН'!$F$16</f>
        <v>0</v>
      </c>
      <c r="O334" s="36">
        <f ca="1">SUMIFS(СВЦЭМ!$I$40:$I$783,СВЦЭМ!$A$40:$A$783,$A334,СВЦЭМ!$B$39:$B$782,O$332)+'СЕТ СН'!$F$16</f>
        <v>0</v>
      </c>
      <c r="P334" s="36">
        <f ca="1">SUMIFS(СВЦЭМ!$I$40:$I$783,СВЦЭМ!$A$40:$A$783,$A334,СВЦЭМ!$B$39:$B$782,P$332)+'СЕТ СН'!$F$16</f>
        <v>0</v>
      </c>
      <c r="Q334" s="36">
        <f ca="1">SUMIFS(СВЦЭМ!$I$40:$I$783,СВЦЭМ!$A$40:$A$783,$A334,СВЦЭМ!$B$39:$B$782,Q$332)+'СЕТ СН'!$F$16</f>
        <v>0</v>
      </c>
      <c r="R334" s="36">
        <f ca="1">SUMIFS(СВЦЭМ!$I$40:$I$783,СВЦЭМ!$A$40:$A$783,$A334,СВЦЭМ!$B$39:$B$782,R$332)+'СЕТ СН'!$F$16</f>
        <v>0</v>
      </c>
      <c r="S334" s="36">
        <f ca="1">SUMIFS(СВЦЭМ!$I$40:$I$783,СВЦЭМ!$A$40:$A$783,$A334,СВЦЭМ!$B$39:$B$782,S$332)+'СЕТ СН'!$F$16</f>
        <v>0</v>
      </c>
      <c r="T334" s="36">
        <f ca="1">SUMIFS(СВЦЭМ!$I$40:$I$783,СВЦЭМ!$A$40:$A$783,$A334,СВЦЭМ!$B$39:$B$782,T$332)+'СЕТ СН'!$F$16</f>
        <v>0</v>
      </c>
      <c r="U334" s="36">
        <f ca="1">SUMIFS(СВЦЭМ!$I$40:$I$783,СВЦЭМ!$A$40:$A$783,$A334,СВЦЭМ!$B$39:$B$782,U$332)+'СЕТ СН'!$F$16</f>
        <v>0</v>
      </c>
      <c r="V334" s="36">
        <f ca="1">SUMIFS(СВЦЭМ!$I$40:$I$783,СВЦЭМ!$A$40:$A$783,$A334,СВЦЭМ!$B$39:$B$782,V$332)+'СЕТ СН'!$F$16</f>
        <v>0</v>
      </c>
      <c r="W334" s="36">
        <f ca="1">SUMIFS(СВЦЭМ!$I$40:$I$783,СВЦЭМ!$A$40:$A$783,$A334,СВЦЭМ!$B$39:$B$782,W$332)+'СЕТ СН'!$F$16</f>
        <v>0</v>
      </c>
      <c r="X334" s="36">
        <f ca="1">SUMIFS(СВЦЭМ!$I$40:$I$783,СВЦЭМ!$A$40:$A$783,$A334,СВЦЭМ!$B$39:$B$782,X$332)+'СЕТ СН'!$F$16</f>
        <v>0</v>
      </c>
      <c r="Y334" s="36">
        <f ca="1">SUMIFS(СВЦЭМ!$I$40:$I$783,СВЦЭМ!$A$40:$A$783,$A334,СВЦЭМ!$B$39:$B$782,Y$332)+'СЕТ СН'!$F$16</f>
        <v>0</v>
      </c>
    </row>
    <row r="335" spans="1:27" ht="15.75" hidden="1" x14ac:dyDescent="0.2">
      <c r="A335" s="35">
        <f t="shared" ref="A335:A363" si="9">A334+1</f>
        <v>45415</v>
      </c>
      <c r="B335" s="36">
        <f ca="1">SUMIFS(СВЦЭМ!$I$40:$I$783,СВЦЭМ!$A$40:$A$783,$A335,СВЦЭМ!$B$39:$B$782,B$332)+'СЕТ СН'!$F$16</f>
        <v>0</v>
      </c>
      <c r="C335" s="36">
        <f ca="1">SUMIFS(СВЦЭМ!$I$40:$I$783,СВЦЭМ!$A$40:$A$783,$A335,СВЦЭМ!$B$39:$B$782,C$332)+'СЕТ СН'!$F$16</f>
        <v>0</v>
      </c>
      <c r="D335" s="36">
        <f ca="1">SUMIFS(СВЦЭМ!$I$40:$I$783,СВЦЭМ!$A$40:$A$783,$A335,СВЦЭМ!$B$39:$B$782,D$332)+'СЕТ СН'!$F$16</f>
        <v>0</v>
      </c>
      <c r="E335" s="36">
        <f ca="1">SUMIFS(СВЦЭМ!$I$40:$I$783,СВЦЭМ!$A$40:$A$783,$A335,СВЦЭМ!$B$39:$B$782,E$332)+'СЕТ СН'!$F$16</f>
        <v>0</v>
      </c>
      <c r="F335" s="36">
        <f ca="1">SUMIFS(СВЦЭМ!$I$40:$I$783,СВЦЭМ!$A$40:$A$783,$A335,СВЦЭМ!$B$39:$B$782,F$332)+'СЕТ СН'!$F$16</f>
        <v>0</v>
      </c>
      <c r="G335" s="36">
        <f ca="1">SUMIFS(СВЦЭМ!$I$40:$I$783,СВЦЭМ!$A$40:$A$783,$A335,СВЦЭМ!$B$39:$B$782,G$332)+'СЕТ СН'!$F$16</f>
        <v>0</v>
      </c>
      <c r="H335" s="36">
        <f ca="1">SUMIFS(СВЦЭМ!$I$40:$I$783,СВЦЭМ!$A$40:$A$783,$A335,СВЦЭМ!$B$39:$B$782,H$332)+'СЕТ СН'!$F$16</f>
        <v>0</v>
      </c>
      <c r="I335" s="36">
        <f ca="1">SUMIFS(СВЦЭМ!$I$40:$I$783,СВЦЭМ!$A$40:$A$783,$A335,СВЦЭМ!$B$39:$B$782,I$332)+'СЕТ СН'!$F$16</f>
        <v>0</v>
      </c>
      <c r="J335" s="36">
        <f ca="1">SUMIFS(СВЦЭМ!$I$40:$I$783,СВЦЭМ!$A$40:$A$783,$A335,СВЦЭМ!$B$39:$B$782,J$332)+'СЕТ СН'!$F$16</f>
        <v>0</v>
      </c>
      <c r="K335" s="36">
        <f ca="1">SUMIFS(СВЦЭМ!$I$40:$I$783,СВЦЭМ!$A$40:$A$783,$A335,СВЦЭМ!$B$39:$B$782,K$332)+'СЕТ СН'!$F$16</f>
        <v>0</v>
      </c>
      <c r="L335" s="36">
        <f ca="1">SUMIFS(СВЦЭМ!$I$40:$I$783,СВЦЭМ!$A$40:$A$783,$A335,СВЦЭМ!$B$39:$B$782,L$332)+'СЕТ СН'!$F$16</f>
        <v>0</v>
      </c>
      <c r="M335" s="36">
        <f ca="1">SUMIFS(СВЦЭМ!$I$40:$I$783,СВЦЭМ!$A$40:$A$783,$A335,СВЦЭМ!$B$39:$B$782,M$332)+'СЕТ СН'!$F$16</f>
        <v>0</v>
      </c>
      <c r="N335" s="36">
        <f ca="1">SUMIFS(СВЦЭМ!$I$40:$I$783,СВЦЭМ!$A$40:$A$783,$A335,СВЦЭМ!$B$39:$B$782,N$332)+'СЕТ СН'!$F$16</f>
        <v>0</v>
      </c>
      <c r="O335" s="36">
        <f ca="1">SUMIFS(СВЦЭМ!$I$40:$I$783,СВЦЭМ!$A$40:$A$783,$A335,СВЦЭМ!$B$39:$B$782,O$332)+'СЕТ СН'!$F$16</f>
        <v>0</v>
      </c>
      <c r="P335" s="36">
        <f ca="1">SUMIFS(СВЦЭМ!$I$40:$I$783,СВЦЭМ!$A$40:$A$783,$A335,СВЦЭМ!$B$39:$B$782,P$332)+'СЕТ СН'!$F$16</f>
        <v>0</v>
      </c>
      <c r="Q335" s="36">
        <f ca="1">SUMIFS(СВЦЭМ!$I$40:$I$783,СВЦЭМ!$A$40:$A$783,$A335,СВЦЭМ!$B$39:$B$782,Q$332)+'СЕТ СН'!$F$16</f>
        <v>0</v>
      </c>
      <c r="R335" s="36">
        <f ca="1">SUMIFS(СВЦЭМ!$I$40:$I$783,СВЦЭМ!$A$40:$A$783,$A335,СВЦЭМ!$B$39:$B$782,R$332)+'СЕТ СН'!$F$16</f>
        <v>0</v>
      </c>
      <c r="S335" s="36">
        <f ca="1">SUMIFS(СВЦЭМ!$I$40:$I$783,СВЦЭМ!$A$40:$A$783,$A335,СВЦЭМ!$B$39:$B$782,S$332)+'СЕТ СН'!$F$16</f>
        <v>0</v>
      </c>
      <c r="T335" s="36">
        <f ca="1">SUMIFS(СВЦЭМ!$I$40:$I$783,СВЦЭМ!$A$40:$A$783,$A335,СВЦЭМ!$B$39:$B$782,T$332)+'СЕТ СН'!$F$16</f>
        <v>0</v>
      </c>
      <c r="U335" s="36">
        <f ca="1">SUMIFS(СВЦЭМ!$I$40:$I$783,СВЦЭМ!$A$40:$A$783,$A335,СВЦЭМ!$B$39:$B$782,U$332)+'СЕТ СН'!$F$16</f>
        <v>0</v>
      </c>
      <c r="V335" s="36">
        <f ca="1">SUMIFS(СВЦЭМ!$I$40:$I$783,СВЦЭМ!$A$40:$A$783,$A335,СВЦЭМ!$B$39:$B$782,V$332)+'СЕТ СН'!$F$16</f>
        <v>0</v>
      </c>
      <c r="W335" s="36">
        <f ca="1">SUMIFS(СВЦЭМ!$I$40:$I$783,СВЦЭМ!$A$40:$A$783,$A335,СВЦЭМ!$B$39:$B$782,W$332)+'СЕТ СН'!$F$16</f>
        <v>0</v>
      </c>
      <c r="X335" s="36">
        <f ca="1">SUMIFS(СВЦЭМ!$I$40:$I$783,СВЦЭМ!$A$40:$A$783,$A335,СВЦЭМ!$B$39:$B$782,X$332)+'СЕТ СН'!$F$16</f>
        <v>0</v>
      </c>
      <c r="Y335" s="36">
        <f ca="1">SUMIFS(СВЦЭМ!$I$40:$I$783,СВЦЭМ!$A$40:$A$783,$A335,СВЦЭМ!$B$39:$B$782,Y$332)+'СЕТ СН'!$F$16</f>
        <v>0</v>
      </c>
    </row>
    <row r="336" spans="1:27" ht="15.75" hidden="1" x14ac:dyDescent="0.2">
      <c r="A336" s="35">
        <f t="shared" si="9"/>
        <v>45416</v>
      </c>
      <c r="B336" s="36">
        <f ca="1">SUMIFS(СВЦЭМ!$I$40:$I$783,СВЦЭМ!$A$40:$A$783,$A336,СВЦЭМ!$B$39:$B$782,B$332)+'СЕТ СН'!$F$16</f>
        <v>0</v>
      </c>
      <c r="C336" s="36">
        <f ca="1">SUMIFS(СВЦЭМ!$I$40:$I$783,СВЦЭМ!$A$40:$A$783,$A336,СВЦЭМ!$B$39:$B$782,C$332)+'СЕТ СН'!$F$16</f>
        <v>0</v>
      </c>
      <c r="D336" s="36">
        <f ca="1">SUMIFS(СВЦЭМ!$I$40:$I$783,СВЦЭМ!$A$40:$A$783,$A336,СВЦЭМ!$B$39:$B$782,D$332)+'СЕТ СН'!$F$16</f>
        <v>0</v>
      </c>
      <c r="E336" s="36">
        <f ca="1">SUMIFS(СВЦЭМ!$I$40:$I$783,СВЦЭМ!$A$40:$A$783,$A336,СВЦЭМ!$B$39:$B$782,E$332)+'СЕТ СН'!$F$16</f>
        <v>0</v>
      </c>
      <c r="F336" s="36">
        <f ca="1">SUMIFS(СВЦЭМ!$I$40:$I$783,СВЦЭМ!$A$40:$A$783,$A336,СВЦЭМ!$B$39:$B$782,F$332)+'СЕТ СН'!$F$16</f>
        <v>0</v>
      </c>
      <c r="G336" s="36">
        <f ca="1">SUMIFS(СВЦЭМ!$I$40:$I$783,СВЦЭМ!$A$40:$A$783,$A336,СВЦЭМ!$B$39:$B$782,G$332)+'СЕТ СН'!$F$16</f>
        <v>0</v>
      </c>
      <c r="H336" s="36">
        <f ca="1">SUMIFS(СВЦЭМ!$I$40:$I$783,СВЦЭМ!$A$40:$A$783,$A336,СВЦЭМ!$B$39:$B$782,H$332)+'СЕТ СН'!$F$16</f>
        <v>0</v>
      </c>
      <c r="I336" s="36">
        <f ca="1">SUMIFS(СВЦЭМ!$I$40:$I$783,СВЦЭМ!$A$40:$A$783,$A336,СВЦЭМ!$B$39:$B$782,I$332)+'СЕТ СН'!$F$16</f>
        <v>0</v>
      </c>
      <c r="J336" s="36">
        <f ca="1">SUMIFS(СВЦЭМ!$I$40:$I$783,СВЦЭМ!$A$40:$A$783,$A336,СВЦЭМ!$B$39:$B$782,J$332)+'СЕТ СН'!$F$16</f>
        <v>0</v>
      </c>
      <c r="K336" s="36">
        <f ca="1">SUMIFS(СВЦЭМ!$I$40:$I$783,СВЦЭМ!$A$40:$A$783,$A336,СВЦЭМ!$B$39:$B$782,K$332)+'СЕТ СН'!$F$16</f>
        <v>0</v>
      </c>
      <c r="L336" s="36">
        <f ca="1">SUMIFS(СВЦЭМ!$I$40:$I$783,СВЦЭМ!$A$40:$A$783,$A336,СВЦЭМ!$B$39:$B$782,L$332)+'СЕТ СН'!$F$16</f>
        <v>0</v>
      </c>
      <c r="M336" s="36">
        <f ca="1">SUMIFS(СВЦЭМ!$I$40:$I$783,СВЦЭМ!$A$40:$A$783,$A336,СВЦЭМ!$B$39:$B$782,M$332)+'СЕТ СН'!$F$16</f>
        <v>0</v>
      </c>
      <c r="N336" s="36">
        <f ca="1">SUMIFS(СВЦЭМ!$I$40:$I$783,СВЦЭМ!$A$40:$A$783,$A336,СВЦЭМ!$B$39:$B$782,N$332)+'СЕТ СН'!$F$16</f>
        <v>0</v>
      </c>
      <c r="O336" s="36">
        <f ca="1">SUMIFS(СВЦЭМ!$I$40:$I$783,СВЦЭМ!$A$40:$A$783,$A336,СВЦЭМ!$B$39:$B$782,O$332)+'СЕТ СН'!$F$16</f>
        <v>0</v>
      </c>
      <c r="P336" s="36">
        <f ca="1">SUMIFS(СВЦЭМ!$I$40:$I$783,СВЦЭМ!$A$40:$A$783,$A336,СВЦЭМ!$B$39:$B$782,P$332)+'СЕТ СН'!$F$16</f>
        <v>0</v>
      </c>
      <c r="Q336" s="36">
        <f ca="1">SUMIFS(СВЦЭМ!$I$40:$I$783,СВЦЭМ!$A$40:$A$783,$A336,СВЦЭМ!$B$39:$B$782,Q$332)+'СЕТ СН'!$F$16</f>
        <v>0</v>
      </c>
      <c r="R336" s="36">
        <f ca="1">SUMIFS(СВЦЭМ!$I$40:$I$783,СВЦЭМ!$A$40:$A$783,$A336,СВЦЭМ!$B$39:$B$782,R$332)+'СЕТ СН'!$F$16</f>
        <v>0</v>
      </c>
      <c r="S336" s="36">
        <f ca="1">SUMIFS(СВЦЭМ!$I$40:$I$783,СВЦЭМ!$A$40:$A$783,$A336,СВЦЭМ!$B$39:$B$782,S$332)+'СЕТ СН'!$F$16</f>
        <v>0</v>
      </c>
      <c r="T336" s="36">
        <f ca="1">SUMIFS(СВЦЭМ!$I$40:$I$783,СВЦЭМ!$A$40:$A$783,$A336,СВЦЭМ!$B$39:$B$782,T$332)+'СЕТ СН'!$F$16</f>
        <v>0</v>
      </c>
      <c r="U336" s="36">
        <f ca="1">SUMIFS(СВЦЭМ!$I$40:$I$783,СВЦЭМ!$A$40:$A$783,$A336,СВЦЭМ!$B$39:$B$782,U$332)+'СЕТ СН'!$F$16</f>
        <v>0</v>
      </c>
      <c r="V336" s="36">
        <f ca="1">SUMIFS(СВЦЭМ!$I$40:$I$783,СВЦЭМ!$A$40:$A$783,$A336,СВЦЭМ!$B$39:$B$782,V$332)+'СЕТ СН'!$F$16</f>
        <v>0</v>
      </c>
      <c r="W336" s="36">
        <f ca="1">SUMIFS(СВЦЭМ!$I$40:$I$783,СВЦЭМ!$A$40:$A$783,$A336,СВЦЭМ!$B$39:$B$782,W$332)+'СЕТ СН'!$F$16</f>
        <v>0</v>
      </c>
      <c r="X336" s="36">
        <f ca="1">SUMIFS(СВЦЭМ!$I$40:$I$783,СВЦЭМ!$A$40:$A$783,$A336,СВЦЭМ!$B$39:$B$782,X$332)+'СЕТ СН'!$F$16</f>
        <v>0</v>
      </c>
      <c r="Y336" s="36">
        <f ca="1">SUMIFS(СВЦЭМ!$I$40:$I$783,СВЦЭМ!$A$40:$A$783,$A336,СВЦЭМ!$B$39:$B$782,Y$332)+'СЕТ СН'!$F$16</f>
        <v>0</v>
      </c>
    </row>
    <row r="337" spans="1:25" ht="15.75" hidden="1" x14ac:dyDescent="0.2">
      <c r="A337" s="35">
        <f t="shared" si="9"/>
        <v>45417</v>
      </c>
      <c r="B337" s="36">
        <f ca="1">SUMIFS(СВЦЭМ!$I$40:$I$783,СВЦЭМ!$A$40:$A$783,$A337,СВЦЭМ!$B$39:$B$782,B$332)+'СЕТ СН'!$F$16</f>
        <v>0</v>
      </c>
      <c r="C337" s="36">
        <f ca="1">SUMIFS(СВЦЭМ!$I$40:$I$783,СВЦЭМ!$A$40:$A$783,$A337,СВЦЭМ!$B$39:$B$782,C$332)+'СЕТ СН'!$F$16</f>
        <v>0</v>
      </c>
      <c r="D337" s="36">
        <f ca="1">SUMIFS(СВЦЭМ!$I$40:$I$783,СВЦЭМ!$A$40:$A$783,$A337,СВЦЭМ!$B$39:$B$782,D$332)+'СЕТ СН'!$F$16</f>
        <v>0</v>
      </c>
      <c r="E337" s="36">
        <f ca="1">SUMIFS(СВЦЭМ!$I$40:$I$783,СВЦЭМ!$A$40:$A$783,$A337,СВЦЭМ!$B$39:$B$782,E$332)+'СЕТ СН'!$F$16</f>
        <v>0</v>
      </c>
      <c r="F337" s="36">
        <f ca="1">SUMIFS(СВЦЭМ!$I$40:$I$783,СВЦЭМ!$A$40:$A$783,$A337,СВЦЭМ!$B$39:$B$782,F$332)+'СЕТ СН'!$F$16</f>
        <v>0</v>
      </c>
      <c r="G337" s="36">
        <f ca="1">SUMIFS(СВЦЭМ!$I$40:$I$783,СВЦЭМ!$A$40:$A$783,$A337,СВЦЭМ!$B$39:$B$782,G$332)+'СЕТ СН'!$F$16</f>
        <v>0</v>
      </c>
      <c r="H337" s="36">
        <f ca="1">SUMIFS(СВЦЭМ!$I$40:$I$783,СВЦЭМ!$A$40:$A$783,$A337,СВЦЭМ!$B$39:$B$782,H$332)+'СЕТ СН'!$F$16</f>
        <v>0</v>
      </c>
      <c r="I337" s="36">
        <f ca="1">SUMIFS(СВЦЭМ!$I$40:$I$783,СВЦЭМ!$A$40:$A$783,$A337,СВЦЭМ!$B$39:$B$782,I$332)+'СЕТ СН'!$F$16</f>
        <v>0</v>
      </c>
      <c r="J337" s="36">
        <f ca="1">SUMIFS(СВЦЭМ!$I$40:$I$783,СВЦЭМ!$A$40:$A$783,$A337,СВЦЭМ!$B$39:$B$782,J$332)+'СЕТ СН'!$F$16</f>
        <v>0</v>
      </c>
      <c r="K337" s="36">
        <f ca="1">SUMIFS(СВЦЭМ!$I$40:$I$783,СВЦЭМ!$A$40:$A$783,$A337,СВЦЭМ!$B$39:$B$782,K$332)+'СЕТ СН'!$F$16</f>
        <v>0</v>
      </c>
      <c r="L337" s="36">
        <f ca="1">SUMIFS(СВЦЭМ!$I$40:$I$783,СВЦЭМ!$A$40:$A$783,$A337,СВЦЭМ!$B$39:$B$782,L$332)+'СЕТ СН'!$F$16</f>
        <v>0</v>
      </c>
      <c r="M337" s="36">
        <f ca="1">SUMIFS(СВЦЭМ!$I$40:$I$783,СВЦЭМ!$A$40:$A$783,$A337,СВЦЭМ!$B$39:$B$782,M$332)+'СЕТ СН'!$F$16</f>
        <v>0</v>
      </c>
      <c r="N337" s="36">
        <f ca="1">SUMIFS(СВЦЭМ!$I$40:$I$783,СВЦЭМ!$A$40:$A$783,$A337,СВЦЭМ!$B$39:$B$782,N$332)+'СЕТ СН'!$F$16</f>
        <v>0</v>
      </c>
      <c r="O337" s="36">
        <f ca="1">SUMIFS(СВЦЭМ!$I$40:$I$783,СВЦЭМ!$A$40:$A$783,$A337,СВЦЭМ!$B$39:$B$782,O$332)+'СЕТ СН'!$F$16</f>
        <v>0</v>
      </c>
      <c r="P337" s="36">
        <f ca="1">SUMIFS(СВЦЭМ!$I$40:$I$783,СВЦЭМ!$A$40:$A$783,$A337,СВЦЭМ!$B$39:$B$782,P$332)+'СЕТ СН'!$F$16</f>
        <v>0</v>
      </c>
      <c r="Q337" s="36">
        <f ca="1">SUMIFS(СВЦЭМ!$I$40:$I$783,СВЦЭМ!$A$40:$A$783,$A337,СВЦЭМ!$B$39:$B$782,Q$332)+'СЕТ СН'!$F$16</f>
        <v>0</v>
      </c>
      <c r="R337" s="36">
        <f ca="1">SUMIFS(СВЦЭМ!$I$40:$I$783,СВЦЭМ!$A$40:$A$783,$A337,СВЦЭМ!$B$39:$B$782,R$332)+'СЕТ СН'!$F$16</f>
        <v>0</v>
      </c>
      <c r="S337" s="36">
        <f ca="1">SUMIFS(СВЦЭМ!$I$40:$I$783,СВЦЭМ!$A$40:$A$783,$A337,СВЦЭМ!$B$39:$B$782,S$332)+'СЕТ СН'!$F$16</f>
        <v>0</v>
      </c>
      <c r="T337" s="36">
        <f ca="1">SUMIFS(СВЦЭМ!$I$40:$I$783,СВЦЭМ!$A$40:$A$783,$A337,СВЦЭМ!$B$39:$B$782,T$332)+'СЕТ СН'!$F$16</f>
        <v>0</v>
      </c>
      <c r="U337" s="36">
        <f ca="1">SUMIFS(СВЦЭМ!$I$40:$I$783,СВЦЭМ!$A$40:$A$783,$A337,СВЦЭМ!$B$39:$B$782,U$332)+'СЕТ СН'!$F$16</f>
        <v>0</v>
      </c>
      <c r="V337" s="36">
        <f ca="1">SUMIFS(СВЦЭМ!$I$40:$I$783,СВЦЭМ!$A$40:$A$783,$A337,СВЦЭМ!$B$39:$B$782,V$332)+'СЕТ СН'!$F$16</f>
        <v>0</v>
      </c>
      <c r="W337" s="36">
        <f ca="1">SUMIFS(СВЦЭМ!$I$40:$I$783,СВЦЭМ!$A$40:$A$783,$A337,СВЦЭМ!$B$39:$B$782,W$332)+'СЕТ СН'!$F$16</f>
        <v>0</v>
      </c>
      <c r="X337" s="36">
        <f ca="1">SUMIFS(СВЦЭМ!$I$40:$I$783,СВЦЭМ!$A$40:$A$783,$A337,СВЦЭМ!$B$39:$B$782,X$332)+'СЕТ СН'!$F$16</f>
        <v>0</v>
      </c>
      <c r="Y337" s="36">
        <f ca="1">SUMIFS(СВЦЭМ!$I$40:$I$783,СВЦЭМ!$A$40:$A$783,$A337,СВЦЭМ!$B$39:$B$782,Y$332)+'СЕТ СН'!$F$16</f>
        <v>0</v>
      </c>
    </row>
    <row r="338" spans="1:25" ht="15.75" hidden="1" x14ac:dyDescent="0.2">
      <c r="A338" s="35">
        <f t="shared" si="9"/>
        <v>45418</v>
      </c>
      <c r="B338" s="36">
        <f ca="1">SUMIFS(СВЦЭМ!$I$40:$I$783,СВЦЭМ!$A$40:$A$783,$A338,СВЦЭМ!$B$39:$B$782,B$332)+'СЕТ СН'!$F$16</f>
        <v>0</v>
      </c>
      <c r="C338" s="36">
        <f ca="1">SUMIFS(СВЦЭМ!$I$40:$I$783,СВЦЭМ!$A$40:$A$783,$A338,СВЦЭМ!$B$39:$B$782,C$332)+'СЕТ СН'!$F$16</f>
        <v>0</v>
      </c>
      <c r="D338" s="36">
        <f ca="1">SUMIFS(СВЦЭМ!$I$40:$I$783,СВЦЭМ!$A$40:$A$783,$A338,СВЦЭМ!$B$39:$B$782,D$332)+'СЕТ СН'!$F$16</f>
        <v>0</v>
      </c>
      <c r="E338" s="36">
        <f ca="1">SUMIFS(СВЦЭМ!$I$40:$I$783,СВЦЭМ!$A$40:$A$783,$A338,СВЦЭМ!$B$39:$B$782,E$332)+'СЕТ СН'!$F$16</f>
        <v>0</v>
      </c>
      <c r="F338" s="36">
        <f ca="1">SUMIFS(СВЦЭМ!$I$40:$I$783,СВЦЭМ!$A$40:$A$783,$A338,СВЦЭМ!$B$39:$B$782,F$332)+'СЕТ СН'!$F$16</f>
        <v>0</v>
      </c>
      <c r="G338" s="36">
        <f ca="1">SUMIFS(СВЦЭМ!$I$40:$I$783,СВЦЭМ!$A$40:$A$783,$A338,СВЦЭМ!$B$39:$B$782,G$332)+'СЕТ СН'!$F$16</f>
        <v>0</v>
      </c>
      <c r="H338" s="36">
        <f ca="1">SUMIFS(СВЦЭМ!$I$40:$I$783,СВЦЭМ!$A$40:$A$783,$A338,СВЦЭМ!$B$39:$B$782,H$332)+'СЕТ СН'!$F$16</f>
        <v>0</v>
      </c>
      <c r="I338" s="36">
        <f ca="1">SUMIFS(СВЦЭМ!$I$40:$I$783,СВЦЭМ!$A$40:$A$783,$A338,СВЦЭМ!$B$39:$B$782,I$332)+'СЕТ СН'!$F$16</f>
        <v>0</v>
      </c>
      <c r="J338" s="36">
        <f ca="1">SUMIFS(СВЦЭМ!$I$40:$I$783,СВЦЭМ!$A$40:$A$783,$A338,СВЦЭМ!$B$39:$B$782,J$332)+'СЕТ СН'!$F$16</f>
        <v>0</v>
      </c>
      <c r="K338" s="36">
        <f ca="1">SUMIFS(СВЦЭМ!$I$40:$I$783,СВЦЭМ!$A$40:$A$783,$A338,СВЦЭМ!$B$39:$B$782,K$332)+'СЕТ СН'!$F$16</f>
        <v>0</v>
      </c>
      <c r="L338" s="36">
        <f ca="1">SUMIFS(СВЦЭМ!$I$40:$I$783,СВЦЭМ!$A$40:$A$783,$A338,СВЦЭМ!$B$39:$B$782,L$332)+'СЕТ СН'!$F$16</f>
        <v>0</v>
      </c>
      <c r="M338" s="36">
        <f ca="1">SUMIFS(СВЦЭМ!$I$40:$I$783,СВЦЭМ!$A$40:$A$783,$A338,СВЦЭМ!$B$39:$B$782,M$332)+'СЕТ СН'!$F$16</f>
        <v>0</v>
      </c>
      <c r="N338" s="36">
        <f ca="1">SUMIFS(СВЦЭМ!$I$40:$I$783,СВЦЭМ!$A$40:$A$783,$A338,СВЦЭМ!$B$39:$B$782,N$332)+'СЕТ СН'!$F$16</f>
        <v>0</v>
      </c>
      <c r="O338" s="36">
        <f ca="1">SUMIFS(СВЦЭМ!$I$40:$I$783,СВЦЭМ!$A$40:$A$783,$A338,СВЦЭМ!$B$39:$B$782,O$332)+'СЕТ СН'!$F$16</f>
        <v>0</v>
      </c>
      <c r="P338" s="36">
        <f ca="1">SUMIFS(СВЦЭМ!$I$40:$I$783,СВЦЭМ!$A$40:$A$783,$A338,СВЦЭМ!$B$39:$B$782,P$332)+'СЕТ СН'!$F$16</f>
        <v>0</v>
      </c>
      <c r="Q338" s="36">
        <f ca="1">SUMIFS(СВЦЭМ!$I$40:$I$783,СВЦЭМ!$A$40:$A$783,$A338,СВЦЭМ!$B$39:$B$782,Q$332)+'СЕТ СН'!$F$16</f>
        <v>0</v>
      </c>
      <c r="R338" s="36">
        <f ca="1">SUMIFS(СВЦЭМ!$I$40:$I$783,СВЦЭМ!$A$40:$A$783,$A338,СВЦЭМ!$B$39:$B$782,R$332)+'СЕТ СН'!$F$16</f>
        <v>0</v>
      </c>
      <c r="S338" s="36">
        <f ca="1">SUMIFS(СВЦЭМ!$I$40:$I$783,СВЦЭМ!$A$40:$A$783,$A338,СВЦЭМ!$B$39:$B$782,S$332)+'СЕТ СН'!$F$16</f>
        <v>0</v>
      </c>
      <c r="T338" s="36">
        <f ca="1">SUMIFS(СВЦЭМ!$I$40:$I$783,СВЦЭМ!$A$40:$A$783,$A338,СВЦЭМ!$B$39:$B$782,T$332)+'СЕТ СН'!$F$16</f>
        <v>0</v>
      </c>
      <c r="U338" s="36">
        <f ca="1">SUMIFS(СВЦЭМ!$I$40:$I$783,СВЦЭМ!$A$40:$A$783,$A338,СВЦЭМ!$B$39:$B$782,U$332)+'СЕТ СН'!$F$16</f>
        <v>0</v>
      </c>
      <c r="V338" s="36">
        <f ca="1">SUMIFS(СВЦЭМ!$I$40:$I$783,СВЦЭМ!$A$40:$A$783,$A338,СВЦЭМ!$B$39:$B$782,V$332)+'СЕТ СН'!$F$16</f>
        <v>0</v>
      </c>
      <c r="W338" s="36">
        <f ca="1">SUMIFS(СВЦЭМ!$I$40:$I$783,СВЦЭМ!$A$40:$A$783,$A338,СВЦЭМ!$B$39:$B$782,W$332)+'СЕТ СН'!$F$16</f>
        <v>0</v>
      </c>
      <c r="X338" s="36">
        <f ca="1">SUMIFS(СВЦЭМ!$I$40:$I$783,СВЦЭМ!$A$40:$A$783,$A338,СВЦЭМ!$B$39:$B$782,X$332)+'СЕТ СН'!$F$16</f>
        <v>0</v>
      </c>
      <c r="Y338" s="36">
        <f ca="1">SUMIFS(СВЦЭМ!$I$40:$I$783,СВЦЭМ!$A$40:$A$783,$A338,СВЦЭМ!$B$39:$B$782,Y$332)+'СЕТ СН'!$F$16</f>
        <v>0</v>
      </c>
    </row>
    <row r="339" spans="1:25" ht="15.75" hidden="1" x14ac:dyDescent="0.2">
      <c r="A339" s="35">
        <f t="shared" si="9"/>
        <v>45419</v>
      </c>
      <c r="B339" s="36">
        <f ca="1">SUMIFS(СВЦЭМ!$I$40:$I$783,СВЦЭМ!$A$40:$A$783,$A339,СВЦЭМ!$B$39:$B$782,B$332)+'СЕТ СН'!$F$16</f>
        <v>0</v>
      </c>
      <c r="C339" s="36">
        <f ca="1">SUMIFS(СВЦЭМ!$I$40:$I$783,СВЦЭМ!$A$40:$A$783,$A339,СВЦЭМ!$B$39:$B$782,C$332)+'СЕТ СН'!$F$16</f>
        <v>0</v>
      </c>
      <c r="D339" s="36">
        <f ca="1">SUMIFS(СВЦЭМ!$I$40:$I$783,СВЦЭМ!$A$40:$A$783,$A339,СВЦЭМ!$B$39:$B$782,D$332)+'СЕТ СН'!$F$16</f>
        <v>0</v>
      </c>
      <c r="E339" s="36">
        <f ca="1">SUMIFS(СВЦЭМ!$I$40:$I$783,СВЦЭМ!$A$40:$A$783,$A339,СВЦЭМ!$B$39:$B$782,E$332)+'СЕТ СН'!$F$16</f>
        <v>0</v>
      </c>
      <c r="F339" s="36">
        <f ca="1">SUMIFS(СВЦЭМ!$I$40:$I$783,СВЦЭМ!$A$40:$A$783,$A339,СВЦЭМ!$B$39:$B$782,F$332)+'СЕТ СН'!$F$16</f>
        <v>0</v>
      </c>
      <c r="G339" s="36">
        <f ca="1">SUMIFS(СВЦЭМ!$I$40:$I$783,СВЦЭМ!$A$40:$A$783,$A339,СВЦЭМ!$B$39:$B$782,G$332)+'СЕТ СН'!$F$16</f>
        <v>0</v>
      </c>
      <c r="H339" s="36">
        <f ca="1">SUMIFS(СВЦЭМ!$I$40:$I$783,СВЦЭМ!$A$40:$A$783,$A339,СВЦЭМ!$B$39:$B$782,H$332)+'СЕТ СН'!$F$16</f>
        <v>0</v>
      </c>
      <c r="I339" s="36">
        <f ca="1">SUMIFS(СВЦЭМ!$I$40:$I$783,СВЦЭМ!$A$40:$A$783,$A339,СВЦЭМ!$B$39:$B$782,I$332)+'СЕТ СН'!$F$16</f>
        <v>0</v>
      </c>
      <c r="J339" s="36">
        <f ca="1">SUMIFS(СВЦЭМ!$I$40:$I$783,СВЦЭМ!$A$40:$A$783,$A339,СВЦЭМ!$B$39:$B$782,J$332)+'СЕТ СН'!$F$16</f>
        <v>0</v>
      </c>
      <c r="K339" s="36">
        <f ca="1">SUMIFS(СВЦЭМ!$I$40:$I$783,СВЦЭМ!$A$40:$A$783,$A339,СВЦЭМ!$B$39:$B$782,K$332)+'СЕТ СН'!$F$16</f>
        <v>0</v>
      </c>
      <c r="L339" s="36">
        <f ca="1">SUMIFS(СВЦЭМ!$I$40:$I$783,СВЦЭМ!$A$40:$A$783,$A339,СВЦЭМ!$B$39:$B$782,L$332)+'СЕТ СН'!$F$16</f>
        <v>0</v>
      </c>
      <c r="M339" s="36">
        <f ca="1">SUMIFS(СВЦЭМ!$I$40:$I$783,СВЦЭМ!$A$40:$A$783,$A339,СВЦЭМ!$B$39:$B$782,M$332)+'СЕТ СН'!$F$16</f>
        <v>0</v>
      </c>
      <c r="N339" s="36">
        <f ca="1">SUMIFS(СВЦЭМ!$I$40:$I$783,СВЦЭМ!$A$40:$A$783,$A339,СВЦЭМ!$B$39:$B$782,N$332)+'СЕТ СН'!$F$16</f>
        <v>0</v>
      </c>
      <c r="O339" s="36">
        <f ca="1">SUMIFS(СВЦЭМ!$I$40:$I$783,СВЦЭМ!$A$40:$A$783,$A339,СВЦЭМ!$B$39:$B$782,O$332)+'СЕТ СН'!$F$16</f>
        <v>0</v>
      </c>
      <c r="P339" s="36">
        <f ca="1">SUMIFS(СВЦЭМ!$I$40:$I$783,СВЦЭМ!$A$40:$A$783,$A339,СВЦЭМ!$B$39:$B$782,P$332)+'СЕТ СН'!$F$16</f>
        <v>0</v>
      </c>
      <c r="Q339" s="36">
        <f ca="1">SUMIFS(СВЦЭМ!$I$40:$I$783,СВЦЭМ!$A$40:$A$783,$A339,СВЦЭМ!$B$39:$B$782,Q$332)+'СЕТ СН'!$F$16</f>
        <v>0</v>
      </c>
      <c r="R339" s="36">
        <f ca="1">SUMIFS(СВЦЭМ!$I$40:$I$783,СВЦЭМ!$A$40:$A$783,$A339,СВЦЭМ!$B$39:$B$782,R$332)+'СЕТ СН'!$F$16</f>
        <v>0</v>
      </c>
      <c r="S339" s="36">
        <f ca="1">SUMIFS(СВЦЭМ!$I$40:$I$783,СВЦЭМ!$A$40:$A$783,$A339,СВЦЭМ!$B$39:$B$782,S$332)+'СЕТ СН'!$F$16</f>
        <v>0</v>
      </c>
      <c r="T339" s="36">
        <f ca="1">SUMIFS(СВЦЭМ!$I$40:$I$783,СВЦЭМ!$A$40:$A$783,$A339,СВЦЭМ!$B$39:$B$782,T$332)+'СЕТ СН'!$F$16</f>
        <v>0</v>
      </c>
      <c r="U339" s="36">
        <f ca="1">SUMIFS(СВЦЭМ!$I$40:$I$783,СВЦЭМ!$A$40:$A$783,$A339,СВЦЭМ!$B$39:$B$782,U$332)+'СЕТ СН'!$F$16</f>
        <v>0</v>
      </c>
      <c r="V339" s="36">
        <f ca="1">SUMIFS(СВЦЭМ!$I$40:$I$783,СВЦЭМ!$A$40:$A$783,$A339,СВЦЭМ!$B$39:$B$782,V$332)+'СЕТ СН'!$F$16</f>
        <v>0</v>
      </c>
      <c r="W339" s="36">
        <f ca="1">SUMIFS(СВЦЭМ!$I$40:$I$783,СВЦЭМ!$A$40:$A$783,$A339,СВЦЭМ!$B$39:$B$782,W$332)+'СЕТ СН'!$F$16</f>
        <v>0</v>
      </c>
      <c r="X339" s="36">
        <f ca="1">SUMIFS(СВЦЭМ!$I$40:$I$783,СВЦЭМ!$A$40:$A$783,$A339,СВЦЭМ!$B$39:$B$782,X$332)+'СЕТ СН'!$F$16</f>
        <v>0</v>
      </c>
      <c r="Y339" s="36">
        <f ca="1">SUMIFS(СВЦЭМ!$I$40:$I$783,СВЦЭМ!$A$40:$A$783,$A339,СВЦЭМ!$B$39:$B$782,Y$332)+'СЕТ СН'!$F$16</f>
        <v>0</v>
      </c>
    </row>
    <row r="340" spans="1:25" ht="15.75" hidden="1" x14ac:dyDescent="0.2">
      <c r="A340" s="35">
        <f t="shared" si="9"/>
        <v>45420</v>
      </c>
      <c r="B340" s="36">
        <f ca="1">SUMIFS(СВЦЭМ!$I$40:$I$783,СВЦЭМ!$A$40:$A$783,$A340,СВЦЭМ!$B$39:$B$782,B$332)+'СЕТ СН'!$F$16</f>
        <v>0</v>
      </c>
      <c r="C340" s="36">
        <f ca="1">SUMIFS(СВЦЭМ!$I$40:$I$783,СВЦЭМ!$A$40:$A$783,$A340,СВЦЭМ!$B$39:$B$782,C$332)+'СЕТ СН'!$F$16</f>
        <v>0</v>
      </c>
      <c r="D340" s="36">
        <f ca="1">SUMIFS(СВЦЭМ!$I$40:$I$783,СВЦЭМ!$A$40:$A$783,$A340,СВЦЭМ!$B$39:$B$782,D$332)+'СЕТ СН'!$F$16</f>
        <v>0</v>
      </c>
      <c r="E340" s="36">
        <f ca="1">SUMIFS(СВЦЭМ!$I$40:$I$783,СВЦЭМ!$A$40:$A$783,$A340,СВЦЭМ!$B$39:$B$782,E$332)+'СЕТ СН'!$F$16</f>
        <v>0</v>
      </c>
      <c r="F340" s="36">
        <f ca="1">SUMIFS(СВЦЭМ!$I$40:$I$783,СВЦЭМ!$A$40:$A$783,$A340,СВЦЭМ!$B$39:$B$782,F$332)+'СЕТ СН'!$F$16</f>
        <v>0</v>
      </c>
      <c r="G340" s="36">
        <f ca="1">SUMIFS(СВЦЭМ!$I$40:$I$783,СВЦЭМ!$A$40:$A$783,$A340,СВЦЭМ!$B$39:$B$782,G$332)+'СЕТ СН'!$F$16</f>
        <v>0</v>
      </c>
      <c r="H340" s="36">
        <f ca="1">SUMIFS(СВЦЭМ!$I$40:$I$783,СВЦЭМ!$A$40:$A$783,$A340,СВЦЭМ!$B$39:$B$782,H$332)+'СЕТ СН'!$F$16</f>
        <v>0</v>
      </c>
      <c r="I340" s="36">
        <f ca="1">SUMIFS(СВЦЭМ!$I$40:$I$783,СВЦЭМ!$A$40:$A$783,$A340,СВЦЭМ!$B$39:$B$782,I$332)+'СЕТ СН'!$F$16</f>
        <v>0</v>
      </c>
      <c r="J340" s="36">
        <f ca="1">SUMIFS(СВЦЭМ!$I$40:$I$783,СВЦЭМ!$A$40:$A$783,$A340,СВЦЭМ!$B$39:$B$782,J$332)+'СЕТ СН'!$F$16</f>
        <v>0</v>
      </c>
      <c r="K340" s="36">
        <f ca="1">SUMIFS(СВЦЭМ!$I$40:$I$783,СВЦЭМ!$A$40:$A$783,$A340,СВЦЭМ!$B$39:$B$782,K$332)+'СЕТ СН'!$F$16</f>
        <v>0</v>
      </c>
      <c r="L340" s="36">
        <f ca="1">SUMIFS(СВЦЭМ!$I$40:$I$783,СВЦЭМ!$A$40:$A$783,$A340,СВЦЭМ!$B$39:$B$782,L$332)+'СЕТ СН'!$F$16</f>
        <v>0</v>
      </c>
      <c r="M340" s="36">
        <f ca="1">SUMIFS(СВЦЭМ!$I$40:$I$783,СВЦЭМ!$A$40:$A$783,$A340,СВЦЭМ!$B$39:$B$782,M$332)+'СЕТ СН'!$F$16</f>
        <v>0</v>
      </c>
      <c r="N340" s="36">
        <f ca="1">SUMIFS(СВЦЭМ!$I$40:$I$783,СВЦЭМ!$A$40:$A$783,$A340,СВЦЭМ!$B$39:$B$782,N$332)+'СЕТ СН'!$F$16</f>
        <v>0</v>
      </c>
      <c r="O340" s="36">
        <f ca="1">SUMIFS(СВЦЭМ!$I$40:$I$783,СВЦЭМ!$A$40:$A$783,$A340,СВЦЭМ!$B$39:$B$782,O$332)+'СЕТ СН'!$F$16</f>
        <v>0</v>
      </c>
      <c r="P340" s="36">
        <f ca="1">SUMIFS(СВЦЭМ!$I$40:$I$783,СВЦЭМ!$A$40:$A$783,$A340,СВЦЭМ!$B$39:$B$782,P$332)+'СЕТ СН'!$F$16</f>
        <v>0</v>
      </c>
      <c r="Q340" s="36">
        <f ca="1">SUMIFS(СВЦЭМ!$I$40:$I$783,СВЦЭМ!$A$40:$A$783,$A340,СВЦЭМ!$B$39:$B$782,Q$332)+'СЕТ СН'!$F$16</f>
        <v>0</v>
      </c>
      <c r="R340" s="36">
        <f ca="1">SUMIFS(СВЦЭМ!$I$40:$I$783,СВЦЭМ!$A$40:$A$783,$A340,СВЦЭМ!$B$39:$B$782,R$332)+'СЕТ СН'!$F$16</f>
        <v>0</v>
      </c>
      <c r="S340" s="36">
        <f ca="1">SUMIFS(СВЦЭМ!$I$40:$I$783,СВЦЭМ!$A$40:$A$783,$A340,СВЦЭМ!$B$39:$B$782,S$332)+'СЕТ СН'!$F$16</f>
        <v>0</v>
      </c>
      <c r="T340" s="36">
        <f ca="1">SUMIFS(СВЦЭМ!$I$40:$I$783,СВЦЭМ!$A$40:$A$783,$A340,СВЦЭМ!$B$39:$B$782,T$332)+'СЕТ СН'!$F$16</f>
        <v>0</v>
      </c>
      <c r="U340" s="36">
        <f ca="1">SUMIFS(СВЦЭМ!$I$40:$I$783,СВЦЭМ!$A$40:$A$783,$A340,СВЦЭМ!$B$39:$B$782,U$332)+'СЕТ СН'!$F$16</f>
        <v>0</v>
      </c>
      <c r="V340" s="36">
        <f ca="1">SUMIFS(СВЦЭМ!$I$40:$I$783,СВЦЭМ!$A$40:$A$783,$A340,СВЦЭМ!$B$39:$B$782,V$332)+'СЕТ СН'!$F$16</f>
        <v>0</v>
      </c>
      <c r="W340" s="36">
        <f ca="1">SUMIFS(СВЦЭМ!$I$40:$I$783,СВЦЭМ!$A$40:$A$783,$A340,СВЦЭМ!$B$39:$B$782,W$332)+'СЕТ СН'!$F$16</f>
        <v>0</v>
      </c>
      <c r="X340" s="36">
        <f ca="1">SUMIFS(СВЦЭМ!$I$40:$I$783,СВЦЭМ!$A$40:$A$783,$A340,СВЦЭМ!$B$39:$B$782,X$332)+'СЕТ СН'!$F$16</f>
        <v>0</v>
      </c>
      <c r="Y340" s="36">
        <f ca="1">SUMIFS(СВЦЭМ!$I$40:$I$783,СВЦЭМ!$A$40:$A$783,$A340,СВЦЭМ!$B$39:$B$782,Y$332)+'СЕТ СН'!$F$16</f>
        <v>0</v>
      </c>
    </row>
    <row r="341" spans="1:25" ht="15.75" hidden="1" x14ac:dyDescent="0.2">
      <c r="A341" s="35">
        <f t="shared" si="9"/>
        <v>45421</v>
      </c>
      <c r="B341" s="36">
        <f ca="1">SUMIFS(СВЦЭМ!$I$40:$I$783,СВЦЭМ!$A$40:$A$783,$A341,СВЦЭМ!$B$39:$B$782,B$332)+'СЕТ СН'!$F$16</f>
        <v>0</v>
      </c>
      <c r="C341" s="36">
        <f ca="1">SUMIFS(СВЦЭМ!$I$40:$I$783,СВЦЭМ!$A$40:$A$783,$A341,СВЦЭМ!$B$39:$B$782,C$332)+'СЕТ СН'!$F$16</f>
        <v>0</v>
      </c>
      <c r="D341" s="36">
        <f ca="1">SUMIFS(СВЦЭМ!$I$40:$I$783,СВЦЭМ!$A$40:$A$783,$A341,СВЦЭМ!$B$39:$B$782,D$332)+'СЕТ СН'!$F$16</f>
        <v>0</v>
      </c>
      <c r="E341" s="36">
        <f ca="1">SUMIFS(СВЦЭМ!$I$40:$I$783,СВЦЭМ!$A$40:$A$783,$A341,СВЦЭМ!$B$39:$B$782,E$332)+'СЕТ СН'!$F$16</f>
        <v>0</v>
      </c>
      <c r="F341" s="36">
        <f ca="1">SUMIFS(СВЦЭМ!$I$40:$I$783,СВЦЭМ!$A$40:$A$783,$A341,СВЦЭМ!$B$39:$B$782,F$332)+'СЕТ СН'!$F$16</f>
        <v>0</v>
      </c>
      <c r="G341" s="36">
        <f ca="1">SUMIFS(СВЦЭМ!$I$40:$I$783,СВЦЭМ!$A$40:$A$783,$A341,СВЦЭМ!$B$39:$B$782,G$332)+'СЕТ СН'!$F$16</f>
        <v>0</v>
      </c>
      <c r="H341" s="36">
        <f ca="1">SUMIFS(СВЦЭМ!$I$40:$I$783,СВЦЭМ!$A$40:$A$783,$A341,СВЦЭМ!$B$39:$B$782,H$332)+'СЕТ СН'!$F$16</f>
        <v>0</v>
      </c>
      <c r="I341" s="36">
        <f ca="1">SUMIFS(СВЦЭМ!$I$40:$I$783,СВЦЭМ!$A$40:$A$783,$A341,СВЦЭМ!$B$39:$B$782,I$332)+'СЕТ СН'!$F$16</f>
        <v>0</v>
      </c>
      <c r="J341" s="36">
        <f ca="1">SUMIFS(СВЦЭМ!$I$40:$I$783,СВЦЭМ!$A$40:$A$783,$A341,СВЦЭМ!$B$39:$B$782,J$332)+'СЕТ СН'!$F$16</f>
        <v>0</v>
      </c>
      <c r="K341" s="36">
        <f ca="1">SUMIFS(СВЦЭМ!$I$40:$I$783,СВЦЭМ!$A$40:$A$783,$A341,СВЦЭМ!$B$39:$B$782,K$332)+'СЕТ СН'!$F$16</f>
        <v>0</v>
      </c>
      <c r="L341" s="36">
        <f ca="1">SUMIFS(СВЦЭМ!$I$40:$I$783,СВЦЭМ!$A$40:$A$783,$A341,СВЦЭМ!$B$39:$B$782,L$332)+'СЕТ СН'!$F$16</f>
        <v>0</v>
      </c>
      <c r="M341" s="36">
        <f ca="1">SUMIFS(СВЦЭМ!$I$40:$I$783,СВЦЭМ!$A$40:$A$783,$A341,СВЦЭМ!$B$39:$B$782,M$332)+'СЕТ СН'!$F$16</f>
        <v>0</v>
      </c>
      <c r="N341" s="36">
        <f ca="1">SUMIFS(СВЦЭМ!$I$40:$I$783,СВЦЭМ!$A$40:$A$783,$A341,СВЦЭМ!$B$39:$B$782,N$332)+'СЕТ СН'!$F$16</f>
        <v>0</v>
      </c>
      <c r="O341" s="36">
        <f ca="1">SUMIFS(СВЦЭМ!$I$40:$I$783,СВЦЭМ!$A$40:$A$783,$A341,СВЦЭМ!$B$39:$B$782,O$332)+'СЕТ СН'!$F$16</f>
        <v>0</v>
      </c>
      <c r="P341" s="36">
        <f ca="1">SUMIFS(СВЦЭМ!$I$40:$I$783,СВЦЭМ!$A$40:$A$783,$A341,СВЦЭМ!$B$39:$B$782,P$332)+'СЕТ СН'!$F$16</f>
        <v>0</v>
      </c>
      <c r="Q341" s="36">
        <f ca="1">SUMIFS(СВЦЭМ!$I$40:$I$783,СВЦЭМ!$A$40:$A$783,$A341,СВЦЭМ!$B$39:$B$782,Q$332)+'СЕТ СН'!$F$16</f>
        <v>0</v>
      </c>
      <c r="R341" s="36">
        <f ca="1">SUMIFS(СВЦЭМ!$I$40:$I$783,СВЦЭМ!$A$40:$A$783,$A341,СВЦЭМ!$B$39:$B$782,R$332)+'СЕТ СН'!$F$16</f>
        <v>0</v>
      </c>
      <c r="S341" s="36">
        <f ca="1">SUMIFS(СВЦЭМ!$I$40:$I$783,СВЦЭМ!$A$40:$A$783,$A341,СВЦЭМ!$B$39:$B$782,S$332)+'СЕТ СН'!$F$16</f>
        <v>0</v>
      </c>
      <c r="T341" s="36">
        <f ca="1">SUMIFS(СВЦЭМ!$I$40:$I$783,СВЦЭМ!$A$40:$A$783,$A341,СВЦЭМ!$B$39:$B$782,T$332)+'СЕТ СН'!$F$16</f>
        <v>0</v>
      </c>
      <c r="U341" s="36">
        <f ca="1">SUMIFS(СВЦЭМ!$I$40:$I$783,СВЦЭМ!$A$40:$A$783,$A341,СВЦЭМ!$B$39:$B$782,U$332)+'СЕТ СН'!$F$16</f>
        <v>0</v>
      </c>
      <c r="V341" s="36">
        <f ca="1">SUMIFS(СВЦЭМ!$I$40:$I$783,СВЦЭМ!$A$40:$A$783,$A341,СВЦЭМ!$B$39:$B$782,V$332)+'СЕТ СН'!$F$16</f>
        <v>0</v>
      </c>
      <c r="W341" s="36">
        <f ca="1">SUMIFS(СВЦЭМ!$I$40:$I$783,СВЦЭМ!$A$40:$A$783,$A341,СВЦЭМ!$B$39:$B$782,W$332)+'СЕТ СН'!$F$16</f>
        <v>0</v>
      </c>
      <c r="X341" s="36">
        <f ca="1">SUMIFS(СВЦЭМ!$I$40:$I$783,СВЦЭМ!$A$40:$A$783,$A341,СВЦЭМ!$B$39:$B$782,X$332)+'СЕТ СН'!$F$16</f>
        <v>0</v>
      </c>
      <c r="Y341" s="36">
        <f ca="1">SUMIFS(СВЦЭМ!$I$40:$I$783,СВЦЭМ!$A$40:$A$783,$A341,СВЦЭМ!$B$39:$B$782,Y$332)+'СЕТ СН'!$F$16</f>
        <v>0</v>
      </c>
    </row>
    <row r="342" spans="1:25" ht="15.75" hidden="1" x14ac:dyDescent="0.2">
      <c r="A342" s="35">
        <f t="shared" si="9"/>
        <v>45422</v>
      </c>
      <c r="B342" s="36">
        <f ca="1">SUMIFS(СВЦЭМ!$I$40:$I$783,СВЦЭМ!$A$40:$A$783,$A342,СВЦЭМ!$B$39:$B$782,B$332)+'СЕТ СН'!$F$16</f>
        <v>0</v>
      </c>
      <c r="C342" s="36">
        <f ca="1">SUMIFS(СВЦЭМ!$I$40:$I$783,СВЦЭМ!$A$40:$A$783,$A342,СВЦЭМ!$B$39:$B$782,C$332)+'СЕТ СН'!$F$16</f>
        <v>0</v>
      </c>
      <c r="D342" s="36">
        <f ca="1">SUMIFS(СВЦЭМ!$I$40:$I$783,СВЦЭМ!$A$40:$A$783,$A342,СВЦЭМ!$B$39:$B$782,D$332)+'СЕТ СН'!$F$16</f>
        <v>0</v>
      </c>
      <c r="E342" s="36">
        <f ca="1">SUMIFS(СВЦЭМ!$I$40:$I$783,СВЦЭМ!$A$40:$A$783,$A342,СВЦЭМ!$B$39:$B$782,E$332)+'СЕТ СН'!$F$16</f>
        <v>0</v>
      </c>
      <c r="F342" s="36">
        <f ca="1">SUMIFS(СВЦЭМ!$I$40:$I$783,СВЦЭМ!$A$40:$A$783,$A342,СВЦЭМ!$B$39:$B$782,F$332)+'СЕТ СН'!$F$16</f>
        <v>0</v>
      </c>
      <c r="G342" s="36">
        <f ca="1">SUMIFS(СВЦЭМ!$I$40:$I$783,СВЦЭМ!$A$40:$A$783,$A342,СВЦЭМ!$B$39:$B$782,G$332)+'СЕТ СН'!$F$16</f>
        <v>0</v>
      </c>
      <c r="H342" s="36">
        <f ca="1">SUMIFS(СВЦЭМ!$I$40:$I$783,СВЦЭМ!$A$40:$A$783,$A342,СВЦЭМ!$B$39:$B$782,H$332)+'СЕТ СН'!$F$16</f>
        <v>0</v>
      </c>
      <c r="I342" s="36">
        <f ca="1">SUMIFS(СВЦЭМ!$I$40:$I$783,СВЦЭМ!$A$40:$A$783,$A342,СВЦЭМ!$B$39:$B$782,I$332)+'СЕТ СН'!$F$16</f>
        <v>0</v>
      </c>
      <c r="J342" s="36">
        <f ca="1">SUMIFS(СВЦЭМ!$I$40:$I$783,СВЦЭМ!$A$40:$A$783,$A342,СВЦЭМ!$B$39:$B$782,J$332)+'СЕТ СН'!$F$16</f>
        <v>0</v>
      </c>
      <c r="K342" s="36">
        <f ca="1">SUMIFS(СВЦЭМ!$I$40:$I$783,СВЦЭМ!$A$40:$A$783,$A342,СВЦЭМ!$B$39:$B$782,K$332)+'СЕТ СН'!$F$16</f>
        <v>0</v>
      </c>
      <c r="L342" s="36">
        <f ca="1">SUMIFS(СВЦЭМ!$I$40:$I$783,СВЦЭМ!$A$40:$A$783,$A342,СВЦЭМ!$B$39:$B$782,L$332)+'СЕТ СН'!$F$16</f>
        <v>0</v>
      </c>
      <c r="M342" s="36">
        <f ca="1">SUMIFS(СВЦЭМ!$I$40:$I$783,СВЦЭМ!$A$40:$A$783,$A342,СВЦЭМ!$B$39:$B$782,M$332)+'СЕТ СН'!$F$16</f>
        <v>0</v>
      </c>
      <c r="N342" s="36">
        <f ca="1">SUMIFS(СВЦЭМ!$I$40:$I$783,СВЦЭМ!$A$40:$A$783,$A342,СВЦЭМ!$B$39:$B$782,N$332)+'СЕТ СН'!$F$16</f>
        <v>0</v>
      </c>
      <c r="O342" s="36">
        <f ca="1">SUMIFS(СВЦЭМ!$I$40:$I$783,СВЦЭМ!$A$40:$A$783,$A342,СВЦЭМ!$B$39:$B$782,O$332)+'СЕТ СН'!$F$16</f>
        <v>0</v>
      </c>
      <c r="P342" s="36">
        <f ca="1">SUMIFS(СВЦЭМ!$I$40:$I$783,СВЦЭМ!$A$40:$A$783,$A342,СВЦЭМ!$B$39:$B$782,P$332)+'СЕТ СН'!$F$16</f>
        <v>0</v>
      </c>
      <c r="Q342" s="36">
        <f ca="1">SUMIFS(СВЦЭМ!$I$40:$I$783,СВЦЭМ!$A$40:$A$783,$A342,СВЦЭМ!$B$39:$B$782,Q$332)+'СЕТ СН'!$F$16</f>
        <v>0</v>
      </c>
      <c r="R342" s="36">
        <f ca="1">SUMIFS(СВЦЭМ!$I$40:$I$783,СВЦЭМ!$A$40:$A$783,$A342,СВЦЭМ!$B$39:$B$782,R$332)+'СЕТ СН'!$F$16</f>
        <v>0</v>
      </c>
      <c r="S342" s="36">
        <f ca="1">SUMIFS(СВЦЭМ!$I$40:$I$783,СВЦЭМ!$A$40:$A$783,$A342,СВЦЭМ!$B$39:$B$782,S$332)+'СЕТ СН'!$F$16</f>
        <v>0</v>
      </c>
      <c r="T342" s="36">
        <f ca="1">SUMIFS(СВЦЭМ!$I$40:$I$783,СВЦЭМ!$A$40:$A$783,$A342,СВЦЭМ!$B$39:$B$782,T$332)+'СЕТ СН'!$F$16</f>
        <v>0</v>
      </c>
      <c r="U342" s="36">
        <f ca="1">SUMIFS(СВЦЭМ!$I$40:$I$783,СВЦЭМ!$A$40:$A$783,$A342,СВЦЭМ!$B$39:$B$782,U$332)+'СЕТ СН'!$F$16</f>
        <v>0</v>
      </c>
      <c r="V342" s="36">
        <f ca="1">SUMIFS(СВЦЭМ!$I$40:$I$783,СВЦЭМ!$A$40:$A$783,$A342,СВЦЭМ!$B$39:$B$782,V$332)+'СЕТ СН'!$F$16</f>
        <v>0</v>
      </c>
      <c r="W342" s="36">
        <f ca="1">SUMIFS(СВЦЭМ!$I$40:$I$783,СВЦЭМ!$A$40:$A$783,$A342,СВЦЭМ!$B$39:$B$782,W$332)+'СЕТ СН'!$F$16</f>
        <v>0</v>
      </c>
      <c r="X342" s="36">
        <f ca="1">SUMIFS(СВЦЭМ!$I$40:$I$783,СВЦЭМ!$A$40:$A$783,$A342,СВЦЭМ!$B$39:$B$782,X$332)+'СЕТ СН'!$F$16</f>
        <v>0</v>
      </c>
      <c r="Y342" s="36">
        <f ca="1">SUMIFS(СВЦЭМ!$I$40:$I$783,СВЦЭМ!$A$40:$A$783,$A342,СВЦЭМ!$B$39:$B$782,Y$332)+'СЕТ СН'!$F$16</f>
        <v>0</v>
      </c>
    </row>
    <row r="343" spans="1:25" ht="15.75" hidden="1" x14ac:dyDescent="0.2">
      <c r="A343" s="35">
        <f t="shared" si="9"/>
        <v>45423</v>
      </c>
      <c r="B343" s="36">
        <f ca="1">SUMIFS(СВЦЭМ!$I$40:$I$783,СВЦЭМ!$A$40:$A$783,$A343,СВЦЭМ!$B$39:$B$782,B$332)+'СЕТ СН'!$F$16</f>
        <v>0</v>
      </c>
      <c r="C343" s="36">
        <f ca="1">SUMIFS(СВЦЭМ!$I$40:$I$783,СВЦЭМ!$A$40:$A$783,$A343,СВЦЭМ!$B$39:$B$782,C$332)+'СЕТ СН'!$F$16</f>
        <v>0</v>
      </c>
      <c r="D343" s="36">
        <f ca="1">SUMIFS(СВЦЭМ!$I$40:$I$783,СВЦЭМ!$A$40:$A$783,$A343,СВЦЭМ!$B$39:$B$782,D$332)+'СЕТ СН'!$F$16</f>
        <v>0</v>
      </c>
      <c r="E343" s="36">
        <f ca="1">SUMIFS(СВЦЭМ!$I$40:$I$783,СВЦЭМ!$A$40:$A$783,$A343,СВЦЭМ!$B$39:$B$782,E$332)+'СЕТ СН'!$F$16</f>
        <v>0</v>
      </c>
      <c r="F343" s="36">
        <f ca="1">SUMIFS(СВЦЭМ!$I$40:$I$783,СВЦЭМ!$A$40:$A$783,$A343,СВЦЭМ!$B$39:$B$782,F$332)+'СЕТ СН'!$F$16</f>
        <v>0</v>
      </c>
      <c r="G343" s="36">
        <f ca="1">SUMIFS(СВЦЭМ!$I$40:$I$783,СВЦЭМ!$A$40:$A$783,$A343,СВЦЭМ!$B$39:$B$782,G$332)+'СЕТ СН'!$F$16</f>
        <v>0</v>
      </c>
      <c r="H343" s="36">
        <f ca="1">SUMIFS(СВЦЭМ!$I$40:$I$783,СВЦЭМ!$A$40:$A$783,$A343,СВЦЭМ!$B$39:$B$782,H$332)+'СЕТ СН'!$F$16</f>
        <v>0</v>
      </c>
      <c r="I343" s="36">
        <f ca="1">SUMIFS(СВЦЭМ!$I$40:$I$783,СВЦЭМ!$A$40:$A$783,$A343,СВЦЭМ!$B$39:$B$782,I$332)+'СЕТ СН'!$F$16</f>
        <v>0</v>
      </c>
      <c r="J343" s="36">
        <f ca="1">SUMIFS(СВЦЭМ!$I$40:$I$783,СВЦЭМ!$A$40:$A$783,$A343,СВЦЭМ!$B$39:$B$782,J$332)+'СЕТ СН'!$F$16</f>
        <v>0</v>
      </c>
      <c r="K343" s="36">
        <f ca="1">SUMIFS(СВЦЭМ!$I$40:$I$783,СВЦЭМ!$A$40:$A$783,$A343,СВЦЭМ!$B$39:$B$782,K$332)+'СЕТ СН'!$F$16</f>
        <v>0</v>
      </c>
      <c r="L343" s="36">
        <f ca="1">SUMIFS(СВЦЭМ!$I$40:$I$783,СВЦЭМ!$A$40:$A$783,$A343,СВЦЭМ!$B$39:$B$782,L$332)+'СЕТ СН'!$F$16</f>
        <v>0</v>
      </c>
      <c r="M343" s="36">
        <f ca="1">SUMIFS(СВЦЭМ!$I$40:$I$783,СВЦЭМ!$A$40:$A$783,$A343,СВЦЭМ!$B$39:$B$782,M$332)+'СЕТ СН'!$F$16</f>
        <v>0</v>
      </c>
      <c r="N343" s="36">
        <f ca="1">SUMIFS(СВЦЭМ!$I$40:$I$783,СВЦЭМ!$A$40:$A$783,$A343,СВЦЭМ!$B$39:$B$782,N$332)+'СЕТ СН'!$F$16</f>
        <v>0</v>
      </c>
      <c r="O343" s="36">
        <f ca="1">SUMIFS(СВЦЭМ!$I$40:$I$783,СВЦЭМ!$A$40:$A$783,$A343,СВЦЭМ!$B$39:$B$782,O$332)+'СЕТ СН'!$F$16</f>
        <v>0</v>
      </c>
      <c r="P343" s="36">
        <f ca="1">SUMIFS(СВЦЭМ!$I$40:$I$783,СВЦЭМ!$A$40:$A$783,$A343,СВЦЭМ!$B$39:$B$782,P$332)+'СЕТ СН'!$F$16</f>
        <v>0</v>
      </c>
      <c r="Q343" s="36">
        <f ca="1">SUMIFS(СВЦЭМ!$I$40:$I$783,СВЦЭМ!$A$40:$A$783,$A343,СВЦЭМ!$B$39:$B$782,Q$332)+'СЕТ СН'!$F$16</f>
        <v>0</v>
      </c>
      <c r="R343" s="36">
        <f ca="1">SUMIFS(СВЦЭМ!$I$40:$I$783,СВЦЭМ!$A$40:$A$783,$A343,СВЦЭМ!$B$39:$B$782,R$332)+'СЕТ СН'!$F$16</f>
        <v>0</v>
      </c>
      <c r="S343" s="36">
        <f ca="1">SUMIFS(СВЦЭМ!$I$40:$I$783,СВЦЭМ!$A$40:$A$783,$A343,СВЦЭМ!$B$39:$B$782,S$332)+'СЕТ СН'!$F$16</f>
        <v>0</v>
      </c>
      <c r="T343" s="36">
        <f ca="1">SUMIFS(СВЦЭМ!$I$40:$I$783,СВЦЭМ!$A$40:$A$783,$A343,СВЦЭМ!$B$39:$B$782,T$332)+'СЕТ СН'!$F$16</f>
        <v>0</v>
      </c>
      <c r="U343" s="36">
        <f ca="1">SUMIFS(СВЦЭМ!$I$40:$I$783,СВЦЭМ!$A$40:$A$783,$A343,СВЦЭМ!$B$39:$B$782,U$332)+'СЕТ СН'!$F$16</f>
        <v>0</v>
      </c>
      <c r="V343" s="36">
        <f ca="1">SUMIFS(СВЦЭМ!$I$40:$I$783,СВЦЭМ!$A$40:$A$783,$A343,СВЦЭМ!$B$39:$B$782,V$332)+'СЕТ СН'!$F$16</f>
        <v>0</v>
      </c>
      <c r="W343" s="36">
        <f ca="1">SUMIFS(СВЦЭМ!$I$40:$I$783,СВЦЭМ!$A$40:$A$783,$A343,СВЦЭМ!$B$39:$B$782,W$332)+'СЕТ СН'!$F$16</f>
        <v>0</v>
      </c>
      <c r="X343" s="36">
        <f ca="1">SUMIFS(СВЦЭМ!$I$40:$I$783,СВЦЭМ!$A$40:$A$783,$A343,СВЦЭМ!$B$39:$B$782,X$332)+'СЕТ СН'!$F$16</f>
        <v>0</v>
      </c>
      <c r="Y343" s="36">
        <f ca="1">SUMIFS(СВЦЭМ!$I$40:$I$783,СВЦЭМ!$A$40:$A$783,$A343,СВЦЭМ!$B$39:$B$782,Y$332)+'СЕТ СН'!$F$16</f>
        <v>0</v>
      </c>
    </row>
    <row r="344" spans="1:25" ht="15.75" hidden="1" x14ac:dyDescent="0.2">
      <c r="A344" s="35">
        <f t="shared" si="9"/>
        <v>45424</v>
      </c>
      <c r="B344" s="36">
        <f ca="1">SUMIFS(СВЦЭМ!$I$40:$I$783,СВЦЭМ!$A$40:$A$783,$A344,СВЦЭМ!$B$39:$B$782,B$332)+'СЕТ СН'!$F$16</f>
        <v>0</v>
      </c>
      <c r="C344" s="36">
        <f ca="1">SUMIFS(СВЦЭМ!$I$40:$I$783,СВЦЭМ!$A$40:$A$783,$A344,СВЦЭМ!$B$39:$B$782,C$332)+'СЕТ СН'!$F$16</f>
        <v>0</v>
      </c>
      <c r="D344" s="36">
        <f ca="1">SUMIFS(СВЦЭМ!$I$40:$I$783,СВЦЭМ!$A$40:$A$783,$A344,СВЦЭМ!$B$39:$B$782,D$332)+'СЕТ СН'!$F$16</f>
        <v>0</v>
      </c>
      <c r="E344" s="36">
        <f ca="1">SUMIFS(СВЦЭМ!$I$40:$I$783,СВЦЭМ!$A$40:$A$783,$A344,СВЦЭМ!$B$39:$B$782,E$332)+'СЕТ СН'!$F$16</f>
        <v>0</v>
      </c>
      <c r="F344" s="36">
        <f ca="1">SUMIFS(СВЦЭМ!$I$40:$I$783,СВЦЭМ!$A$40:$A$783,$A344,СВЦЭМ!$B$39:$B$782,F$332)+'СЕТ СН'!$F$16</f>
        <v>0</v>
      </c>
      <c r="G344" s="36">
        <f ca="1">SUMIFS(СВЦЭМ!$I$40:$I$783,СВЦЭМ!$A$40:$A$783,$A344,СВЦЭМ!$B$39:$B$782,G$332)+'СЕТ СН'!$F$16</f>
        <v>0</v>
      </c>
      <c r="H344" s="36">
        <f ca="1">SUMIFS(СВЦЭМ!$I$40:$I$783,СВЦЭМ!$A$40:$A$783,$A344,СВЦЭМ!$B$39:$B$782,H$332)+'СЕТ СН'!$F$16</f>
        <v>0</v>
      </c>
      <c r="I344" s="36">
        <f ca="1">SUMIFS(СВЦЭМ!$I$40:$I$783,СВЦЭМ!$A$40:$A$783,$A344,СВЦЭМ!$B$39:$B$782,I$332)+'СЕТ СН'!$F$16</f>
        <v>0</v>
      </c>
      <c r="J344" s="36">
        <f ca="1">SUMIFS(СВЦЭМ!$I$40:$I$783,СВЦЭМ!$A$40:$A$783,$A344,СВЦЭМ!$B$39:$B$782,J$332)+'СЕТ СН'!$F$16</f>
        <v>0</v>
      </c>
      <c r="K344" s="36">
        <f ca="1">SUMIFS(СВЦЭМ!$I$40:$I$783,СВЦЭМ!$A$40:$A$783,$A344,СВЦЭМ!$B$39:$B$782,K$332)+'СЕТ СН'!$F$16</f>
        <v>0</v>
      </c>
      <c r="L344" s="36">
        <f ca="1">SUMIFS(СВЦЭМ!$I$40:$I$783,СВЦЭМ!$A$40:$A$783,$A344,СВЦЭМ!$B$39:$B$782,L$332)+'СЕТ СН'!$F$16</f>
        <v>0</v>
      </c>
      <c r="M344" s="36">
        <f ca="1">SUMIFS(СВЦЭМ!$I$40:$I$783,СВЦЭМ!$A$40:$A$783,$A344,СВЦЭМ!$B$39:$B$782,M$332)+'СЕТ СН'!$F$16</f>
        <v>0</v>
      </c>
      <c r="N344" s="36">
        <f ca="1">SUMIFS(СВЦЭМ!$I$40:$I$783,СВЦЭМ!$A$40:$A$783,$A344,СВЦЭМ!$B$39:$B$782,N$332)+'СЕТ СН'!$F$16</f>
        <v>0</v>
      </c>
      <c r="O344" s="36">
        <f ca="1">SUMIFS(СВЦЭМ!$I$40:$I$783,СВЦЭМ!$A$40:$A$783,$A344,СВЦЭМ!$B$39:$B$782,O$332)+'СЕТ СН'!$F$16</f>
        <v>0</v>
      </c>
      <c r="P344" s="36">
        <f ca="1">SUMIFS(СВЦЭМ!$I$40:$I$783,СВЦЭМ!$A$40:$A$783,$A344,СВЦЭМ!$B$39:$B$782,P$332)+'СЕТ СН'!$F$16</f>
        <v>0</v>
      </c>
      <c r="Q344" s="36">
        <f ca="1">SUMIFS(СВЦЭМ!$I$40:$I$783,СВЦЭМ!$A$40:$A$783,$A344,СВЦЭМ!$B$39:$B$782,Q$332)+'СЕТ СН'!$F$16</f>
        <v>0</v>
      </c>
      <c r="R344" s="36">
        <f ca="1">SUMIFS(СВЦЭМ!$I$40:$I$783,СВЦЭМ!$A$40:$A$783,$A344,СВЦЭМ!$B$39:$B$782,R$332)+'СЕТ СН'!$F$16</f>
        <v>0</v>
      </c>
      <c r="S344" s="36">
        <f ca="1">SUMIFS(СВЦЭМ!$I$40:$I$783,СВЦЭМ!$A$40:$A$783,$A344,СВЦЭМ!$B$39:$B$782,S$332)+'СЕТ СН'!$F$16</f>
        <v>0</v>
      </c>
      <c r="T344" s="36">
        <f ca="1">SUMIFS(СВЦЭМ!$I$40:$I$783,СВЦЭМ!$A$40:$A$783,$A344,СВЦЭМ!$B$39:$B$782,T$332)+'СЕТ СН'!$F$16</f>
        <v>0</v>
      </c>
      <c r="U344" s="36">
        <f ca="1">SUMIFS(СВЦЭМ!$I$40:$I$783,СВЦЭМ!$A$40:$A$783,$A344,СВЦЭМ!$B$39:$B$782,U$332)+'СЕТ СН'!$F$16</f>
        <v>0</v>
      </c>
      <c r="V344" s="36">
        <f ca="1">SUMIFS(СВЦЭМ!$I$40:$I$783,СВЦЭМ!$A$40:$A$783,$A344,СВЦЭМ!$B$39:$B$782,V$332)+'СЕТ СН'!$F$16</f>
        <v>0</v>
      </c>
      <c r="W344" s="36">
        <f ca="1">SUMIFS(СВЦЭМ!$I$40:$I$783,СВЦЭМ!$A$40:$A$783,$A344,СВЦЭМ!$B$39:$B$782,W$332)+'СЕТ СН'!$F$16</f>
        <v>0</v>
      </c>
      <c r="X344" s="36">
        <f ca="1">SUMIFS(СВЦЭМ!$I$40:$I$783,СВЦЭМ!$A$40:$A$783,$A344,СВЦЭМ!$B$39:$B$782,X$332)+'СЕТ СН'!$F$16</f>
        <v>0</v>
      </c>
      <c r="Y344" s="36">
        <f ca="1">SUMIFS(СВЦЭМ!$I$40:$I$783,СВЦЭМ!$A$40:$A$783,$A344,СВЦЭМ!$B$39:$B$782,Y$332)+'СЕТ СН'!$F$16</f>
        <v>0</v>
      </c>
    </row>
    <row r="345" spans="1:25" ht="15.75" hidden="1" x14ac:dyDescent="0.2">
      <c r="A345" s="35">
        <f t="shared" si="9"/>
        <v>45425</v>
      </c>
      <c r="B345" s="36">
        <f ca="1">SUMIFS(СВЦЭМ!$I$40:$I$783,СВЦЭМ!$A$40:$A$783,$A345,СВЦЭМ!$B$39:$B$782,B$332)+'СЕТ СН'!$F$16</f>
        <v>0</v>
      </c>
      <c r="C345" s="36">
        <f ca="1">SUMIFS(СВЦЭМ!$I$40:$I$783,СВЦЭМ!$A$40:$A$783,$A345,СВЦЭМ!$B$39:$B$782,C$332)+'СЕТ СН'!$F$16</f>
        <v>0</v>
      </c>
      <c r="D345" s="36">
        <f ca="1">SUMIFS(СВЦЭМ!$I$40:$I$783,СВЦЭМ!$A$40:$A$783,$A345,СВЦЭМ!$B$39:$B$782,D$332)+'СЕТ СН'!$F$16</f>
        <v>0</v>
      </c>
      <c r="E345" s="36">
        <f ca="1">SUMIFS(СВЦЭМ!$I$40:$I$783,СВЦЭМ!$A$40:$A$783,$A345,СВЦЭМ!$B$39:$B$782,E$332)+'СЕТ СН'!$F$16</f>
        <v>0</v>
      </c>
      <c r="F345" s="36">
        <f ca="1">SUMIFS(СВЦЭМ!$I$40:$I$783,СВЦЭМ!$A$40:$A$783,$A345,СВЦЭМ!$B$39:$B$782,F$332)+'СЕТ СН'!$F$16</f>
        <v>0</v>
      </c>
      <c r="G345" s="36">
        <f ca="1">SUMIFS(СВЦЭМ!$I$40:$I$783,СВЦЭМ!$A$40:$A$783,$A345,СВЦЭМ!$B$39:$B$782,G$332)+'СЕТ СН'!$F$16</f>
        <v>0</v>
      </c>
      <c r="H345" s="36">
        <f ca="1">SUMIFS(СВЦЭМ!$I$40:$I$783,СВЦЭМ!$A$40:$A$783,$A345,СВЦЭМ!$B$39:$B$782,H$332)+'СЕТ СН'!$F$16</f>
        <v>0</v>
      </c>
      <c r="I345" s="36">
        <f ca="1">SUMIFS(СВЦЭМ!$I$40:$I$783,СВЦЭМ!$A$40:$A$783,$A345,СВЦЭМ!$B$39:$B$782,I$332)+'СЕТ СН'!$F$16</f>
        <v>0</v>
      </c>
      <c r="J345" s="36">
        <f ca="1">SUMIFS(СВЦЭМ!$I$40:$I$783,СВЦЭМ!$A$40:$A$783,$A345,СВЦЭМ!$B$39:$B$782,J$332)+'СЕТ СН'!$F$16</f>
        <v>0</v>
      </c>
      <c r="K345" s="36">
        <f ca="1">SUMIFS(СВЦЭМ!$I$40:$I$783,СВЦЭМ!$A$40:$A$783,$A345,СВЦЭМ!$B$39:$B$782,K$332)+'СЕТ СН'!$F$16</f>
        <v>0</v>
      </c>
      <c r="L345" s="36">
        <f ca="1">SUMIFS(СВЦЭМ!$I$40:$I$783,СВЦЭМ!$A$40:$A$783,$A345,СВЦЭМ!$B$39:$B$782,L$332)+'СЕТ СН'!$F$16</f>
        <v>0</v>
      </c>
      <c r="M345" s="36">
        <f ca="1">SUMIFS(СВЦЭМ!$I$40:$I$783,СВЦЭМ!$A$40:$A$783,$A345,СВЦЭМ!$B$39:$B$782,M$332)+'СЕТ СН'!$F$16</f>
        <v>0</v>
      </c>
      <c r="N345" s="36">
        <f ca="1">SUMIFS(СВЦЭМ!$I$40:$I$783,СВЦЭМ!$A$40:$A$783,$A345,СВЦЭМ!$B$39:$B$782,N$332)+'СЕТ СН'!$F$16</f>
        <v>0</v>
      </c>
      <c r="O345" s="36">
        <f ca="1">SUMIFS(СВЦЭМ!$I$40:$I$783,СВЦЭМ!$A$40:$A$783,$A345,СВЦЭМ!$B$39:$B$782,O$332)+'СЕТ СН'!$F$16</f>
        <v>0</v>
      </c>
      <c r="P345" s="36">
        <f ca="1">SUMIFS(СВЦЭМ!$I$40:$I$783,СВЦЭМ!$A$40:$A$783,$A345,СВЦЭМ!$B$39:$B$782,P$332)+'СЕТ СН'!$F$16</f>
        <v>0</v>
      </c>
      <c r="Q345" s="36">
        <f ca="1">SUMIFS(СВЦЭМ!$I$40:$I$783,СВЦЭМ!$A$40:$A$783,$A345,СВЦЭМ!$B$39:$B$782,Q$332)+'СЕТ СН'!$F$16</f>
        <v>0</v>
      </c>
      <c r="R345" s="36">
        <f ca="1">SUMIFS(СВЦЭМ!$I$40:$I$783,СВЦЭМ!$A$40:$A$783,$A345,СВЦЭМ!$B$39:$B$782,R$332)+'СЕТ СН'!$F$16</f>
        <v>0</v>
      </c>
      <c r="S345" s="36">
        <f ca="1">SUMIFS(СВЦЭМ!$I$40:$I$783,СВЦЭМ!$A$40:$A$783,$A345,СВЦЭМ!$B$39:$B$782,S$332)+'СЕТ СН'!$F$16</f>
        <v>0</v>
      </c>
      <c r="T345" s="36">
        <f ca="1">SUMIFS(СВЦЭМ!$I$40:$I$783,СВЦЭМ!$A$40:$A$783,$A345,СВЦЭМ!$B$39:$B$782,T$332)+'СЕТ СН'!$F$16</f>
        <v>0</v>
      </c>
      <c r="U345" s="36">
        <f ca="1">SUMIFS(СВЦЭМ!$I$40:$I$783,СВЦЭМ!$A$40:$A$783,$A345,СВЦЭМ!$B$39:$B$782,U$332)+'СЕТ СН'!$F$16</f>
        <v>0</v>
      </c>
      <c r="V345" s="36">
        <f ca="1">SUMIFS(СВЦЭМ!$I$40:$I$783,СВЦЭМ!$A$40:$A$783,$A345,СВЦЭМ!$B$39:$B$782,V$332)+'СЕТ СН'!$F$16</f>
        <v>0</v>
      </c>
      <c r="W345" s="36">
        <f ca="1">SUMIFS(СВЦЭМ!$I$40:$I$783,СВЦЭМ!$A$40:$A$783,$A345,СВЦЭМ!$B$39:$B$782,W$332)+'СЕТ СН'!$F$16</f>
        <v>0</v>
      </c>
      <c r="X345" s="36">
        <f ca="1">SUMIFS(СВЦЭМ!$I$40:$I$783,СВЦЭМ!$A$40:$A$783,$A345,СВЦЭМ!$B$39:$B$782,X$332)+'СЕТ СН'!$F$16</f>
        <v>0</v>
      </c>
      <c r="Y345" s="36">
        <f ca="1">SUMIFS(СВЦЭМ!$I$40:$I$783,СВЦЭМ!$A$40:$A$783,$A345,СВЦЭМ!$B$39:$B$782,Y$332)+'СЕТ СН'!$F$16</f>
        <v>0</v>
      </c>
    </row>
    <row r="346" spans="1:25" ht="15.75" hidden="1" x14ac:dyDescent="0.2">
      <c r="A346" s="35">
        <f t="shared" si="9"/>
        <v>45426</v>
      </c>
      <c r="B346" s="36">
        <f ca="1">SUMIFS(СВЦЭМ!$I$40:$I$783,СВЦЭМ!$A$40:$A$783,$A346,СВЦЭМ!$B$39:$B$782,B$332)+'СЕТ СН'!$F$16</f>
        <v>0</v>
      </c>
      <c r="C346" s="36">
        <f ca="1">SUMIFS(СВЦЭМ!$I$40:$I$783,СВЦЭМ!$A$40:$A$783,$A346,СВЦЭМ!$B$39:$B$782,C$332)+'СЕТ СН'!$F$16</f>
        <v>0</v>
      </c>
      <c r="D346" s="36">
        <f ca="1">SUMIFS(СВЦЭМ!$I$40:$I$783,СВЦЭМ!$A$40:$A$783,$A346,СВЦЭМ!$B$39:$B$782,D$332)+'СЕТ СН'!$F$16</f>
        <v>0</v>
      </c>
      <c r="E346" s="36">
        <f ca="1">SUMIFS(СВЦЭМ!$I$40:$I$783,СВЦЭМ!$A$40:$A$783,$A346,СВЦЭМ!$B$39:$B$782,E$332)+'СЕТ СН'!$F$16</f>
        <v>0</v>
      </c>
      <c r="F346" s="36">
        <f ca="1">SUMIFS(СВЦЭМ!$I$40:$I$783,СВЦЭМ!$A$40:$A$783,$A346,СВЦЭМ!$B$39:$B$782,F$332)+'СЕТ СН'!$F$16</f>
        <v>0</v>
      </c>
      <c r="G346" s="36">
        <f ca="1">SUMIFS(СВЦЭМ!$I$40:$I$783,СВЦЭМ!$A$40:$A$783,$A346,СВЦЭМ!$B$39:$B$782,G$332)+'СЕТ СН'!$F$16</f>
        <v>0</v>
      </c>
      <c r="H346" s="36">
        <f ca="1">SUMIFS(СВЦЭМ!$I$40:$I$783,СВЦЭМ!$A$40:$A$783,$A346,СВЦЭМ!$B$39:$B$782,H$332)+'СЕТ СН'!$F$16</f>
        <v>0</v>
      </c>
      <c r="I346" s="36">
        <f ca="1">SUMIFS(СВЦЭМ!$I$40:$I$783,СВЦЭМ!$A$40:$A$783,$A346,СВЦЭМ!$B$39:$B$782,I$332)+'СЕТ СН'!$F$16</f>
        <v>0</v>
      </c>
      <c r="J346" s="36">
        <f ca="1">SUMIFS(СВЦЭМ!$I$40:$I$783,СВЦЭМ!$A$40:$A$783,$A346,СВЦЭМ!$B$39:$B$782,J$332)+'СЕТ СН'!$F$16</f>
        <v>0</v>
      </c>
      <c r="K346" s="36">
        <f ca="1">SUMIFS(СВЦЭМ!$I$40:$I$783,СВЦЭМ!$A$40:$A$783,$A346,СВЦЭМ!$B$39:$B$782,K$332)+'СЕТ СН'!$F$16</f>
        <v>0</v>
      </c>
      <c r="L346" s="36">
        <f ca="1">SUMIFS(СВЦЭМ!$I$40:$I$783,СВЦЭМ!$A$40:$A$783,$A346,СВЦЭМ!$B$39:$B$782,L$332)+'СЕТ СН'!$F$16</f>
        <v>0</v>
      </c>
      <c r="M346" s="36">
        <f ca="1">SUMIFS(СВЦЭМ!$I$40:$I$783,СВЦЭМ!$A$40:$A$783,$A346,СВЦЭМ!$B$39:$B$782,M$332)+'СЕТ СН'!$F$16</f>
        <v>0</v>
      </c>
      <c r="N346" s="36">
        <f ca="1">SUMIFS(СВЦЭМ!$I$40:$I$783,СВЦЭМ!$A$40:$A$783,$A346,СВЦЭМ!$B$39:$B$782,N$332)+'СЕТ СН'!$F$16</f>
        <v>0</v>
      </c>
      <c r="O346" s="36">
        <f ca="1">SUMIFS(СВЦЭМ!$I$40:$I$783,СВЦЭМ!$A$40:$A$783,$A346,СВЦЭМ!$B$39:$B$782,O$332)+'СЕТ СН'!$F$16</f>
        <v>0</v>
      </c>
      <c r="P346" s="36">
        <f ca="1">SUMIFS(СВЦЭМ!$I$40:$I$783,СВЦЭМ!$A$40:$A$783,$A346,СВЦЭМ!$B$39:$B$782,P$332)+'СЕТ СН'!$F$16</f>
        <v>0</v>
      </c>
      <c r="Q346" s="36">
        <f ca="1">SUMIFS(СВЦЭМ!$I$40:$I$783,СВЦЭМ!$A$40:$A$783,$A346,СВЦЭМ!$B$39:$B$782,Q$332)+'СЕТ СН'!$F$16</f>
        <v>0</v>
      </c>
      <c r="R346" s="36">
        <f ca="1">SUMIFS(СВЦЭМ!$I$40:$I$783,СВЦЭМ!$A$40:$A$783,$A346,СВЦЭМ!$B$39:$B$782,R$332)+'СЕТ СН'!$F$16</f>
        <v>0</v>
      </c>
      <c r="S346" s="36">
        <f ca="1">SUMIFS(СВЦЭМ!$I$40:$I$783,СВЦЭМ!$A$40:$A$783,$A346,СВЦЭМ!$B$39:$B$782,S$332)+'СЕТ СН'!$F$16</f>
        <v>0</v>
      </c>
      <c r="T346" s="36">
        <f ca="1">SUMIFS(СВЦЭМ!$I$40:$I$783,СВЦЭМ!$A$40:$A$783,$A346,СВЦЭМ!$B$39:$B$782,T$332)+'СЕТ СН'!$F$16</f>
        <v>0</v>
      </c>
      <c r="U346" s="36">
        <f ca="1">SUMIFS(СВЦЭМ!$I$40:$I$783,СВЦЭМ!$A$40:$A$783,$A346,СВЦЭМ!$B$39:$B$782,U$332)+'СЕТ СН'!$F$16</f>
        <v>0</v>
      </c>
      <c r="V346" s="36">
        <f ca="1">SUMIFS(СВЦЭМ!$I$40:$I$783,СВЦЭМ!$A$40:$A$783,$A346,СВЦЭМ!$B$39:$B$782,V$332)+'СЕТ СН'!$F$16</f>
        <v>0</v>
      </c>
      <c r="W346" s="36">
        <f ca="1">SUMIFS(СВЦЭМ!$I$40:$I$783,СВЦЭМ!$A$40:$A$783,$A346,СВЦЭМ!$B$39:$B$782,W$332)+'СЕТ СН'!$F$16</f>
        <v>0</v>
      </c>
      <c r="X346" s="36">
        <f ca="1">SUMIFS(СВЦЭМ!$I$40:$I$783,СВЦЭМ!$A$40:$A$783,$A346,СВЦЭМ!$B$39:$B$782,X$332)+'СЕТ СН'!$F$16</f>
        <v>0</v>
      </c>
      <c r="Y346" s="36">
        <f ca="1">SUMIFS(СВЦЭМ!$I$40:$I$783,СВЦЭМ!$A$40:$A$783,$A346,СВЦЭМ!$B$39:$B$782,Y$332)+'СЕТ СН'!$F$16</f>
        <v>0</v>
      </c>
    </row>
    <row r="347" spans="1:25" ht="15.75" hidden="1" x14ac:dyDescent="0.2">
      <c r="A347" s="35">
        <f t="shared" si="9"/>
        <v>45427</v>
      </c>
      <c r="B347" s="36">
        <f ca="1">SUMIFS(СВЦЭМ!$I$40:$I$783,СВЦЭМ!$A$40:$A$783,$A347,СВЦЭМ!$B$39:$B$782,B$332)+'СЕТ СН'!$F$16</f>
        <v>0</v>
      </c>
      <c r="C347" s="36">
        <f ca="1">SUMIFS(СВЦЭМ!$I$40:$I$783,СВЦЭМ!$A$40:$A$783,$A347,СВЦЭМ!$B$39:$B$782,C$332)+'СЕТ СН'!$F$16</f>
        <v>0</v>
      </c>
      <c r="D347" s="36">
        <f ca="1">SUMIFS(СВЦЭМ!$I$40:$I$783,СВЦЭМ!$A$40:$A$783,$A347,СВЦЭМ!$B$39:$B$782,D$332)+'СЕТ СН'!$F$16</f>
        <v>0</v>
      </c>
      <c r="E347" s="36">
        <f ca="1">SUMIFS(СВЦЭМ!$I$40:$I$783,СВЦЭМ!$A$40:$A$783,$A347,СВЦЭМ!$B$39:$B$782,E$332)+'СЕТ СН'!$F$16</f>
        <v>0</v>
      </c>
      <c r="F347" s="36">
        <f ca="1">SUMIFS(СВЦЭМ!$I$40:$I$783,СВЦЭМ!$A$40:$A$783,$A347,СВЦЭМ!$B$39:$B$782,F$332)+'СЕТ СН'!$F$16</f>
        <v>0</v>
      </c>
      <c r="G347" s="36">
        <f ca="1">SUMIFS(СВЦЭМ!$I$40:$I$783,СВЦЭМ!$A$40:$A$783,$A347,СВЦЭМ!$B$39:$B$782,G$332)+'СЕТ СН'!$F$16</f>
        <v>0</v>
      </c>
      <c r="H347" s="36">
        <f ca="1">SUMIFS(СВЦЭМ!$I$40:$I$783,СВЦЭМ!$A$40:$A$783,$A347,СВЦЭМ!$B$39:$B$782,H$332)+'СЕТ СН'!$F$16</f>
        <v>0</v>
      </c>
      <c r="I347" s="36">
        <f ca="1">SUMIFS(СВЦЭМ!$I$40:$I$783,СВЦЭМ!$A$40:$A$783,$A347,СВЦЭМ!$B$39:$B$782,I$332)+'СЕТ СН'!$F$16</f>
        <v>0</v>
      </c>
      <c r="J347" s="36">
        <f ca="1">SUMIFS(СВЦЭМ!$I$40:$I$783,СВЦЭМ!$A$40:$A$783,$A347,СВЦЭМ!$B$39:$B$782,J$332)+'СЕТ СН'!$F$16</f>
        <v>0</v>
      </c>
      <c r="K347" s="36">
        <f ca="1">SUMIFS(СВЦЭМ!$I$40:$I$783,СВЦЭМ!$A$40:$A$783,$A347,СВЦЭМ!$B$39:$B$782,K$332)+'СЕТ СН'!$F$16</f>
        <v>0</v>
      </c>
      <c r="L347" s="36">
        <f ca="1">SUMIFS(СВЦЭМ!$I$40:$I$783,СВЦЭМ!$A$40:$A$783,$A347,СВЦЭМ!$B$39:$B$782,L$332)+'СЕТ СН'!$F$16</f>
        <v>0</v>
      </c>
      <c r="M347" s="36">
        <f ca="1">SUMIFS(СВЦЭМ!$I$40:$I$783,СВЦЭМ!$A$40:$A$783,$A347,СВЦЭМ!$B$39:$B$782,M$332)+'СЕТ СН'!$F$16</f>
        <v>0</v>
      </c>
      <c r="N347" s="36">
        <f ca="1">SUMIFS(СВЦЭМ!$I$40:$I$783,СВЦЭМ!$A$40:$A$783,$A347,СВЦЭМ!$B$39:$B$782,N$332)+'СЕТ СН'!$F$16</f>
        <v>0</v>
      </c>
      <c r="O347" s="36">
        <f ca="1">SUMIFS(СВЦЭМ!$I$40:$I$783,СВЦЭМ!$A$40:$A$783,$A347,СВЦЭМ!$B$39:$B$782,O$332)+'СЕТ СН'!$F$16</f>
        <v>0</v>
      </c>
      <c r="P347" s="36">
        <f ca="1">SUMIFS(СВЦЭМ!$I$40:$I$783,СВЦЭМ!$A$40:$A$783,$A347,СВЦЭМ!$B$39:$B$782,P$332)+'СЕТ СН'!$F$16</f>
        <v>0</v>
      </c>
      <c r="Q347" s="36">
        <f ca="1">SUMIFS(СВЦЭМ!$I$40:$I$783,СВЦЭМ!$A$40:$A$783,$A347,СВЦЭМ!$B$39:$B$782,Q$332)+'СЕТ СН'!$F$16</f>
        <v>0</v>
      </c>
      <c r="R347" s="36">
        <f ca="1">SUMIFS(СВЦЭМ!$I$40:$I$783,СВЦЭМ!$A$40:$A$783,$A347,СВЦЭМ!$B$39:$B$782,R$332)+'СЕТ СН'!$F$16</f>
        <v>0</v>
      </c>
      <c r="S347" s="36">
        <f ca="1">SUMIFS(СВЦЭМ!$I$40:$I$783,СВЦЭМ!$A$40:$A$783,$A347,СВЦЭМ!$B$39:$B$782,S$332)+'СЕТ СН'!$F$16</f>
        <v>0</v>
      </c>
      <c r="T347" s="36">
        <f ca="1">SUMIFS(СВЦЭМ!$I$40:$I$783,СВЦЭМ!$A$40:$A$783,$A347,СВЦЭМ!$B$39:$B$782,T$332)+'СЕТ СН'!$F$16</f>
        <v>0</v>
      </c>
      <c r="U347" s="36">
        <f ca="1">SUMIFS(СВЦЭМ!$I$40:$I$783,СВЦЭМ!$A$40:$A$783,$A347,СВЦЭМ!$B$39:$B$782,U$332)+'СЕТ СН'!$F$16</f>
        <v>0</v>
      </c>
      <c r="V347" s="36">
        <f ca="1">SUMIFS(СВЦЭМ!$I$40:$I$783,СВЦЭМ!$A$40:$A$783,$A347,СВЦЭМ!$B$39:$B$782,V$332)+'СЕТ СН'!$F$16</f>
        <v>0</v>
      </c>
      <c r="W347" s="36">
        <f ca="1">SUMIFS(СВЦЭМ!$I$40:$I$783,СВЦЭМ!$A$40:$A$783,$A347,СВЦЭМ!$B$39:$B$782,W$332)+'СЕТ СН'!$F$16</f>
        <v>0</v>
      </c>
      <c r="X347" s="36">
        <f ca="1">SUMIFS(СВЦЭМ!$I$40:$I$783,СВЦЭМ!$A$40:$A$783,$A347,СВЦЭМ!$B$39:$B$782,X$332)+'СЕТ СН'!$F$16</f>
        <v>0</v>
      </c>
      <c r="Y347" s="36">
        <f ca="1">SUMIFS(СВЦЭМ!$I$40:$I$783,СВЦЭМ!$A$40:$A$783,$A347,СВЦЭМ!$B$39:$B$782,Y$332)+'СЕТ СН'!$F$16</f>
        <v>0</v>
      </c>
    </row>
    <row r="348" spans="1:25" ht="15.75" hidden="1" x14ac:dyDescent="0.2">
      <c r="A348" s="35">
        <f t="shared" si="9"/>
        <v>45428</v>
      </c>
      <c r="B348" s="36">
        <f ca="1">SUMIFS(СВЦЭМ!$I$40:$I$783,СВЦЭМ!$A$40:$A$783,$A348,СВЦЭМ!$B$39:$B$782,B$332)+'СЕТ СН'!$F$16</f>
        <v>0</v>
      </c>
      <c r="C348" s="36">
        <f ca="1">SUMIFS(СВЦЭМ!$I$40:$I$783,СВЦЭМ!$A$40:$A$783,$A348,СВЦЭМ!$B$39:$B$782,C$332)+'СЕТ СН'!$F$16</f>
        <v>0</v>
      </c>
      <c r="D348" s="36">
        <f ca="1">SUMIFS(СВЦЭМ!$I$40:$I$783,СВЦЭМ!$A$40:$A$783,$A348,СВЦЭМ!$B$39:$B$782,D$332)+'СЕТ СН'!$F$16</f>
        <v>0</v>
      </c>
      <c r="E348" s="36">
        <f ca="1">SUMIFS(СВЦЭМ!$I$40:$I$783,СВЦЭМ!$A$40:$A$783,$A348,СВЦЭМ!$B$39:$B$782,E$332)+'СЕТ СН'!$F$16</f>
        <v>0</v>
      </c>
      <c r="F348" s="36">
        <f ca="1">SUMIFS(СВЦЭМ!$I$40:$I$783,СВЦЭМ!$A$40:$A$783,$A348,СВЦЭМ!$B$39:$B$782,F$332)+'СЕТ СН'!$F$16</f>
        <v>0</v>
      </c>
      <c r="G348" s="36">
        <f ca="1">SUMIFS(СВЦЭМ!$I$40:$I$783,СВЦЭМ!$A$40:$A$783,$A348,СВЦЭМ!$B$39:$B$782,G$332)+'СЕТ СН'!$F$16</f>
        <v>0</v>
      </c>
      <c r="H348" s="36">
        <f ca="1">SUMIFS(СВЦЭМ!$I$40:$I$783,СВЦЭМ!$A$40:$A$783,$A348,СВЦЭМ!$B$39:$B$782,H$332)+'СЕТ СН'!$F$16</f>
        <v>0</v>
      </c>
      <c r="I348" s="36">
        <f ca="1">SUMIFS(СВЦЭМ!$I$40:$I$783,СВЦЭМ!$A$40:$A$783,$A348,СВЦЭМ!$B$39:$B$782,I$332)+'СЕТ СН'!$F$16</f>
        <v>0</v>
      </c>
      <c r="J348" s="36">
        <f ca="1">SUMIFS(СВЦЭМ!$I$40:$I$783,СВЦЭМ!$A$40:$A$783,$A348,СВЦЭМ!$B$39:$B$782,J$332)+'СЕТ СН'!$F$16</f>
        <v>0</v>
      </c>
      <c r="K348" s="36">
        <f ca="1">SUMIFS(СВЦЭМ!$I$40:$I$783,СВЦЭМ!$A$40:$A$783,$A348,СВЦЭМ!$B$39:$B$782,K$332)+'СЕТ СН'!$F$16</f>
        <v>0</v>
      </c>
      <c r="L348" s="36">
        <f ca="1">SUMIFS(СВЦЭМ!$I$40:$I$783,СВЦЭМ!$A$40:$A$783,$A348,СВЦЭМ!$B$39:$B$782,L$332)+'СЕТ СН'!$F$16</f>
        <v>0</v>
      </c>
      <c r="M348" s="36">
        <f ca="1">SUMIFS(СВЦЭМ!$I$40:$I$783,СВЦЭМ!$A$40:$A$783,$A348,СВЦЭМ!$B$39:$B$782,M$332)+'СЕТ СН'!$F$16</f>
        <v>0</v>
      </c>
      <c r="N348" s="36">
        <f ca="1">SUMIFS(СВЦЭМ!$I$40:$I$783,СВЦЭМ!$A$40:$A$783,$A348,СВЦЭМ!$B$39:$B$782,N$332)+'СЕТ СН'!$F$16</f>
        <v>0</v>
      </c>
      <c r="O348" s="36">
        <f ca="1">SUMIFS(СВЦЭМ!$I$40:$I$783,СВЦЭМ!$A$40:$A$783,$A348,СВЦЭМ!$B$39:$B$782,O$332)+'СЕТ СН'!$F$16</f>
        <v>0</v>
      </c>
      <c r="P348" s="36">
        <f ca="1">SUMIFS(СВЦЭМ!$I$40:$I$783,СВЦЭМ!$A$40:$A$783,$A348,СВЦЭМ!$B$39:$B$782,P$332)+'СЕТ СН'!$F$16</f>
        <v>0</v>
      </c>
      <c r="Q348" s="36">
        <f ca="1">SUMIFS(СВЦЭМ!$I$40:$I$783,СВЦЭМ!$A$40:$A$783,$A348,СВЦЭМ!$B$39:$B$782,Q$332)+'СЕТ СН'!$F$16</f>
        <v>0</v>
      </c>
      <c r="R348" s="36">
        <f ca="1">SUMIFS(СВЦЭМ!$I$40:$I$783,СВЦЭМ!$A$40:$A$783,$A348,СВЦЭМ!$B$39:$B$782,R$332)+'СЕТ СН'!$F$16</f>
        <v>0</v>
      </c>
      <c r="S348" s="36">
        <f ca="1">SUMIFS(СВЦЭМ!$I$40:$I$783,СВЦЭМ!$A$40:$A$783,$A348,СВЦЭМ!$B$39:$B$782,S$332)+'СЕТ СН'!$F$16</f>
        <v>0</v>
      </c>
      <c r="T348" s="36">
        <f ca="1">SUMIFS(СВЦЭМ!$I$40:$I$783,СВЦЭМ!$A$40:$A$783,$A348,СВЦЭМ!$B$39:$B$782,T$332)+'СЕТ СН'!$F$16</f>
        <v>0</v>
      </c>
      <c r="U348" s="36">
        <f ca="1">SUMIFS(СВЦЭМ!$I$40:$I$783,СВЦЭМ!$A$40:$A$783,$A348,СВЦЭМ!$B$39:$B$782,U$332)+'СЕТ СН'!$F$16</f>
        <v>0</v>
      </c>
      <c r="V348" s="36">
        <f ca="1">SUMIFS(СВЦЭМ!$I$40:$I$783,СВЦЭМ!$A$40:$A$783,$A348,СВЦЭМ!$B$39:$B$782,V$332)+'СЕТ СН'!$F$16</f>
        <v>0</v>
      </c>
      <c r="W348" s="36">
        <f ca="1">SUMIFS(СВЦЭМ!$I$40:$I$783,СВЦЭМ!$A$40:$A$783,$A348,СВЦЭМ!$B$39:$B$782,W$332)+'СЕТ СН'!$F$16</f>
        <v>0</v>
      </c>
      <c r="X348" s="36">
        <f ca="1">SUMIFS(СВЦЭМ!$I$40:$I$783,СВЦЭМ!$A$40:$A$783,$A348,СВЦЭМ!$B$39:$B$782,X$332)+'СЕТ СН'!$F$16</f>
        <v>0</v>
      </c>
      <c r="Y348" s="36">
        <f ca="1">SUMIFS(СВЦЭМ!$I$40:$I$783,СВЦЭМ!$A$40:$A$783,$A348,СВЦЭМ!$B$39:$B$782,Y$332)+'СЕТ СН'!$F$16</f>
        <v>0</v>
      </c>
    </row>
    <row r="349" spans="1:25" ht="15.75" hidden="1" x14ac:dyDescent="0.2">
      <c r="A349" s="35">
        <f t="shared" si="9"/>
        <v>45429</v>
      </c>
      <c r="B349" s="36">
        <f ca="1">SUMIFS(СВЦЭМ!$I$40:$I$783,СВЦЭМ!$A$40:$A$783,$A349,СВЦЭМ!$B$39:$B$782,B$332)+'СЕТ СН'!$F$16</f>
        <v>0</v>
      </c>
      <c r="C349" s="36">
        <f ca="1">SUMIFS(СВЦЭМ!$I$40:$I$783,СВЦЭМ!$A$40:$A$783,$A349,СВЦЭМ!$B$39:$B$782,C$332)+'СЕТ СН'!$F$16</f>
        <v>0</v>
      </c>
      <c r="D349" s="36">
        <f ca="1">SUMIFS(СВЦЭМ!$I$40:$I$783,СВЦЭМ!$A$40:$A$783,$A349,СВЦЭМ!$B$39:$B$782,D$332)+'СЕТ СН'!$F$16</f>
        <v>0</v>
      </c>
      <c r="E349" s="36">
        <f ca="1">SUMIFS(СВЦЭМ!$I$40:$I$783,СВЦЭМ!$A$40:$A$783,$A349,СВЦЭМ!$B$39:$B$782,E$332)+'СЕТ СН'!$F$16</f>
        <v>0</v>
      </c>
      <c r="F349" s="36">
        <f ca="1">SUMIFS(СВЦЭМ!$I$40:$I$783,СВЦЭМ!$A$40:$A$783,$A349,СВЦЭМ!$B$39:$B$782,F$332)+'СЕТ СН'!$F$16</f>
        <v>0</v>
      </c>
      <c r="G349" s="36">
        <f ca="1">SUMIFS(СВЦЭМ!$I$40:$I$783,СВЦЭМ!$A$40:$A$783,$A349,СВЦЭМ!$B$39:$B$782,G$332)+'СЕТ СН'!$F$16</f>
        <v>0</v>
      </c>
      <c r="H349" s="36">
        <f ca="1">SUMIFS(СВЦЭМ!$I$40:$I$783,СВЦЭМ!$A$40:$A$783,$A349,СВЦЭМ!$B$39:$B$782,H$332)+'СЕТ СН'!$F$16</f>
        <v>0</v>
      </c>
      <c r="I349" s="36">
        <f ca="1">SUMIFS(СВЦЭМ!$I$40:$I$783,СВЦЭМ!$A$40:$A$783,$A349,СВЦЭМ!$B$39:$B$782,I$332)+'СЕТ СН'!$F$16</f>
        <v>0</v>
      </c>
      <c r="J349" s="36">
        <f ca="1">SUMIFS(СВЦЭМ!$I$40:$I$783,СВЦЭМ!$A$40:$A$783,$A349,СВЦЭМ!$B$39:$B$782,J$332)+'СЕТ СН'!$F$16</f>
        <v>0</v>
      </c>
      <c r="K349" s="36">
        <f ca="1">SUMIFS(СВЦЭМ!$I$40:$I$783,СВЦЭМ!$A$40:$A$783,$A349,СВЦЭМ!$B$39:$B$782,K$332)+'СЕТ СН'!$F$16</f>
        <v>0</v>
      </c>
      <c r="L349" s="36">
        <f ca="1">SUMIFS(СВЦЭМ!$I$40:$I$783,СВЦЭМ!$A$40:$A$783,$A349,СВЦЭМ!$B$39:$B$782,L$332)+'СЕТ СН'!$F$16</f>
        <v>0</v>
      </c>
      <c r="M349" s="36">
        <f ca="1">SUMIFS(СВЦЭМ!$I$40:$I$783,СВЦЭМ!$A$40:$A$783,$A349,СВЦЭМ!$B$39:$B$782,M$332)+'СЕТ СН'!$F$16</f>
        <v>0</v>
      </c>
      <c r="N349" s="36">
        <f ca="1">SUMIFS(СВЦЭМ!$I$40:$I$783,СВЦЭМ!$A$40:$A$783,$A349,СВЦЭМ!$B$39:$B$782,N$332)+'СЕТ СН'!$F$16</f>
        <v>0</v>
      </c>
      <c r="O349" s="36">
        <f ca="1">SUMIFS(СВЦЭМ!$I$40:$I$783,СВЦЭМ!$A$40:$A$783,$A349,СВЦЭМ!$B$39:$B$782,O$332)+'СЕТ СН'!$F$16</f>
        <v>0</v>
      </c>
      <c r="P349" s="36">
        <f ca="1">SUMIFS(СВЦЭМ!$I$40:$I$783,СВЦЭМ!$A$40:$A$783,$A349,СВЦЭМ!$B$39:$B$782,P$332)+'СЕТ СН'!$F$16</f>
        <v>0</v>
      </c>
      <c r="Q349" s="36">
        <f ca="1">SUMIFS(СВЦЭМ!$I$40:$I$783,СВЦЭМ!$A$40:$A$783,$A349,СВЦЭМ!$B$39:$B$782,Q$332)+'СЕТ СН'!$F$16</f>
        <v>0</v>
      </c>
      <c r="R349" s="36">
        <f ca="1">SUMIFS(СВЦЭМ!$I$40:$I$783,СВЦЭМ!$A$40:$A$783,$A349,СВЦЭМ!$B$39:$B$782,R$332)+'СЕТ СН'!$F$16</f>
        <v>0</v>
      </c>
      <c r="S349" s="36">
        <f ca="1">SUMIFS(СВЦЭМ!$I$40:$I$783,СВЦЭМ!$A$40:$A$783,$A349,СВЦЭМ!$B$39:$B$782,S$332)+'СЕТ СН'!$F$16</f>
        <v>0</v>
      </c>
      <c r="T349" s="36">
        <f ca="1">SUMIFS(СВЦЭМ!$I$40:$I$783,СВЦЭМ!$A$40:$A$783,$A349,СВЦЭМ!$B$39:$B$782,T$332)+'СЕТ СН'!$F$16</f>
        <v>0</v>
      </c>
      <c r="U349" s="36">
        <f ca="1">SUMIFS(СВЦЭМ!$I$40:$I$783,СВЦЭМ!$A$40:$A$783,$A349,СВЦЭМ!$B$39:$B$782,U$332)+'СЕТ СН'!$F$16</f>
        <v>0</v>
      </c>
      <c r="V349" s="36">
        <f ca="1">SUMIFS(СВЦЭМ!$I$40:$I$783,СВЦЭМ!$A$40:$A$783,$A349,СВЦЭМ!$B$39:$B$782,V$332)+'СЕТ СН'!$F$16</f>
        <v>0</v>
      </c>
      <c r="W349" s="36">
        <f ca="1">SUMIFS(СВЦЭМ!$I$40:$I$783,СВЦЭМ!$A$40:$A$783,$A349,СВЦЭМ!$B$39:$B$782,W$332)+'СЕТ СН'!$F$16</f>
        <v>0</v>
      </c>
      <c r="X349" s="36">
        <f ca="1">SUMIFS(СВЦЭМ!$I$40:$I$783,СВЦЭМ!$A$40:$A$783,$A349,СВЦЭМ!$B$39:$B$782,X$332)+'СЕТ СН'!$F$16</f>
        <v>0</v>
      </c>
      <c r="Y349" s="36">
        <f ca="1">SUMIFS(СВЦЭМ!$I$40:$I$783,СВЦЭМ!$A$40:$A$783,$A349,СВЦЭМ!$B$39:$B$782,Y$332)+'СЕТ СН'!$F$16</f>
        <v>0</v>
      </c>
    </row>
    <row r="350" spans="1:25" ht="15.75" hidden="1" x14ac:dyDescent="0.2">
      <c r="A350" s="35">
        <f t="shared" si="9"/>
        <v>45430</v>
      </c>
      <c r="B350" s="36">
        <f ca="1">SUMIFS(СВЦЭМ!$I$40:$I$783,СВЦЭМ!$A$40:$A$783,$A350,СВЦЭМ!$B$39:$B$782,B$332)+'СЕТ СН'!$F$16</f>
        <v>0</v>
      </c>
      <c r="C350" s="36">
        <f ca="1">SUMIFS(СВЦЭМ!$I$40:$I$783,СВЦЭМ!$A$40:$A$783,$A350,СВЦЭМ!$B$39:$B$782,C$332)+'СЕТ СН'!$F$16</f>
        <v>0</v>
      </c>
      <c r="D350" s="36">
        <f ca="1">SUMIFS(СВЦЭМ!$I$40:$I$783,СВЦЭМ!$A$40:$A$783,$A350,СВЦЭМ!$B$39:$B$782,D$332)+'СЕТ СН'!$F$16</f>
        <v>0</v>
      </c>
      <c r="E350" s="36">
        <f ca="1">SUMIFS(СВЦЭМ!$I$40:$I$783,СВЦЭМ!$A$40:$A$783,$A350,СВЦЭМ!$B$39:$B$782,E$332)+'СЕТ СН'!$F$16</f>
        <v>0</v>
      </c>
      <c r="F350" s="36">
        <f ca="1">SUMIFS(СВЦЭМ!$I$40:$I$783,СВЦЭМ!$A$40:$A$783,$A350,СВЦЭМ!$B$39:$B$782,F$332)+'СЕТ СН'!$F$16</f>
        <v>0</v>
      </c>
      <c r="G350" s="36">
        <f ca="1">SUMIFS(СВЦЭМ!$I$40:$I$783,СВЦЭМ!$A$40:$A$783,$A350,СВЦЭМ!$B$39:$B$782,G$332)+'СЕТ СН'!$F$16</f>
        <v>0</v>
      </c>
      <c r="H350" s="36">
        <f ca="1">SUMIFS(СВЦЭМ!$I$40:$I$783,СВЦЭМ!$A$40:$A$783,$A350,СВЦЭМ!$B$39:$B$782,H$332)+'СЕТ СН'!$F$16</f>
        <v>0</v>
      </c>
      <c r="I350" s="36">
        <f ca="1">SUMIFS(СВЦЭМ!$I$40:$I$783,СВЦЭМ!$A$40:$A$783,$A350,СВЦЭМ!$B$39:$B$782,I$332)+'СЕТ СН'!$F$16</f>
        <v>0</v>
      </c>
      <c r="J350" s="36">
        <f ca="1">SUMIFS(СВЦЭМ!$I$40:$I$783,СВЦЭМ!$A$40:$A$783,$A350,СВЦЭМ!$B$39:$B$782,J$332)+'СЕТ СН'!$F$16</f>
        <v>0</v>
      </c>
      <c r="K350" s="36">
        <f ca="1">SUMIFS(СВЦЭМ!$I$40:$I$783,СВЦЭМ!$A$40:$A$783,$A350,СВЦЭМ!$B$39:$B$782,K$332)+'СЕТ СН'!$F$16</f>
        <v>0</v>
      </c>
      <c r="L350" s="36">
        <f ca="1">SUMIFS(СВЦЭМ!$I$40:$I$783,СВЦЭМ!$A$40:$A$783,$A350,СВЦЭМ!$B$39:$B$782,L$332)+'СЕТ СН'!$F$16</f>
        <v>0</v>
      </c>
      <c r="M350" s="36">
        <f ca="1">SUMIFS(СВЦЭМ!$I$40:$I$783,СВЦЭМ!$A$40:$A$783,$A350,СВЦЭМ!$B$39:$B$782,M$332)+'СЕТ СН'!$F$16</f>
        <v>0</v>
      </c>
      <c r="N350" s="36">
        <f ca="1">SUMIFS(СВЦЭМ!$I$40:$I$783,СВЦЭМ!$A$40:$A$783,$A350,СВЦЭМ!$B$39:$B$782,N$332)+'СЕТ СН'!$F$16</f>
        <v>0</v>
      </c>
      <c r="O350" s="36">
        <f ca="1">SUMIFS(СВЦЭМ!$I$40:$I$783,СВЦЭМ!$A$40:$A$783,$A350,СВЦЭМ!$B$39:$B$782,O$332)+'СЕТ СН'!$F$16</f>
        <v>0</v>
      </c>
      <c r="P350" s="36">
        <f ca="1">SUMIFS(СВЦЭМ!$I$40:$I$783,СВЦЭМ!$A$40:$A$783,$A350,СВЦЭМ!$B$39:$B$782,P$332)+'СЕТ СН'!$F$16</f>
        <v>0</v>
      </c>
      <c r="Q350" s="36">
        <f ca="1">SUMIFS(СВЦЭМ!$I$40:$I$783,СВЦЭМ!$A$40:$A$783,$A350,СВЦЭМ!$B$39:$B$782,Q$332)+'СЕТ СН'!$F$16</f>
        <v>0</v>
      </c>
      <c r="R350" s="36">
        <f ca="1">SUMIFS(СВЦЭМ!$I$40:$I$783,СВЦЭМ!$A$40:$A$783,$A350,СВЦЭМ!$B$39:$B$782,R$332)+'СЕТ СН'!$F$16</f>
        <v>0</v>
      </c>
      <c r="S350" s="36">
        <f ca="1">SUMIFS(СВЦЭМ!$I$40:$I$783,СВЦЭМ!$A$40:$A$783,$A350,СВЦЭМ!$B$39:$B$782,S$332)+'СЕТ СН'!$F$16</f>
        <v>0</v>
      </c>
      <c r="T350" s="36">
        <f ca="1">SUMIFS(СВЦЭМ!$I$40:$I$783,СВЦЭМ!$A$40:$A$783,$A350,СВЦЭМ!$B$39:$B$782,T$332)+'СЕТ СН'!$F$16</f>
        <v>0</v>
      </c>
      <c r="U350" s="36">
        <f ca="1">SUMIFS(СВЦЭМ!$I$40:$I$783,СВЦЭМ!$A$40:$A$783,$A350,СВЦЭМ!$B$39:$B$782,U$332)+'СЕТ СН'!$F$16</f>
        <v>0</v>
      </c>
      <c r="V350" s="36">
        <f ca="1">SUMIFS(СВЦЭМ!$I$40:$I$783,СВЦЭМ!$A$40:$A$783,$A350,СВЦЭМ!$B$39:$B$782,V$332)+'СЕТ СН'!$F$16</f>
        <v>0</v>
      </c>
      <c r="W350" s="36">
        <f ca="1">SUMIFS(СВЦЭМ!$I$40:$I$783,СВЦЭМ!$A$40:$A$783,$A350,СВЦЭМ!$B$39:$B$782,W$332)+'СЕТ СН'!$F$16</f>
        <v>0</v>
      </c>
      <c r="X350" s="36">
        <f ca="1">SUMIFS(СВЦЭМ!$I$40:$I$783,СВЦЭМ!$A$40:$A$783,$A350,СВЦЭМ!$B$39:$B$782,X$332)+'СЕТ СН'!$F$16</f>
        <v>0</v>
      </c>
      <c r="Y350" s="36">
        <f ca="1">SUMIFS(СВЦЭМ!$I$40:$I$783,СВЦЭМ!$A$40:$A$783,$A350,СВЦЭМ!$B$39:$B$782,Y$332)+'СЕТ СН'!$F$16</f>
        <v>0</v>
      </c>
    </row>
    <row r="351" spans="1:25" ht="15.75" hidden="1" x14ac:dyDescent="0.2">
      <c r="A351" s="35">
        <f t="shared" si="9"/>
        <v>45431</v>
      </c>
      <c r="B351" s="36">
        <f ca="1">SUMIFS(СВЦЭМ!$I$40:$I$783,СВЦЭМ!$A$40:$A$783,$A351,СВЦЭМ!$B$39:$B$782,B$332)+'СЕТ СН'!$F$16</f>
        <v>0</v>
      </c>
      <c r="C351" s="36">
        <f ca="1">SUMIFS(СВЦЭМ!$I$40:$I$783,СВЦЭМ!$A$40:$A$783,$A351,СВЦЭМ!$B$39:$B$782,C$332)+'СЕТ СН'!$F$16</f>
        <v>0</v>
      </c>
      <c r="D351" s="36">
        <f ca="1">SUMIFS(СВЦЭМ!$I$40:$I$783,СВЦЭМ!$A$40:$A$783,$A351,СВЦЭМ!$B$39:$B$782,D$332)+'СЕТ СН'!$F$16</f>
        <v>0</v>
      </c>
      <c r="E351" s="36">
        <f ca="1">SUMIFS(СВЦЭМ!$I$40:$I$783,СВЦЭМ!$A$40:$A$783,$A351,СВЦЭМ!$B$39:$B$782,E$332)+'СЕТ СН'!$F$16</f>
        <v>0</v>
      </c>
      <c r="F351" s="36">
        <f ca="1">SUMIFS(СВЦЭМ!$I$40:$I$783,СВЦЭМ!$A$40:$A$783,$A351,СВЦЭМ!$B$39:$B$782,F$332)+'СЕТ СН'!$F$16</f>
        <v>0</v>
      </c>
      <c r="G351" s="36">
        <f ca="1">SUMIFS(СВЦЭМ!$I$40:$I$783,СВЦЭМ!$A$40:$A$783,$A351,СВЦЭМ!$B$39:$B$782,G$332)+'СЕТ СН'!$F$16</f>
        <v>0</v>
      </c>
      <c r="H351" s="36">
        <f ca="1">SUMIFS(СВЦЭМ!$I$40:$I$783,СВЦЭМ!$A$40:$A$783,$A351,СВЦЭМ!$B$39:$B$782,H$332)+'СЕТ СН'!$F$16</f>
        <v>0</v>
      </c>
      <c r="I351" s="36">
        <f ca="1">SUMIFS(СВЦЭМ!$I$40:$I$783,СВЦЭМ!$A$40:$A$783,$A351,СВЦЭМ!$B$39:$B$782,I$332)+'СЕТ СН'!$F$16</f>
        <v>0</v>
      </c>
      <c r="J351" s="36">
        <f ca="1">SUMIFS(СВЦЭМ!$I$40:$I$783,СВЦЭМ!$A$40:$A$783,$A351,СВЦЭМ!$B$39:$B$782,J$332)+'СЕТ СН'!$F$16</f>
        <v>0</v>
      </c>
      <c r="K351" s="36">
        <f ca="1">SUMIFS(СВЦЭМ!$I$40:$I$783,СВЦЭМ!$A$40:$A$783,$A351,СВЦЭМ!$B$39:$B$782,K$332)+'СЕТ СН'!$F$16</f>
        <v>0</v>
      </c>
      <c r="L351" s="36">
        <f ca="1">SUMIFS(СВЦЭМ!$I$40:$I$783,СВЦЭМ!$A$40:$A$783,$A351,СВЦЭМ!$B$39:$B$782,L$332)+'СЕТ СН'!$F$16</f>
        <v>0</v>
      </c>
      <c r="M351" s="36">
        <f ca="1">SUMIFS(СВЦЭМ!$I$40:$I$783,СВЦЭМ!$A$40:$A$783,$A351,СВЦЭМ!$B$39:$B$782,M$332)+'СЕТ СН'!$F$16</f>
        <v>0</v>
      </c>
      <c r="N351" s="36">
        <f ca="1">SUMIFS(СВЦЭМ!$I$40:$I$783,СВЦЭМ!$A$40:$A$783,$A351,СВЦЭМ!$B$39:$B$782,N$332)+'СЕТ СН'!$F$16</f>
        <v>0</v>
      </c>
      <c r="O351" s="36">
        <f ca="1">SUMIFS(СВЦЭМ!$I$40:$I$783,СВЦЭМ!$A$40:$A$783,$A351,СВЦЭМ!$B$39:$B$782,O$332)+'СЕТ СН'!$F$16</f>
        <v>0</v>
      </c>
      <c r="P351" s="36">
        <f ca="1">SUMIFS(СВЦЭМ!$I$40:$I$783,СВЦЭМ!$A$40:$A$783,$A351,СВЦЭМ!$B$39:$B$782,P$332)+'СЕТ СН'!$F$16</f>
        <v>0</v>
      </c>
      <c r="Q351" s="36">
        <f ca="1">SUMIFS(СВЦЭМ!$I$40:$I$783,СВЦЭМ!$A$40:$A$783,$A351,СВЦЭМ!$B$39:$B$782,Q$332)+'СЕТ СН'!$F$16</f>
        <v>0</v>
      </c>
      <c r="R351" s="36">
        <f ca="1">SUMIFS(СВЦЭМ!$I$40:$I$783,СВЦЭМ!$A$40:$A$783,$A351,СВЦЭМ!$B$39:$B$782,R$332)+'СЕТ СН'!$F$16</f>
        <v>0</v>
      </c>
      <c r="S351" s="36">
        <f ca="1">SUMIFS(СВЦЭМ!$I$40:$I$783,СВЦЭМ!$A$40:$A$783,$A351,СВЦЭМ!$B$39:$B$782,S$332)+'СЕТ СН'!$F$16</f>
        <v>0</v>
      </c>
      <c r="T351" s="36">
        <f ca="1">SUMIFS(СВЦЭМ!$I$40:$I$783,СВЦЭМ!$A$40:$A$783,$A351,СВЦЭМ!$B$39:$B$782,T$332)+'СЕТ СН'!$F$16</f>
        <v>0</v>
      </c>
      <c r="U351" s="36">
        <f ca="1">SUMIFS(СВЦЭМ!$I$40:$I$783,СВЦЭМ!$A$40:$A$783,$A351,СВЦЭМ!$B$39:$B$782,U$332)+'СЕТ СН'!$F$16</f>
        <v>0</v>
      </c>
      <c r="V351" s="36">
        <f ca="1">SUMIFS(СВЦЭМ!$I$40:$I$783,СВЦЭМ!$A$40:$A$783,$A351,СВЦЭМ!$B$39:$B$782,V$332)+'СЕТ СН'!$F$16</f>
        <v>0</v>
      </c>
      <c r="W351" s="36">
        <f ca="1">SUMIFS(СВЦЭМ!$I$40:$I$783,СВЦЭМ!$A$40:$A$783,$A351,СВЦЭМ!$B$39:$B$782,W$332)+'СЕТ СН'!$F$16</f>
        <v>0</v>
      </c>
      <c r="X351" s="36">
        <f ca="1">SUMIFS(СВЦЭМ!$I$40:$I$783,СВЦЭМ!$A$40:$A$783,$A351,СВЦЭМ!$B$39:$B$782,X$332)+'СЕТ СН'!$F$16</f>
        <v>0</v>
      </c>
      <c r="Y351" s="36">
        <f ca="1">SUMIFS(СВЦЭМ!$I$40:$I$783,СВЦЭМ!$A$40:$A$783,$A351,СВЦЭМ!$B$39:$B$782,Y$332)+'СЕТ СН'!$F$16</f>
        <v>0</v>
      </c>
    </row>
    <row r="352" spans="1:25" ht="15.75" hidden="1" x14ac:dyDescent="0.2">
      <c r="A352" s="35">
        <f t="shared" si="9"/>
        <v>45432</v>
      </c>
      <c r="B352" s="36">
        <f ca="1">SUMIFS(СВЦЭМ!$I$40:$I$783,СВЦЭМ!$A$40:$A$783,$A352,СВЦЭМ!$B$39:$B$782,B$332)+'СЕТ СН'!$F$16</f>
        <v>0</v>
      </c>
      <c r="C352" s="36">
        <f ca="1">SUMIFS(СВЦЭМ!$I$40:$I$783,СВЦЭМ!$A$40:$A$783,$A352,СВЦЭМ!$B$39:$B$782,C$332)+'СЕТ СН'!$F$16</f>
        <v>0</v>
      </c>
      <c r="D352" s="36">
        <f ca="1">SUMIFS(СВЦЭМ!$I$40:$I$783,СВЦЭМ!$A$40:$A$783,$A352,СВЦЭМ!$B$39:$B$782,D$332)+'СЕТ СН'!$F$16</f>
        <v>0</v>
      </c>
      <c r="E352" s="36">
        <f ca="1">SUMIFS(СВЦЭМ!$I$40:$I$783,СВЦЭМ!$A$40:$A$783,$A352,СВЦЭМ!$B$39:$B$782,E$332)+'СЕТ СН'!$F$16</f>
        <v>0</v>
      </c>
      <c r="F352" s="36">
        <f ca="1">SUMIFS(СВЦЭМ!$I$40:$I$783,СВЦЭМ!$A$40:$A$783,$A352,СВЦЭМ!$B$39:$B$782,F$332)+'СЕТ СН'!$F$16</f>
        <v>0</v>
      </c>
      <c r="G352" s="36">
        <f ca="1">SUMIFS(СВЦЭМ!$I$40:$I$783,СВЦЭМ!$A$40:$A$783,$A352,СВЦЭМ!$B$39:$B$782,G$332)+'СЕТ СН'!$F$16</f>
        <v>0</v>
      </c>
      <c r="H352" s="36">
        <f ca="1">SUMIFS(СВЦЭМ!$I$40:$I$783,СВЦЭМ!$A$40:$A$783,$A352,СВЦЭМ!$B$39:$B$782,H$332)+'СЕТ СН'!$F$16</f>
        <v>0</v>
      </c>
      <c r="I352" s="36">
        <f ca="1">SUMIFS(СВЦЭМ!$I$40:$I$783,СВЦЭМ!$A$40:$A$783,$A352,СВЦЭМ!$B$39:$B$782,I$332)+'СЕТ СН'!$F$16</f>
        <v>0</v>
      </c>
      <c r="J352" s="36">
        <f ca="1">SUMIFS(СВЦЭМ!$I$40:$I$783,СВЦЭМ!$A$40:$A$783,$A352,СВЦЭМ!$B$39:$B$782,J$332)+'СЕТ СН'!$F$16</f>
        <v>0</v>
      </c>
      <c r="K352" s="36">
        <f ca="1">SUMIFS(СВЦЭМ!$I$40:$I$783,СВЦЭМ!$A$40:$A$783,$A352,СВЦЭМ!$B$39:$B$782,K$332)+'СЕТ СН'!$F$16</f>
        <v>0</v>
      </c>
      <c r="L352" s="36">
        <f ca="1">SUMIFS(СВЦЭМ!$I$40:$I$783,СВЦЭМ!$A$40:$A$783,$A352,СВЦЭМ!$B$39:$B$782,L$332)+'СЕТ СН'!$F$16</f>
        <v>0</v>
      </c>
      <c r="M352" s="36">
        <f ca="1">SUMIFS(СВЦЭМ!$I$40:$I$783,СВЦЭМ!$A$40:$A$783,$A352,СВЦЭМ!$B$39:$B$782,M$332)+'СЕТ СН'!$F$16</f>
        <v>0</v>
      </c>
      <c r="N352" s="36">
        <f ca="1">SUMIFS(СВЦЭМ!$I$40:$I$783,СВЦЭМ!$A$40:$A$783,$A352,СВЦЭМ!$B$39:$B$782,N$332)+'СЕТ СН'!$F$16</f>
        <v>0</v>
      </c>
      <c r="O352" s="36">
        <f ca="1">SUMIFS(СВЦЭМ!$I$40:$I$783,СВЦЭМ!$A$40:$A$783,$A352,СВЦЭМ!$B$39:$B$782,O$332)+'СЕТ СН'!$F$16</f>
        <v>0</v>
      </c>
      <c r="P352" s="36">
        <f ca="1">SUMIFS(СВЦЭМ!$I$40:$I$783,СВЦЭМ!$A$40:$A$783,$A352,СВЦЭМ!$B$39:$B$782,P$332)+'СЕТ СН'!$F$16</f>
        <v>0</v>
      </c>
      <c r="Q352" s="36">
        <f ca="1">SUMIFS(СВЦЭМ!$I$40:$I$783,СВЦЭМ!$A$40:$A$783,$A352,СВЦЭМ!$B$39:$B$782,Q$332)+'СЕТ СН'!$F$16</f>
        <v>0</v>
      </c>
      <c r="R352" s="36">
        <f ca="1">SUMIFS(СВЦЭМ!$I$40:$I$783,СВЦЭМ!$A$40:$A$783,$A352,СВЦЭМ!$B$39:$B$782,R$332)+'СЕТ СН'!$F$16</f>
        <v>0</v>
      </c>
      <c r="S352" s="36">
        <f ca="1">SUMIFS(СВЦЭМ!$I$40:$I$783,СВЦЭМ!$A$40:$A$783,$A352,СВЦЭМ!$B$39:$B$782,S$332)+'СЕТ СН'!$F$16</f>
        <v>0</v>
      </c>
      <c r="T352" s="36">
        <f ca="1">SUMIFS(СВЦЭМ!$I$40:$I$783,СВЦЭМ!$A$40:$A$783,$A352,СВЦЭМ!$B$39:$B$782,T$332)+'СЕТ СН'!$F$16</f>
        <v>0</v>
      </c>
      <c r="U352" s="36">
        <f ca="1">SUMIFS(СВЦЭМ!$I$40:$I$783,СВЦЭМ!$A$40:$A$783,$A352,СВЦЭМ!$B$39:$B$782,U$332)+'СЕТ СН'!$F$16</f>
        <v>0</v>
      </c>
      <c r="V352" s="36">
        <f ca="1">SUMIFS(СВЦЭМ!$I$40:$I$783,СВЦЭМ!$A$40:$A$783,$A352,СВЦЭМ!$B$39:$B$782,V$332)+'СЕТ СН'!$F$16</f>
        <v>0</v>
      </c>
      <c r="W352" s="36">
        <f ca="1">SUMIFS(СВЦЭМ!$I$40:$I$783,СВЦЭМ!$A$40:$A$783,$A352,СВЦЭМ!$B$39:$B$782,W$332)+'СЕТ СН'!$F$16</f>
        <v>0</v>
      </c>
      <c r="X352" s="36">
        <f ca="1">SUMIFS(СВЦЭМ!$I$40:$I$783,СВЦЭМ!$A$40:$A$783,$A352,СВЦЭМ!$B$39:$B$782,X$332)+'СЕТ СН'!$F$16</f>
        <v>0</v>
      </c>
      <c r="Y352" s="36">
        <f ca="1">SUMIFS(СВЦЭМ!$I$40:$I$783,СВЦЭМ!$A$40:$A$783,$A352,СВЦЭМ!$B$39:$B$782,Y$332)+'СЕТ СН'!$F$16</f>
        <v>0</v>
      </c>
    </row>
    <row r="353" spans="1:27" ht="15.75" hidden="1" x14ac:dyDescent="0.2">
      <c r="A353" s="35">
        <f t="shared" si="9"/>
        <v>45433</v>
      </c>
      <c r="B353" s="36">
        <f ca="1">SUMIFS(СВЦЭМ!$I$40:$I$783,СВЦЭМ!$A$40:$A$783,$A353,СВЦЭМ!$B$39:$B$782,B$332)+'СЕТ СН'!$F$16</f>
        <v>0</v>
      </c>
      <c r="C353" s="36">
        <f ca="1">SUMIFS(СВЦЭМ!$I$40:$I$783,СВЦЭМ!$A$40:$A$783,$A353,СВЦЭМ!$B$39:$B$782,C$332)+'СЕТ СН'!$F$16</f>
        <v>0</v>
      </c>
      <c r="D353" s="36">
        <f ca="1">SUMIFS(СВЦЭМ!$I$40:$I$783,СВЦЭМ!$A$40:$A$783,$A353,СВЦЭМ!$B$39:$B$782,D$332)+'СЕТ СН'!$F$16</f>
        <v>0</v>
      </c>
      <c r="E353" s="36">
        <f ca="1">SUMIFS(СВЦЭМ!$I$40:$I$783,СВЦЭМ!$A$40:$A$783,$A353,СВЦЭМ!$B$39:$B$782,E$332)+'СЕТ СН'!$F$16</f>
        <v>0</v>
      </c>
      <c r="F353" s="36">
        <f ca="1">SUMIFS(СВЦЭМ!$I$40:$I$783,СВЦЭМ!$A$40:$A$783,$A353,СВЦЭМ!$B$39:$B$782,F$332)+'СЕТ СН'!$F$16</f>
        <v>0</v>
      </c>
      <c r="G353" s="36">
        <f ca="1">SUMIFS(СВЦЭМ!$I$40:$I$783,СВЦЭМ!$A$40:$A$783,$A353,СВЦЭМ!$B$39:$B$782,G$332)+'СЕТ СН'!$F$16</f>
        <v>0</v>
      </c>
      <c r="H353" s="36">
        <f ca="1">SUMIFS(СВЦЭМ!$I$40:$I$783,СВЦЭМ!$A$40:$A$783,$A353,СВЦЭМ!$B$39:$B$782,H$332)+'СЕТ СН'!$F$16</f>
        <v>0</v>
      </c>
      <c r="I353" s="36">
        <f ca="1">SUMIFS(СВЦЭМ!$I$40:$I$783,СВЦЭМ!$A$40:$A$783,$A353,СВЦЭМ!$B$39:$B$782,I$332)+'СЕТ СН'!$F$16</f>
        <v>0</v>
      </c>
      <c r="J353" s="36">
        <f ca="1">SUMIFS(СВЦЭМ!$I$40:$I$783,СВЦЭМ!$A$40:$A$783,$A353,СВЦЭМ!$B$39:$B$782,J$332)+'СЕТ СН'!$F$16</f>
        <v>0</v>
      </c>
      <c r="K353" s="36">
        <f ca="1">SUMIFS(СВЦЭМ!$I$40:$I$783,СВЦЭМ!$A$40:$A$783,$A353,СВЦЭМ!$B$39:$B$782,K$332)+'СЕТ СН'!$F$16</f>
        <v>0</v>
      </c>
      <c r="L353" s="36">
        <f ca="1">SUMIFS(СВЦЭМ!$I$40:$I$783,СВЦЭМ!$A$40:$A$783,$A353,СВЦЭМ!$B$39:$B$782,L$332)+'СЕТ СН'!$F$16</f>
        <v>0</v>
      </c>
      <c r="M353" s="36">
        <f ca="1">SUMIFS(СВЦЭМ!$I$40:$I$783,СВЦЭМ!$A$40:$A$783,$A353,СВЦЭМ!$B$39:$B$782,M$332)+'СЕТ СН'!$F$16</f>
        <v>0</v>
      </c>
      <c r="N353" s="36">
        <f ca="1">SUMIFS(СВЦЭМ!$I$40:$I$783,СВЦЭМ!$A$40:$A$783,$A353,СВЦЭМ!$B$39:$B$782,N$332)+'СЕТ СН'!$F$16</f>
        <v>0</v>
      </c>
      <c r="O353" s="36">
        <f ca="1">SUMIFS(СВЦЭМ!$I$40:$I$783,СВЦЭМ!$A$40:$A$783,$A353,СВЦЭМ!$B$39:$B$782,O$332)+'СЕТ СН'!$F$16</f>
        <v>0</v>
      </c>
      <c r="P353" s="36">
        <f ca="1">SUMIFS(СВЦЭМ!$I$40:$I$783,СВЦЭМ!$A$40:$A$783,$A353,СВЦЭМ!$B$39:$B$782,P$332)+'СЕТ СН'!$F$16</f>
        <v>0</v>
      </c>
      <c r="Q353" s="36">
        <f ca="1">SUMIFS(СВЦЭМ!$I$40:$I$783,СВЦЭМ!$A$40:$A$783,$A353,СВЦЭМ!$B$39:$B$782,Q$332)+'СЕТ СН'!$F$16</f>
        <v>0</v>
      </c>
      <c r="R353" s="36">
        <f ca="1">SUMIFS(СВЦЭМ!$I$40:$I$783,СВЦЭМ!$A$40:$A$783,$A353,СВЦЭМ!$B$39:$B$782,R$332)+'СЕТ СН'!$F$16</f>
        <v>0</v>
      </c>
      <c r="S353" s="36">
        <f ca="1">SUMIFS(СВЦЭМ!$I$40:$I$783,СВЦЭМ!$A$40:$A$783,$A353,СВЦЭМ!$B$39:$B$782,S$332)+'СЕТ СН'!$F$16</f>
        <v>0</v>
      </c>
      <c r="T353" s="36">
        <f ca="1">SUMIFS(СВЦЭМ!$I$40:$I$783,СВЦЭМ!$A$40:$A$783,$A353,СВЦЭМ!$B$39:$B$782,T$332)+'СЕТ СН'!$F$16</f>
        <v>0</v>
      </c>
      <c r="U353" s="36">
        <f ca="1">SUMIFS(СВЦЭМ!$I$40:$I$783,СВЦЭМ!$A$40:$A$783,$A353,СВЦЭМ!$B$39:$B$782,U$332)+'СЕТ СН'!$F$16</f>
        <v>0</v>
      </c>
      <c r="V353" s="36">
        <f ca="1">SUMIFS(СВЦЭМ!$I$40:$I$783,СВЦЭМ!$A$40:$A$783,$A353,СВЦЭМ!$B$39:$B$782,V$332)+'СЕТ СН'!$F$16</f>
        <v>0</v>
      </c>
      <c r="W353" s="36">
        <f ca="1">SUMIFS(СВЦЭМ!$I$40:$I$783,СВЦЭМ!$A$40:$A$783,$A353,СВЦЭМ!$B$39:$B$782,W$332)+'СЕТ СН'!$F$16</f>
        <v>0</v>
      </c>
      <c r="X353" s="36">
        <f ca="1">SUMIFS(СВЦЭМ!$I$40:$I$783,СВЦЭМ!$A$40:$A$783,$A353,СВЦЭМ!$B$39:$B$782,X$332)+'СЕТ СН'!$F$16</f>
        <v>0</v>
      </c>
      <c r="Y353" s="36">
        <f ca="1">SUMIFS(СВЦЭМ!$I$40:$I$783,СВЦЭМ!$A$40:$A$783,$A353,СВЦЭМ!$B$39:$B$782,Y$332)+'СЕТ СН'!$F$16</f>
        <v>0</v>
      </c>
    </row>
    <row r="354" spans="1:27" ht="15.75" hidden="1" x14ac:dyDescent="0.2">
      <c r="A354" s="35">
        <f t="shared" si="9"/>
        <v>45434</v>
      </c>
      <c r="B354" s="36">
        <f ca="1">SUMIFS(СВЦЭМ!$I$40:$I$783,СВЦЭМ!$A$40:$A$783,$A354,СВЦЭМ!$B$39:$B$782,B$332)+'СЕТ СН'!$F$16</f>
        <v>0</v>
      </c>
      <c r="C354" s="36">
        <f ca="1">SUMIFS(СВЦЭМ!$I$40:$I$783,СВЦЭМ!$A$40:$A$783,$A354,СВЦЭМ!$B$39:$B$782,C$332)+'СЕТ СН'!$F$16</f>
        <v>0</v>
      </c>
      <c r="D354" s="36">
        <f ca="1">SUMIFS(СВЦЭМ!$I$40:$I$783,СВЦЭМ!$A$40:$A$783,$A354,СВЦЭМ!$B$39:$B$782,D$332)+'СЕТ СН'!$F$16</f>
        <v>0</v>
      </c>
      <c r="E354" s="36">
        <f ca="1">SUMIFS(СВЦЭМ!$I$40:$I$783,СВЦЭМ!$A$40:$A$783,$A354,СВЦЭМ!$B$39:$B$782,E$332)+'СЕТ СН'!$F$16</f>
        <v>0</v>
      </c>
      <c r="F354" s="36">
        <f ca="1">SUMIFS(СВЦЭМ!$I$40:$I$783,СВЦЭМ!$A$40:$A$783,$A354,СВЦЭМ!$B$39:$B$782,F$332)+'СЕТ СН'!$F$16</f>
        <v>0</v>
      </c>
      <c r="G354" s="36">
        <f ca="1">SUMIFS(СВЦЭМ!$I$40:$I$783,СВЦЭМ!$A$40:$A$783,$A354,СВЦЭМ!$B$39:$B$782,G$332)+'СЕТ СН'!$F$16</f>
        <v>0</v>
      </c>
      <c r="H354" s="36">
        <f ca="1">SUMIFS(СВЦЭМ!$I$40:$I$783,СВЦЭМ!$A$40:$A$783,$A354,СВЦЭМ!$B$39:$B$782,H$332)+'СЕТ СН'!$F$16</f>
        <v>0</v>
      </c>
      <c r="I354" s="36">
        <f ca="1">SUMIFS(СВЦЭМ!$I$40:$I$783,СВЦЭМ!$A$40:$A$783,$A354,СВЦЭМ!$B$39:$B$782,I$332)+'СЕТ СН'!$F$16</f>
        <v>0</v>
      </c>
      <c r="J354" s="36">
        <f ca="1">SUMIFS(СВЦЭМ!$I$40:$I$783,СВЦЭМ!$A$40:$A$783,$A354,СВЦЭМ!$B$39:$B$782,J$332)+'СЕТ СН'!$F$16</f>
        <v>0</v>
      </c>
      <c r="K354" s="36">
        <f ca="1">SUMIFS(СВЦЭМ!$I$40:$I$783,СВЦЭМ!$A$40:$A$783,$A354,СВЦЭМ!$B$39:$B$782,K$332)+'СЕТ СН'!$F$16</f>
        <v>0</v>
      </c>
      <c r="L354" s="36">
        <f ca="1">SUMIFS(СВЦЭМ!$I$40:$I$783,СВЦЭМ!$A$40:$A$783,$A354,СВЦЭМ!$B$39:$B$782,L$332)+'СЕТ СН'!$F$16</f>
        <v>0</v>
      </c>
      <c r="M354" s="36">
        <f ca="1">SUMIFS(СВЦЭМ!$I$40:$I$783,СВЦЭМ!$A$40:$A$783,$A354,СВЦЭМ!$B$39:$B$782,M$332)+'СЕТ СН'!$F$16</f>
        <v>0</v>
      </c>
      <c r="N354" s="36">
        <f ca="1">SUMIFS(СВЦЭМ!$I$40:$I$783,СВЦЭМ!$A$40:$A$783,$A354,СВЦЭМ!$B$39:$B$782,N$332)+'СЕТ СН'!$F$16</f>
        <v>0</v>
      </c>
      <c r="O354" s="36">
        <f ca="1">SUMIFS(СВЦЭМ!$I$40:$I$783,СВЦЭМ!$A$40:$A$783,$A354,СВЦЭМ!$B$39:$B$782,O$332)+'СЕТ СН'!$F$16</f>
        <v>0</v>
      </c>
      <c r="P354" s="36">
        <f ca="1">SUMIFS(СВЦЭМ!$I$40:$I$783,СВЦЭМ!$A$40:$A$783,$A354,СВЦЭМ!$B$39:$B$782,P$332)+'СЕТ СН'!$F$16</f>
        <v>0</v>
      </c>
      <c r="Q354" s="36">
        <f ca="1">SUMIFS(СВЦЭМ!$I$40:$I$783,СВЦЭМ!$A$40:$A$783,$A354,СВЦЭМ!$B$39:$B$782,Q$332)+'СЕТ СН'!$F$16</f>
        <v>0</v>
      </c>
      <c r="R354" s="36">
        <f ca="1">SUMIFS(СВЦЭМ!$I$40:$I$783,СВЦЭМ!$A$40:$A$783,$A354,СВЦЭМ!$B$39:$B$782,R$332)+'СЕТ СН'!$F$16</f>
        <v>0</v>
      </c>
      <c r="S354" s="36">
        <f ca="1">SUMIFS(СВЦЭМ!$I$40:$I$783,СВЦЭМ!$A$40:$A$783,$A354,СВЦЭМ!$B$39:$B$782,S$332)+'СЕТ СН'!$F$16</f>
        <v>0</v>
      </c>
      <c r="T354" s="36">
        <f ca="1">SUMIFS(СВЦЭМ!$I$40:$I$783,СВЦЭМ!$A$40:$A$783,$A354,СВЦЭМ!$B$39:$B$782,T$332)+'СЕТ СН'!$F$16</f>
        <v>0</v>
      </c>
      <c r="U354" s="36">
        <f ca="1">SUMIFS(СВЦЭМ!$I$40:$I$783,СВЦЭМ!$A$40:$A$783,$A354,СВЦЭМ!$B$39:$B$782,U$332)+'СЕТ СН'!$F$16</f>
        <v>0</v>
      </c>
      <c r="V354" s="36">
        <f ca="1">SUMIFS(СВЦЭМ!$I$40:$I$783,СВЦЭМ!$A$40:$A$783,$A354,СВЦЭМ!$B$39:$B$782,V$332)+'СЕТ СН'!$F$16</f>
        <v>0</v>
      </c>
      <c r="W354" s="36">
        <f ca="1">SUMIFS(СВЦЭМ!$I$40:$I$783,СВЦЭМ!$A$40:$A$783,$A354,СВЦЭМ!$B$39:$B$782,W$332)+'СЕТ СН'!$F$16</f>
        <v>0</v>
      </c>
      <c r="X354" s="36">
        <f ca="1">SUMIFS(СВЦЭМ!$I$40:$I$783,СВЦЭМ!$A$40:$A$783,$A354,СВЦЭМ!$B$39:$B$782,X$332)+'СЕТ СН'!$F$16</f>
        <v>0</v>
      </c>
      <c r="Y354" s="36">
        <f ca="1">SUMIFS(СВЦЭМ!$I$40:$I$783,СВЦЭМ!$A$40:$A$783,$A354,СВЦЭМ!$B$39:$B$782,Y$332)+'СЕТ СН'!$F$16</f>
        <v>0</v>
      </c>
    </row>
    <row r="355" spans="1:27" ht="15.75" hidden="1" x14ac:dyDescent="0.2">
      <c r="A355" s="35">
        <f t="shared" si="9"/>
        <v>45435</v>
      </c>
      <c r="B355" s="36">
        <f ca="1">SUMIFS(СВЦЭМ!$I$40:$I$783,СВЦЭМ!$A$40:$A$783,$A355,СВЦЭМ!$B$39:$B$782,B$332)+'СЕТ СН'!$F$16</f>
        <v>0</v>
      </c>
      <c r="C355" s="36">
        <f ca="1">SUMIFS(СВЦЭМ!$I$40:$I$783,СВЦЭМ!$A$40:$A$783,$A355,СВЦЭМ!$B$39:$B$782,C$332)+'СЕТ СН'!$F$16</f>
        <v>0</v>
      </c>
      <c r="D355" s="36">
        <f ca="1">SUMIFS(СВЦЭМ!$I$40:$I$783,СВЦЭМ!$A$40:$A$783,$A355,СВЦЭМ!$B$39:$B$782,D$332)+'СЕТ СН'!$F$16</f>
        <v>0</v>
      </c>
      <c r="E355" s="36">
        <f ca="1">SUMIFS(СВЦЭМ!$I$40:$I$783,СВЦЭМ!$A$40:$A$783,$A355,СВЦЭМ!$B$39:$B$782,E$332)+'СЕТ СН'!$F$16</f>
        <v>0</v>
      </c>
      <c r="F355" s="36">
        <f ca="1">SUMIFS(СВЦЭМ!$I$40:$I$783,СВЦЭМ!$A$40:$A$783,$A355,СВЦЭМ!$B$39:$B$782,F$332)+'СЕТ СН'!$F$16</f>
        <v>0</v>
      </c>
      <c r="G355" s="36">
        <f ca="1">SUMIFS(СВЦЭМ!$I$40:$I$783,СВЦЭМ!$A$40:$A$783,$A355,СВЦЭМ!$B$39:$B$782,G$332)+'СЕТ СН'!$F$16</f>
        <v>0</v>
      </c>
      <c r="H355" s="36">
        <f ca="1">SUMIFS(СВЦЭМ!$I$40:$I$783,СВЦЭМ!$A$40:$A$783,$A355,СВЦЭМ!$B$39:$B$782,H$332)+'СЕТ СН'!$F$16</f>
        <v>0</v>
      </c>
      <c r="I355" s="36">
        <f ca="1">SUMIFS(СВЦЭМ!$I$40:$I$783,СВЦЭМ!$A$40:$A$783,$A355,СВЦЭМ!$B$39:$B$782,I$332)+'СЕТ СН'!$F$16</f>
        <v>0</v>
      </c>
      <c r="J355" s="36">
        <f ca="1">SUMIFS(СВЦЭМ!$I$40:$I$783,СВЦЭМ!$A$40:$A$783,$A355,СВЦЭМ!$B$39:$B$782,J$332)+'СЕТ СН'!$F$16</f>
        <v>0</v>
      </c>
      <c r="K355" s="36">
        <f ca="1">SUMIFS(СВЦЭМ!$I$40:$I$783,СВЦЭМ!$A$40:$A$783,$A355,СВЦЭМ!$B$39:$B$782,K$332)+'СЕТ СН'!$F$16</f>
        <v>0</v>
      </c>
      <c r="L355" s="36">
        <f ca="1">SUMIFS(СВЦЭМ!$I$40:$I$783,СВЦЭМ!$A$40:$A$783,$A355,СВЦЭМ!$B$39:$B$782,L$332)+'СЕТ СН'!$F$16</f>
        <v>0</v>
      </c>
      <c r="M355" s="36">
        <f ca="1">SUMIFS(СВЦЭМ!$I$40:$I$783,СВЦЭМ!$A$40:$A$783,$A355,СВЦЭМ!$B$39:$B$782,M$332)+'СЕТ СН'!$F$16</f>
        <v>0</v>
      </c>
      <c r="N355" s="36">
        <f ca="1">SUMIFS(СВЦЭМ!$I$40:$I$783,СВЦЭМ!$A$40:$A$783,$A355,СВЦЭМ!$B$39:$B$782,N$332)+'СЕТ СН'!$F$16</f>
        <v>0</v>
      </c>
      <c r="O355" s="36">
        <f ca="1">SUMIFS(СВЦЭМ!$I$40:$I$783,СВЦЭМ!$A$40:$A$783,$A355,СВЦЭМ!$B$39:$B$782,O$332)+'СЕТ СН'!$F$16</f>
        <v>0</v>
      </c>
      <c r="P355" s="36">
        <f ca="1">SUMIFS(СВЦЭМ!$I$40:$I$783,СВЦЭМ!$A$40:$A$783,$A355,СВЦЭМ!$B$39:$B$782,P$332)+'СЕТ СН'!$F$16</f>
        <v>0</v>
      </c>
      <c r="Q355" s="36">
        <f ca="1">SUMIFS(СВЦЭМ!$I$40:$I$783,СВЦЭМ!$A$40:$A$783,$A355,СВЦЭМ!$B$39:$B$782,Q$332)+'СЕТ СН'!$F$16</f>
        <v>0</v>
      </c>
      <c r="R355" s="36">
        <f ca="1">SUMIFS(СВЦЭМ!$I$40:$I$783,СВЦЭМ!$A$40:$A$783,$A355,СВЦЭМ!$B$39:$B$782,R$332)+'СЕТ СН'!$F$16</f>
        <v>0</v>
      </c>
      <c r="S355" s="36">
        <f ca="1">SUMIFS(СВЦЭМ!$I$40:$I$783,СВЦЭМ!$A$40:$A$783,$A355,СВЦЭМ!$B$39:$B$782,S$332)+'СЕТ СН'!$F$16</f>
        <v>0</v>
      </c>
      <c r="T355" s="36">
        <f ca="1">SUMIFS(СВЦЭМ!$I$40:$I$783,СВЦЭМ!$A$40:$A$783,$A355,СВЦЭМ!$B$39:$B$782,T$332)+'СЕТ СН'!$F$16</f>
        <v>0</v>
      </c>
      <c r="U355" s="36">
        <f ca="1">SUMIFS(СВЦЭМ!$I$40:$I$783,СВЦЭМ!$A$40:$A$783,$A355,СВЦЭМ!$B$39:$B$782,U$332)+'СЕТ СН'!$F$16</f>
        <v>0</v>
      </c>
      <c r="V355" s="36">
        <f ca="1">SUMIFS(СВЦЭМ!$I$40:$I$783,СВЦЭМ!$A$40:$A$783,$A355,СВЦЭМ!$B$39:$B$782,V$332)+'СЕТ СН'!$F$16</f>
        <v>0</v>
      </c>
      <c r="W355" s="36">
        <f ca="1">SUMIFS(СВЦЭМ!$I$40:$I$783,СВЦЭМ!$A$40:$A$783,$A355,СВЦЭМ!$B$39:$B$782,W$332)+'СЕТ СН'!$F$16</f>
        <v>0</v>
      </c>
      <c r="X355" s="36">
        <f ca="1">SUMIFS(СВЦЭМ!$I$40:$I$783,СВЦЭМ!$A$40:$A$783,$A355,СВЦЭМ!$B$39:$B$782,X$332)+'СЕТ СН'!$F$16</f>
        <v>0</v>
      </c>
      <c r="Y355" s="36">
        <f ca="1">SUMIFS(СВЦЭМ!$I$40:$I$783,СВЦЭМ!$A$40:$A$783,$A355,СВЦЭМ!$B$39:$B$782,Y$332)+'СЕТ СН'!$F$16</f>
        <v>0</v>
      </c>
    </row>
    <row r="356" spans="1:27" ht="15.75" hidden="1" x14ac:dyDescent="0.2">
      <c r="A356" s="35">
        <f t="shared" si="9"/>
        <v>45436</v>
      </c>
      <c r="B356" s="36">
        <f ca="1">SUMIFS(СВЦЭМ!$I$40:$I$783,СВЦЭМ!$A$40:$A$783,$A356,СВЦЭМ!$B$39:$B$782,B$332)+'СЕТ СН'!$F$16</f>
        <v>0</v>
      </c>
      <c r="C356" s="36">
        <f ca="1">SUMIFS(СВЦЭМ!$I$40:$I$783,СВЦЭМ!$A$40:$A$783,$A356,СВЦЭМ!$B$39:$B$782,C$332)+'СЕТ СН'!$F$16</f>
        <v>0</v>
      </c>
      <c r="D356" s="36">
        <f ca="1">SUMIFS(СВЦЭМ!$I$40:$I$783,СВЦЭМ!$A$40:$A$783,$A356,СВЦЭМ!$B$39:$B$782,D$332)+'СЕТ СН'!$F$16</f>
        <v>0</v>
      </c>
      <c r="E356" s="36">
        <f ca="1">SUMIFS(СВЦЭМ!$I$40:$I$783,СВЦЭМ!$A$40:$A$783,$A356,СВЦЭМ!$B$39:$B$782,E$332)+'СЕТ СН'!$F$16</f>
        <v>0</v>
      </c>
      <c r="F356" s="36">
        <f ca="1">SUMIFS(СВЦЭМ!$I$40:$I$783,СВЦЭМ!$A$40:$A$783,$A356,СВЦЭМ!$B$39:$B$782,F$332)+'СЕТ СН'!$F$16</f>
        <v>0</v>
      </c>
      <c r="G356" s="36">
        <f ca="1">SUMIFS(СВЦЭМ!$I$40:$I$783,СВЦЭМ!$A$40:$A$783,$A356,СВЦЭМ!$B$39:$B$782,G$332)+'СЕТ СН'!$F$16</f>
        <v>0</v>
      </c>
      <c r="H356" s="36">
        <f ca="1">SUMIFS(СВЦЭМ!$I$40:$I$783,СВЦЭМ!$A$40:$A$783,$A356,СВЦЭМ!$B$39:$B$782,H$332)+'СЕТ СН'!$F$16</f>
        <v>0</v>
      </c>
      <c r="I356" s="36">
        <f ca="1">SUMIFS(СВЦЭМ!$I$40:$I$783,СВЦЭМ!$A$40:$A$783,$A356,СВЦЭМ!$B$39:$B$782,I$332)+'СЕТ СН'!$F$16</f>
        <v>0</v>
      </c>
      <c r="J356" s="36">
        <f ca="1">SUMIFS(СВЦЭМ!$I$40:$I$783,СВЦЭМ!$A$40:$A$783,$A356,СВЦЭМ!$B$39:$B$782,J$332)+'СЕТ СН'!$F$16</f>
        <v>0</v>
      </c>
      <c r="K356" s="36">
        <f ca="1">SUMIFS(СВЦЭМ!$I$40:$I$783,СВЦЭМ!$A$40:$A$783,$A356,СВЦЭМ!$B$39:$B$782,K$332)+'СЕТ СН'!$F$16</f>
        <v>0</v>
      </c>
      <c r="L356" s="36">
        <f ca="1">SUMIFS(СВЦЭМ!$I$40:$I$783,СВЦЭМ!$A$40:$A$783,$A356,СВЦЭМ!$B$39:$B$782,L$332)+'СЕТ СН'!$F$16</f>
        <v>0</v>
      </c>
      <c r="M356" s="36">
        <f ca="1">SUMIFS(СВЦЭМ!$I$40:$I$783,СВЦЭМ!$A$40:$A$783,$A356,СВЦЭМ!$B$39:$B$782,M$332)+'СЕТ СН'!$F$16</f>
        <v>0</v>
      </c>
      <c r="N356" s="36">
        <f ca="1">SUMIFS(СВЦЭМ!$I$40:$I$783,СВЦЭМ!$A$40:$A$783,$A356,СВЦЭМ!$B$39:$B$782,N$332)+'СЕТ СН'!$F$16</f>
        <v>0</v>
      </c>
      <c r="O356" s="36">
        <f ca="1">SUMIFS(СВЦЭМ!$I$40:$I$783,СВЦЭМ!$A$40:$A$783,$A356,СВЦЭМ!$B$39:$B$782,O$332)+'СЕТ СН'!$F$16</f>
        <v>0</v>
      </c>
      <c r="P356" s="36">
        <f ca="1">SUMIFS(СВЦЭМ!$I$40:$I$783,СВЦЭМ!$A$40:$A$783,$A356,СВЦЭМ!$B$39:$B$782,P$332)+'СЕТ СН'!$F$16</f>
        <v>0</v>
      </c>
      <c r="Q356" s="36">
        <f ca="1">SUMIFS(СВЦЭМ!$I$40:$I$783,СВЦЭМ!$A$40:$A$783,$A356,СВЦЭМ!$B$39:$B$782,Q$332)+'СЕТ СН'!$F$16</f>
        <v>0</v>
      </c>
      <c r="R356" s="36">
        <f ca="1">SUMIFS(СВЦЭМ!$I$40:$I$783,СВЦЭМ!$A$40:$A$783,$A356,СВЦЭМ!$B$39:$B$782,R$332)+'СЕТ СН'!$F$16</f>
        <v>0</v>
      </c>
      <c r="S356" s="36">
        <f ca="1">SUMIFS(СВЦЭМ!$I$40:$I$783,СВЦЭМ!$A$40:$A$783,$A356,СВЦЭМ!$B$39:$B$782,S$332)+'СЕТ СН'!$F$16</f>
        <v>0</v>
      </c>
      <c r="T356" s="36">
        <f ca="1">SUMIFS(СВЦЭМ!$I$40:$I$783,СВЦЭМ!$A$40:$A$783,$A356,СВЦЭМ!$B$39:$B$782,T$332)+'СЕТ СН'!$F$16</f>
        <v>0</v>
      </c>
      <c r="U356" s="36">
        <f ca="1">SUMIFS(СВЦЭМ!$I$40:$I$783,СВЦЭМ!$A$40:$A$783,$A356,СВЦЭМ!$B$39:$B$782,U$332)+'СЕТ СН'!$F$16</f>
        <v>0</v>
      </c>
      <c r="V356" s="36">
        <f ca="1">SUMIFS(СВЦЭМ!$I$40:$I$783,СВЦЭМ!$A$40:$A$783,$A356,СВЦЭМ!$B$39:$B$782,V$332)+'СЕТ СН'!$F$16</f>
        <v>0</v>
      </c>
      <c r="W356" s="36">
        <f ca="1">SUMIFS(СВЦЭМ!$I$40:$I$783,СВЦЭМ!$A$40:$A$783,$A356,СВЦЭМ!$B$39:$B$782,W$332)+'СЕТ СН'!$F$16</f>
        <v>0</v>
      </c>
      <c r="X356" s="36">
        <f ca="1">SUMIFS(СВЦЭМ!$I$40:$I$783,СВЦЭМ!$A$40:$A$783,$A356,СВЦЭМ!$B$39:$B$782,X$332)+'СЕТ СН'!$F$16</f>
        <v>0</v>
      </c>
      <c r="Y356" s="36">
        <f ca="1">SUMIFS(СВЦЭМ!$I$40:$I$783,СВЦЭМ!$A$40:$A$783,$A356,СВЦЭМ!$B$39:$B$782,Y$332)+'СЕТ СН'!$F$16</f>
        <v>0</v>
      </c>
    </row>
    <row r="357" spans="1:27" ht="15.75" hidden="1" x14ac:dyDescent="0.2">
      <c r="A357" s="35">
        <f t="shared" si="9"/>
        <v>45437</v>
      </c>
      <c r="B357" s="36">
        <f ca="1">SUMIFS(СВЦЭМ!$I$40:$I$783,СВЦЭМ!$A$40:$A$783,$A357,СВЦЭМ!$B$39:$B$782,B$332)+'СЕТ СН'!$F$16</f>
        <v>0</v>
      </c>
      <c r="C357" s="36">
        <f ca="1">SUMIFS(СВЦЭМ!$I$40:$I$783,СВЦЭМ!$A$40:$A$783,$A357,СВЦЭМ!$B$39:$B$782,C$332)+'СЕТ СН'!$F$16</f>
        <v>0</v>
      </c>
      <c r="D357" s="36">
        <f ca="1">SUMIFS(СВЦЭМ!$I$40:$I$783,СВЦЭМ!$A$40:$A$783,$A357,СВЦЭМ!$B$39:$B$782,D$332)+'СЕТ СН'!$F$16</f>
        <v>0</v>
      </c>
      <c r="E357" s="36">
        <f ca="1">SUMIFS(СВЦЭМ!$I$40:$I$783,СВЦЭМ!$A$40:$A$783,$A357,СВЦЭМ!$B$39:$B$782,E$332)+'СЕТ СН'!$F$16</f>
        <v>0</v>
      </c>
      <c r="F357" s="36">
        <f ca="1">SUMIFS(СВЦЭМ!$I$40:$I$783,СВЦЭМ!$A$40:$A$783,$A357,СВЦЭМ!$B$39:$B$782,F$332)+'СЕТ СН'!$F$16</f>
        <v>0</v>
      </c>
      <c r="G357" s="36">
        <f ca="1">SUMIFS(СВЦЭМ!$I$40:$I$783,СВЦЭМ!$A$40:$A$783,$A357,СВЦЭМ!$B$39:$B$782,G$332)+'СЕТ СН'!$F$16</f>
        <v>0</v>
      </c>
      <c r="H357" s="36">
        <f ca="1">SUMIFS(СВЦЭМ!$I$40:$I$783,СВЦЭМ!$A$40:$A$783,$A357,СВЦЭМ!$B$39:$B$782,H$332)+'СЕТ СН'!$F$16</f>
        <v>0</v>
      </c>
      <c r="I357" s="36">
        <f ca="1">SUMIFS(СВЦЭМ!$I$40:$I$783,СВЦЭМ!$A$40:$A$783,$A357,СВЦЭМ!$B$39:$B$782,I$332)+'СЕТ СН'!$F$16</f>
        <v>0</v>
      </c>
      <c r="J357" s="36">
        <f ca="1">SUMIFS(СВЦЭМ!$I$40:$I$783,СВЦЭМ!$A$40:$A$783,$A357,СВЦЭМ!$B$39:$B$782,J$332)+'СЕТ СН'!$F$16</f>
        <v>0</v>
      </c>
      <c r="K357" s="36">
        <f ca="1">SUMIFS(СВЦЭМ!$I$40:$I$783,СВЦЭМ!$A$40:$A$783,$A357,СВЦЭМ!$B$39:$B$782,K$332)+'СЕТ СН'!$F$16</f>
        <v>0</v>
      </c>
      <c r="L357" s="36">
        <f ca="1">SUMIFS(СВЦЭМ!$I$40:$I$783,СВЦЭМ!$A$40:$A$783,$A357,СВЦЭМ!$B$39:$B$782,L$332)+'СЕТ СН'!$F$16</f>
        <v>0</v>
      </c>
      <c r="M357" s="36">
        <f ca="1">SUMIFS(СВЦЭМ!$I$40:$I$783,СВЦЭМ!$A$40:$A$783,$A357,СВЦЭМ!$B$39:$B$782,M$332)+'СЕТ СН'!$F$16</f>
        <v>0</v>
      </c>
      <c r="N357" s="36">
        <f ca="1">SUMIFS(СВЦЭМ!$I$40:$I$783,СВЦЭМ!$A$40:$A$783,$A357,СВЦЭМ!$B$39:$B$782,N$332)+'СЕТ СН'!$F$16</f>
        <v>0</v>
      </c>
      <c r="O357" s="36">
        <f ca="1">SUMIFS(СВЦЭМ!$I$40:$I$783,СВЦЭМ!$A$40:$A$783,$A357,СВЦЭМ!$B$39:$B$782,O$332)+'СЕТ СН'!$F$16</f>
        <v>0</v>
      </c>
      <c r="P357" s="36">
        <f ca="1">SUMIFS(СВЦЭМ!$I$40:$I$783,СВЦЭМ!$A$40:$A$783,$A357,СВЦЭМ!$B$39:$B$782,P$332)+'СЕТ СН'!$F$16</f>
        <v>0</v>
      </c>
      <c r="Q357" s="36">
        <f ca="1">SUMIFS(СВЦЭМ!$I$40:$I$783,СВЦЭМ!$A$40:$A$783,$A357,СВЦЭМ!$B$39:$B$782,Q$332)+'СЕТ СН'!$F$16</f>
        <v>0</v>
      </c>
      <c r="R357" s="36">
        <f ca="1">SUMIFS(СВЦЭМ!$I$40:$I$783,СВЦЭМ!$A$40:$A$783,$A357,СВЦЭМ!$B$39:$B$782,R$332)+'СЕТ СН'!$F$16</f>
        <v>0</v>
      </c>
      <c r="S357" s="36">
        <f ca="1">SUMIFS(СВЦЭМ!$I$40:$I$783,СВЦЭМ!$A$40:$A$783,$A357,СВЦЭМ!$B$39:$B$782,S$332)+'СЕТ СН'!$F$16</f>
        <v>0</v>
      </c>
      <c r="T357" s="36">
        <f ca="1">SUMIFS(СВЦЭМ!$I$40:$I$783,СВЦЭМ!$A$40:$A$783,$A357,СВЦЭМ!$B$39:$B$782,T$332)+'СЕТ СН'!$F$16</f>
        <v>0</v>
      </c>
      <c r="U357" s="36">
        <f ca="1">SUMIFS(СВЦЭМ!$I$40:$I$783,СВЦЭМ!$A$40:$A$783,$A357,СВЦЭМ!$B$39:$B$782,U$332)+'СЕТ СН'!$F$16</f>
        <v>0</v>
      </c>
      <c r="V357" s="36">
        <f ca="1">SUMIFS(СВЦЭМ!$I$40:$I$783,СВЦЭМ!$A$40:$A$783,$A357,СВЦЭМ!$B$39:$B$782,V$332)+'СЕТ СН'!$F$16</f>
        <v>0</v>
      </c>
      <c r="W357" s="36">
        <f ca="1">SUMIFS(СВЦЭМ!$I$40:$I$783,СВЦЭМ!$A$40:$A$783,$A357,СВЦЭМ!$B$39:$B$782,W$332)+'СЕТ СН'!$F$16</f>
        <v>0</v>
      </c>
      <c r="X357" s="36">
        <f ca="1">SUMIFS(СВЦЭМ!$I$40:$I$783,СВЦЭМ!$A$40:$A$783,$A357,СВЦЭМ!$B$39:$B$782,X$332)+'СЕТ СН'!$F$16</f>
        <v>0</v>
      </c>
      <c r="Y357" s="36">
        <f ca="1">SUMIFS(СВЦЭМ!$I$40:$I$783,СВЦЭМ!$A$40:$A$783,$A357,СВЦЭМ!$B$39:$B$782,Y$332)+'СЕТ СН'!$F$16</f>
        <v>0</v>
      </c>
    </row>
    <row r="358" spans="1:27" ht="15.75" hidden="1" x14ac:dyDescent="0.2">
      <c r="A358" s="35">
        <f t="shared" si="9"/>
        <v>45438</v>
      </c>
      <c r="B358" s="36">
        <f ca="1">SUMIFS(СВЦЭМ!$I$40:$I$783,СВЦЭМ!$A$40:$A$783,$A358,СВЦЭМ!$B$39:$B$782,B$332)+'СЕТ СН'!$F$16</f>
        <v>0</v>
      </c>
      <c r="C358" s="36">
        <f ca="1">SUMIFS(СВЦЭМ!$I$40:$I$783,СВЦЭМ!$A$40:$A$783,$A358,СВЦЭМ!$B$39:$B$782,C$332)+'СЕТ СН'!$F$16</f>
        <v>0</v>
      </c>
      <c r="D358" s="36">
        <f ca="1">SUMIFS(СВЦЭМ!$I$40:$I$783,СВЦЭМ!$A$40:$A$783,$A358,СВЦЭМ!$B$39:$B$782,D$332)+'СЕТ СН'!$F$16</f>
        <v>0</v>
      </c>
      <c r="E358" s="36">
        <f ca="1">SUMIFS(СВЦЭМ!$I$40:$I$783,СВЦЭМ!$A$40:$A$783,$A358,СВЦЭМ!$B$39:$B$782,E$332)+'СЕТ СН'!$F$16</f>
        <v>0</v>
      </c>
      <c r="F358" s="36">
        <f ca="1">SUMIFS(СВЦЭМ!$I$40:$I$783,СВЦЭМ!$A$40:$A$783,$A358,СВЦЭМ!$B$39:$B$782,F$332)+'СЕТ СН'!$F$16</f>
        <v>0</v>
      </c>
      <c r="G358" s="36">
        <f ca="1">SUMIFS(СВЦЭМ!$I$40:$I$783,СВЦЭМ!$A$40:$A$783,$A358,СВЦЭМ!$B$39:$B$782,G$332)+'СЕТ СН'!$F$16</f>
        <v>0</v>
      </c>
      <c r="H358" s="36">
        <f ca="1">SUMIFS(СВЦЭМ!$I$40:$I$783,СВЦЭМ!$A$40:$A$783,$A358,СВЦЭМ!$B$39:$B$782,H$332)+'СЕТ СН'!$F$16</f>
        <v>0</v>
      </c>
      <c r="I358" s="36">
        <f ca="1">SUMIFS(СВЦЭМ!$I$40:$I$783,СВЦЭМ!$A$40:$A$783,$A358,СВЦЭМ!$B$39:$B$782,I$332)+'СЕТ СН'!$F$16</f>
        <v>0</v>
      </c>
      <c r="J358" s="36">
        <f ca="1">SUMIFS(СВЦЭМ!$I$40:$I$783,СВЦЭМ!$A$40:$A$783,$A358,СВЦЭМ!$B$39:$B$782,J$332)+'СЕТ СН'!$F$16</f>
        <v>0</v>
      </c>
      <c r="K358" s="36">
        <f ca="1">SUMIFS(СВЦЭМ!$I$40:$I$783,СВЦЭМ!$A$40:$A$783,$A358,СВЦЭМ!$B$39:$B$782,K$332)+'СЕТ СН'!$F$16</f>
        <v>0</v>
      </c>
      <c r="L358" s="36">
        <f ca="1">SUMIFS(СВЦЭМ!$I$40:$I$783,СВЦЭМ!$A$40:$A$783,$A358,СВЦЭМ!$B$39:$B$782,L$332)+'СЕТ СН'!$F$16</f>
        <v>0</v>
      </c>
      <c r="M358" s="36">
        <f ca="1">SUMIFS(СВЦЭМ!$I$40:$I$783,СВЦЭМ!$A$40:$A$783,$A358,СВЦЭМ!$B$39:$B$782,M$332)+'СЕТ СН'!$F$16</f>
        <v>0</v>
      </c>
      <c r="N358" s="36">
        <f ca="1">SUMIFS(СВЦЭМ!$I$40:$I$783,СВЦЭМ!$A$40:$A$783,$A358,СВЦЭМ!$B$39:$B$782,N$332)+'СЕТ СН'!$F$16</f>
        <v>0</v>
      </c>
      <c r="O358" s="36">
        <f ca="1">SUMIFS(СВЦЭМ!$I$40:$I$783,СВЦЭМ!$A$40:$A$783,$A358,СВЦЭМ!$B$39:$B$782,O$332)+'СЕТ СН'!$F$16</f>
        <v>0</v>
      </c>
      <c r="P358" s="36">
        <f ca="1">SUMIFS(СВЦЭМ!$I$40:$I$783,СВЦЭМ!$A$40:$A$783,$A358,СВЦЭМ!$B$39:$B$782,P$332)+'СЕТ СН'!$F$16</f>
        <v>0</v>
      </c>
      <c r="Q358" s="36">
        <f ca="1">SUMIFS(СВЦЭМ!$I$40:$I$783,СВЦЭМ!$A$40:$A$783,$A358,СВЦЭМ!$B$39:$B$782,Q$332)+'СЕТ СН'!$F$16</f>
        <v>0</v>
      </c>
      <c r="R358" s="36">
        <f ca="1">SUMIFS(СВЦЭМ!$I$40:$I$783,СВЦЭМ!$A$40:$A$783,$A358,СВЦЭМ!$B$39:$B$782,R$332)+'СЕТ СН'!$F$16</f>
        <v>0</v>
      </c>
      <c r="S358" s="36">
        <f ca="1">SUMIFS(СВЦЭМ!$I$40:$I$783,СВЦЭМ!$A$40:$A$783,$A358,СВЦЭМ!$B$39:$B$782,S$332)+'СЕТ СН'!$F$16</f>
        <v>0</v>
      </c>
      <c r="T358" s="36">
        <f ca="1">SUMIFS(СВЦЭМ!$I$40:$I$783,СВЦЭМ!$A$40:$A$783,$A358,СВЦЭМ!$B$39:$B$782,T$332)+'СЕТ СН'!$F$16</f>
        <v>0</v>
      </c>
      <c r="U358" s="36">
        <f ca="1">SUMIFS(СВЦЭМ!$I$40:$I$783,СВЦЭМ!$A$40:$A$783,$A358,СВЦЭМ!$B$39:$B$782,U$332)+'СЕТ СН'!$F$16</f>
        <v>0</v>
      </c>
      <c r="V358" s="36">
        <f ca="1">SUMIFS(СВЦЭМ!$I$40:$I$783,СВЦЭМ!$A$40:$A$783,$A358,СВЦЭМ!$B$39:$B$782,V$332)+'СЕТ СН'!$F$16</f>
        <v>0</v>
      </c>
      <c r="W358" s="36">
        <f ca="1">SUMIFS(СВЦЭМ!$I$40:$I$783,СВЦЭМ!$A$40:$A$783,$A358,СВЦЭМ!$B$39:$B$782,W$332)+'СЕТ СН'!$F$16</f>
        <v>0</v>
      </c>
      <c r="X358" s="36">
        <f ca="1">SUMIFS(СВЦЭМ!$I$40:$I$783,СВЦЭМ!$A$40:$A$783,$A358,СВЦЭМ!$B$39:$B$782,X$332)+'СЕТ СН'!$F$16</f>
        <v>0</v>
      </c>
      <c r="Y358" s="36">
        <f ca="1">SUMIFS(СВЦЭМ!$I$40:$I$783,СВЦЭМ!$A$40:$A$783,$A358,СВЦЭМ!$B$39:$B$782,Y$332)+'СЕТ СН'!$F$16</f>
        <v>0</v>
      </c>
    </row>
    <row r="359" spans="1:27" ht="15.75" hidden="1" x14ac:dyDescent="0.2">
      <c r="A359" s="35">
        <f t="shared" si="9"/>
        <v>45439</v>
      </c>
      <c r="B359" s="36">
        <f ca="1">SUMIFS(СВЦЭМ!$I$40:$I$783,СВЦЭМ!$A$40:$A$783,$A359,СВЦЭМ!$B$39:$B$782,B$332)+'СЕТ СН'!$F$16</f>
        <v>0</v>
      </c>
      <c r="C359" s="36">
        <f ca="1">SUMIFS(СВЦЭМ!$I$40:$I$783,СВЦЭМ!$A$40:$A$783,$A359,СВЦЭМ!$B$39:$B$782,C$332)+'СЕТ СН'!$F$16</f>
        <v>0</v>
      </c>
      <c r="D359" s="36">
        <f ca="1">SUMIFS(СВЦЭМ!$I$40:$I$783,СВЦЭМ!$A$40:$A$783,$A359,СВЦЭМ!$B$39:$B$782,D$332)+'СЕТ СН'!$F$16</f>
        <v>0</v>
      </c>
      <c r="E359" s="36">
        <f ca="1">SUMIFS(СВЦЭМ!$I$40:$I$783,СВЦЭМ!$A$40:$A$783,$A359,СВЦЭМ!$B$39:$B$782,E$332)+'СЕТ СН'!$F$16</f>
        <v>0</v>
      </c>
      <c r="F359" s="36">
        <f ca="1">SUMIFS(СВЦЭМ!$I$40:$I$783,СВЦЭМ!$A$40:$A$783,$A359,СВЦЭМ!$B$39:$B$782,F$332)+'СЕТ СН'!$F$16</f>
        <v>0</v>
      </c>
      <c r="G359" s="36">
        <f ca="1">SUMIFS(СВЦЭМ!$I$40:$I$783,СВЦЭМ!$A$40:$A$783,$A359,СВЦЭМ!$B$39:$B$782,G$332)+'СЕТ СН'!$F$16</f>
        <v>0</v>
      </c>
      <c r="H359" s="36">
        <f ca="1">SUMIFS(СВЦЭМ!$I$40:$I$783,СВЦЭМ!$A$40:$A$783,$A359,СВЦЭМ!$B$39:$B$782,H$332)+'СЕТ СН'!$F$16</f>
        <v>0</v>
      </c>
      <c r="I359" s="36">
        <f ca="1">SUMIFS(СВЦЭМ!$I$40:$I$783,СВЦЭМ!$A$40:$A$783,$A359,СВЦЭМ!$B$39:$B$782,I$332)+'СЕТ СН'!$F$16</f>
        <v>0</v>
      </c>
      <c r="J359" s="36">
        <f ca="1">SUMIFS(СВЦЭМ!$I$40:$I$783,СВЦЭМ!$A$40:$A$783,$A359,СВЦЭМ!$B$39:$B$782,J$332)+'СЕТ СН'!$F$16</f>
        <v>0</v>
      </c>
      <c r="K359" s="36">
        <f ca="1">SUMIFS(СВЦЭМ!$I$40:$I$783,СВЦЭМ!$A$40:$A$783,$A359,СВЦЭМ!$B$39:$B$782,K$332)+'СЕТ СН'!$F$16</f>
        <v>0</v>
      </c>
      <c r="L359" s="36">
        <f ca="1">SUMIFS(СВЦЭМ!$I$40:$I$783,СВЦЭМ!$A$40:$A$783,$A359,СВЦЭМ!$B$39:$B$782,L$332)+'СЕТ СН'!$F$16</f>
        <v>0</v>
      </c>
      <c r="M359" s="36">
        <f ca="1">SUMIFS(СВЦЭМ!$I$40:$I$783,СВЦЭМ!$A$40:$A$783,$A359,СВЦЭМ!$B$39:$B$782,M$332)+'СЕТ СН'!$F$16</f>
        <v>0</v>
      </c>
      <c r="N359" s="36">
        <f ca="1">SUMIFS(СВЦЭМ!$I$40:$I$783,СВЦЭМ!$A$40:$A$783,$A359,СВЦЭМ!$B$39:$B$782,N$332)+'СЕТ СН'!$F$16</f>
        <v>0</v>
      </c>
      <c r="O359" s="36">
        <f ca="1">SUMIFS(СВЦЭМ!$I$40:$I$783,СВЦЭМ!$A$40:$A$783,$A359,СВЦЭМ!$B$39:$B$782,O$332)+'СЕТ СН'!$F$16</f>
        <v>0</v>
      </c>
      <c r="P359" s="36">
        <f ca="1">SUMIFS(СВЦЭМ!$I$40:$I$783,СВЦЭМ!$A$40:$A$783,$A359,СВЦЭМ!$B$39:$B$782,P$332)+'СЕТ СН'!$F$16</f>
        <v>0</v>
      </c>
      <c r="Q359" s="36">
        <f ca="1">SUMIFS(СВЦЭМ!$I$40:$I$783,СВЦЭМ!$A$40:$A$783,$A359,СВЦЭМ!$B$39:$B$782,Q$332)+'СЕТ СН'!$F$16</f>
        <v>0</v>
      </c>
      <c r="R359" s="36">
        <f ca="1">SUMIFS(СВЦЭМ!$I$40:$I$783,СВЦЭМ!$A$40:$A$783,$A359,СВЦЭМ!$B$39:$B$782,R$332)+'СЕТ СН'!$F$16</f>
        <v>0</v>
      </c>
      <c r="S359" s="36">
        <f ca="1">SUMIFS(СВЦЭМ!$I$40:$I$783,СВЦЭМ!$A$40:$A$783,$A359,СВЦЭМ!$B$39:$B$782,S$332)+'СЕТ СН'!$F$16</f>
        <v>0</v>
      </c>
      <c r="T359" s="36">
        <f ca="1">SUMIFS(СВЦЭМ!$I$40:$I$783,СВЦЭМ!$A$40:$A$783,$A359,СВЦЭМ!$B$39:$B$782,T$332)+'СЕТ СН'!$F$16</f>
        <v>0</v>
      </c>
      <c r="U359" s="36">
        <f ca="1">SUMIFS(СВЦЭМ!$I$40:$I$783,СВЦЭМ!$A$40:$A$783,$A359,СВЦЭМ!$B$39:$B$782,U$332)+'СЕТ СН'!$F$16</f>
        <v>0</v>
      </c>
      <c r="V359" s="36">
        <f ca="1">SUMIFS(СВЦЭМ!$I$40:$I$783,СВЦЭМ!$A$40:$A$783,$A359,СВЦЭМ!$B$39:$B$782,V$332)+'СЕТ СН'!$F$16</f>
        <v>0</v>
      </c>
      <c r="W359" s="36">
        <f ca="1">SUMIFS(СВЦЭМ!$I$40:$I$783,СВЦЭМ!$A$40:$A$783,$A359,СВЦЭМ!$B$39:$B$782,W$332)+'СЕТ СН'!$F$16</f>
        <v>0</v>
      </c>
      <c r="X359" s="36">
        <f ca="1">SUMIFS(СВЦЭМ!$I$40:$I$783,СВЦЭМ!$A$40:$A$783,$A359,СВЦЭМ!$B$39:$B$782,X$332)+'СЕТ СН'!$F$16</f>
        <v>0</v>
      </c>
      <c r="Y359" s="36">
        <f ca="1">SUMIFS(СВЦЭМ!$I$40:$I$783,СВЦЭМ!$A$40:$A$783,$A359,СВЦЭМ!$B$39:$B$782,Y$332)+'СЕТ СН'!$F$16</f>
        <v>0</v>
      </c>
    </row>
    <row r="360" spans="1:27" ht="15.75" hidden="1" x14ac:dyDescent="0.2">
      <c r="A360" s="35">
        <f t="shared" si="9"/>
        <v>45440</v>
      </c>
      <c r="B360" s="36">
        <f ca="1">SUMIFS(СВЦЭМ!$I$40:$I$783,СВЦЭМ!$A$40:$A$783,$A360,СВЦЭМ!$B$39:$B$782,B$332)+'СЕТ СН'!$F$16</f>
        <v>0</v>
      </c>
      <c r="C360" s="36">
        <f ca="1">SUMIFS(СВЦЭМ!$I$40:$I$783,СВЦЭМ!$A$40:$A$783,$A360,СВЦЭМ!$B$39:$B$782,C$332)+'СЕТ СН'!$F$16</f>
        <v>0</v>
      </c>
      <c r="D360" s="36">
        <f ca="1">SUMIFS(СВЦЭМ!$I$40:$I$783,СВЦЭМ!$A$40:$A$783,$A360,СВЦЭМ!$B$39:$B$782,D$332)+'СЕТ СН'!$F$16</f>
        <v>0</v>
      </c>
      <c r="E360" s="36">
        <f ca="1">SUMIFS(СВЦЭМ!$I$40:$I$783,СВЦЭМ!$A$40:$A$783,$A360,СВЦЭМ!$B$39:$B$782,E$332)+'СЕТ СН'!$F$16</f>
        <v>0</v>
      </c>
      <c r="F360" s="36">
        <f ca="1">SUMIFS(СВЦЭМ!$I$40:$I$783,СВЦЭМ!$A$40:$A$783,$A360,СВЦЭМ!$B$39:$B$782,F$332)+'СЕТ СН'!$F$16</f>
        <v>0</v>
      </c>
      <c r="G360" s="36">
        <f ca="1">SUMIFS(СВЦЭМ!$I$40:$I$783,СВЦЭМ!$A$40:$A$783,$A360,СВЦЭМ!$B$39:$B$782,G$332)+'СЕТ СН'!$F$16</f>
        <v>0</v>
      </c>
      <c r="H360" s="36">
        <f ca="1">SUMIFS(СВЦЭМ!$I$40:$I$783,СВЦЭМ!$A$40:$A$783,$A360,СВЦЭМ!$B$39:$B$782,H$332)+'СЕТ СН'!$F$16</f>
        <v>0</v>
      </c>
      <c r="I360" s="36">
        <f ca="1">SUMIFS(СВЦЭМ!$I$40:$I$783,СВЦЭМ!$A$40:$A$783,$A360,СВЦЭМ!$B$39:$B$782,I$332)+'СЕТ СН'!$F$16</f>
        <v>0</v>
      </c>
      <c r="J360" s="36">
        <f ca="1">SUMIFS(СВЦЭМ!$I$40:$I$783,СВЦЭМ!$A$40:$A$783,$A360,СВЦЭМ!$B$39:$B$782,J$332)+'СЕТ СН'!$F$16</f>
        <v>0</v>
      </c>
      <c r="K360" s="36">
        <f ca="1">SUMIFS(СВЦЭМ!$I$40:$I$783,СВЦЭМ!$A$40:$A$783,$A360,СВЦЭМ!$B$39:$B$782,K$332)+'СЕТ СН'!$F$16</f>
        <v>0</v>
      </c>
      <c r="L360" s="36">
        <f ca="1">SUMIFS(СВЦЭМ!$I$40:$I$783,СВЦЭМ!$A$40:$A$783,$A360,СВЦЭМ!$B$39:$B$782,L$332)+'СЕТ СН'!$F$16</f>
        <v>0</v>
      </c>
      <c r="M360" s="36">
        <f ca="1">SUMIFS(СВЦЭМ!$I$40:$I$783,СВЦЭМ!$A$40:$A$783,$A360,СВЦЭМ!$B$39:$B$782,M$332)+'СЕТ СН'!$F$16</f>
        <v>0</v>
      </c>
      <c r="N360" s="36">
        <f ca="1">SUMIFS(СВЦЭМ!$I$40:$I$783,СВЦЭМ!$A$40:$A$783,$A360,СВЦЭМ!$B$39:$B$782,N$332)+'СЕТ СН'!$F$16</f>
        <v>0</v>
      </c>
      <c r="O360" s="36">
        <f ca="1">SUMIFS(СВЦЭМ!$I$40:$I$783,СВЦЭМ!$A$40:$A$783,$A360,СВЦЭМ!$B$39:$B$782,O$332)+'СЕТ СН'!$F$16</f>
        <v>0</v>
      </c>
      <c r="P360" s="36">
        <f ca="1">SUMIFS(СВЦЭМ!$I$40:$I$783,СВЦЭМ!$A$40:$A$783,$A360,СВЦЭМ!$B$39:$B$782,P$332)+'СЕТ СН'!$F$16</f>
        <v>0</v>
      </c>
      <c r="Q360" s="36">
        <f ca="1">SUMIFS(СВЦЭМ!$I$40:$I$783,СВЦЭМ!$A$40:$A$783,$A360,СВЦЭМ!$B$39:$B$782,Q$332)+'СЕТ СН'!$F$16</f>
        <v>0</v>
      </c>
      <c r="R360" s="36">
        <f ca="1">SUMIFS(СВЦЭМ!$I$40:$I$783,СВЦЭМ!$A$40:$A$783,$A360,СВЦЭМ!$B$39:$B$782,R$332)+'СЕТ СН'!$F$16</f>
        <v>0</v>
      </c>
      <c r="S360" s="36">
        <f ca="1">SUMIFS(СВЦЭМ!$I$40:$I$783,СВЦЭМ!$A$40:$A$783,$A360,СВЦЭМ!$B$39:$B$782,S$332)+'СЕТ СН'!$F$16</f>
        <v>0</v>
      </c>
      <c r="T360" s="36">
        <f ca="1">SUMIFS(СВЦЭМ!$I$40:$I$783,СВЦЭМ!$A$40:$A$783,$A360,СВЦЭМ!$B$39:$B$782,T$332)+'СЕТ СН'!$F$16</f>
        <v>0</v>
      </c>
      <c r="U360" s="36">
        <f ca="1">SUMIFS(СВЦЭМ!$I$40:$I$783,СВЦЭМ!$A$40:$A$783,$A360,СВЦЭМ!$B$39:$B$782,U$332)+'СЕТ СН'!$F$16</f>
        <v>0</v>
      </c>
      <c r="V360" s="36">
        <f ca="1">SUMIFS(СВЦЭМ!$I$40:$I$783,СВЦЭМ!$A$40:$A$783,$A360,СВЦЭМ!$B$39:$B$782,V$332)+'СЕТ СН'!$F$16</f>
        <v>0</v>
      </c>
      <c r="W360" s="36">
        <f ca="1">SUMIFS(СВЦЭМ!$I$40:$I$783,СВЦЭМ!$A$40:$A$783,$A360,СВЦЭМ!$B$39:$B$782,W$332)+'СЕТ СН'!$F$16</f>
        <v>0</v>
      </c>
      <c r="X360" s="36">
        <f ca="1">SUMIFS(СВЦЭМ!$I$40:$I$783,СВЦЭМ!$A$40:$A$783,$A360,СВЦЭМ!$B$39:$B$782,X$332)+'СЕТ СН'!$F$16</f>
        <v>0</v>
      </c>
      <c r="Y360" s="36">
        <f ca="1">SUMIFS(СВЦЭМ!$I$40:$I$783,СВЦЭМ!$A$40:$A$783,$A360,СВЦЭМ!$B$39:$B$782,Y$332)+'СЕТ СН'!$F$16</f>
        <v>0</v>
      </c>
    </row>
    <row r="361" spans="1:27" ht="15.75" hidden="1" x14ac:dyDescent="0.2">
      <c r="A361" s="35">
        <f t="shared" si="9"/>
        <v>45441</v>
      </c>
      <c r="B361" s="36">
        <f ca="1">SUMIFS(СВЦЭМ!$I$40:$I$783,СВЦЭМ!$A$40:$A$783,$A361,СВЦЭМ!$B$39:$B$782,B$332)+'СЕТ СН'!$F$16</f>
        <v>0</v>
      </c>
      <c r="C361" s="36">
        <f ca="1">SUMIFS(СВЦЭМ!$I$40:$I$783,СВЦЭМ!$A$40:$A$783,$A361,СВЦЭМ!$B$39:$B$782,C$332)+'СЕТ СН'!$F$16</f>
        <v>0</v>
      </c>
      <c r="D361" s="36">
        <f ca="1">SUMIFS(СВЦЭМ!$I$40:$I$783,СВЦЭМ!$A$40:$A$783,$A361,СВЦЭМ!$B$39:$B$782,D$332)+'СЕТ СН'!$F$16</f>
        <v>0</v>
      </c>
      <c r="E361" s="36">
        <f ca="1">SUMIFS(СВЦЭМ!$I$40:$I$783,СВЦЭМ!$A$40:$A$783,$A361,СВЦЭМ!$B$39:$B$782,E$332)+'СЕТ СН'!$F$16</f>
        <v>0</v>
      </c>
      <c r="F361" s="36">
        <f ca="1">SUMIFS(СВЦЭМ!$I$40:$I$783,СВЦЭМ!$A$40:$A$783,$A361,СВЦЭМ!$B$39:$B$782,F$332)+'СЕТ СН'!$F$16</f>
        <v>0</v>
      </c>
      <c r="G361" s="36">
        <f ca="1">SUMIFS(СВЦЭМ!$I$40:$I$783,СВЦЭМ!$A$40:$A$783,$A361,СВЦЭМ!$B$39:$B$782,G$332)+'СЕТ СН'!$F$16</f>
        <v>0</v>
      </c>
      <c r="H361" s="36">
        <f ca="1">SUMIFS(СВЦЭМ!$I$40:$I$783,СВЦЭМ!$A$40:$A$783,$A361,СВЦЭМ!$B$39:$B$782,H$332)+'СЕТ СН'!$F$16</f>
        <v>0</v>
      </c>
      <c r="I361" s="36">
        <f ca="1">SUMIFS(СВЦЭМ!$I$40:$I$783,СВЦЭМ!$A$40:$A$783,$A361,СВЦЭМ!$B$39:$B$782,I$332)+'СЕТ СН'!$F$16</f>
        <v>0</v>
      </c>
      <c r="J361" s="36">
        <f ca="1">SUMIFS(СВЦЭМ!$I$40:$I$783,СВЦЭМ!$A$40:$A$783,$A361,СВЦЭМ!$B$39:$B$782,J$332)+'СЕТ СН'!$F$16</f>
        <v>0</v>
      </c>
      <c r="K361" s="36">
        <f ca="1">SUMIFS(СВЦЭМ!$I$40:$I$783,СВЦЭМ!$A$40:$A$783,$A361,СВЦЭМ!$B$39:$B$782,K$332)+'СЕТ СН'!$F$16</f>
        <v>0</v>
      </c>
      <c r="L361" s="36">
        <f ca="1">SUMIFS(СВЦЭМ!$I$40:$I$783,СВЦЭМ!$A$40:$A$783,$A361,СВЦЭМ!$B$39:$B$782,L$332)+'СЕТ СН'!$F$16</f>
        <v>0</v>
      </c>
      <c r="M361" s="36">
        <f ca="1">SUMIFS(СВЦЭМ!$I$40:$I$783,СВЦЭМ!$A$40:$A$783,$A361,СВЦЭМ!$B$39:$B$782,M$332)+'СЕТ СН'!$F$16</f>
        <v>0</v>
      </c>
      <c r="N361" s="36">
        <f ca="1">SUMIFS(СВЦЭМ!$I$40:$I$783,СВЦЭМ!$A$40:$A$783,$A361,СВЦЭМ!$B$39:$B$782,N$332)+'СЕТ СН'!$F$16</f>
        <v>0</v>
      </c>
      <c r="O361" s="36">
        <f ca="1">SUMIFS(СВЦЭМ!$I$40:$I$783,СВЦЭМ!$A$40:$A$783,$A361,СВЦЭМ!$B$39:$B$782,O$332)+'СЕТ СН'!$F$16</f>
        <v>0</v>
      </c>
      <c r="P361" s="36">
        <f ca="1">SUMIFS(СВЦЭМ!$I$40:$I$783,СВЦЭМ!$A$40:$A$783,$A361,СВЦЭМ!$B$39:$B$782,P$332)+'СЕТ СН'!$F$16</f>
        <v>0</v>
      </c>
      <c r="Q361" s="36">
        <f ca="1">SUMIFS(СВЦЭМ!$I$40:$I$783,СВЦЭМ!$A$40:$A$783,$A361,СВЦЭМ!$B$39:$B$782,Q$332)+'СЕТ СН'!$F$16</f>
        <v>0</v>
      </c>
      <c r="R361" s="36">
        <f ca="1">SUMIFS(СВЦЭМ!$I$40:$I$783,СВЦЭМ!$A$40:$A$783,$A361,СВЦЭМ!$B$39:$B$782,R$332)+'СЕТ СН'!$F$16</f>
        <v>0</v>
      </c>
      <c r="S361" s="36">
        <f ca="1">SUMIFS(СВЦЭМ!$I$40:$I$783,СВЦЭМ!$A$40:$A$783,$A361,СВЦЭМ!$B$39:$B$782,S$332)+'СЕТ СН'!$F$16</f>
        <v>0</v>
      </c>
      <c r="T361" s="36">
        <f ca="1">SUMIFS(СВЦЭМ!$I$40:$I$783,СВЦЭМ!$A$40:$A$783,$A361,СВЦЭМ!$B$39:$B$782,T$332)+'СЕТ СН'!$F$16</f>
        <v>0</v>
      </c>
      <c r="U361" s="36">
        <f ca="1">SUMIFS(СВЦЭМ!$I$40:$I$783,СВЦЭМ!$A$40:$A$783,$A361,СВЦЭМ!$B$39:$B$782,U$332)+'СЕТ СН'!$F$16</f>
        <v>0</v>
      </c>
      <c r="V361" s="36">
        <f ca="1">SUMIFS(СВЦЭМ!$I$40:$I$783,СВЦЭМ!$A$40:$A$783,$A361,СВЦЭМ!$B$39:$B$782,V$332)+'СЕТ СН'!$F$16</f>
        <v>0</v>
      </c>
      <c r="W361" s="36">
        <f ca="1">SUMIFS(СВЦЭМ!$I$40:$I$783,СВЦЭМ!$A$40:$A$783,$A361,СВЦЭМ!$B$39:$B$782,W$332)+'СЕТ СН'!$F$16</f>
        <v>0</v>
      </c>
      <c r="X361" s="36">
        <f ca="1">SUMIFS(СВЦЭМ!$I$40:$I$783,СВЦЭМ!$A$40:$A$783,$A361,СВЦЭМ!$B$39:$B$782,X$332)+'СЕТ СН'!$F$16</f>
        <v>0</v>
      </c>
      <c r="Y361" s="36">
        <f ca="1">SUMIFS(СВЦЭМ!$I$40:$I$783,СВЦЭМ!$A$40:$A$783,$A361,СВЦЭМ!$B$39:$B$782,Y$332)+'СЕТ СН'!$F$16</f>
        <v>0</v>
      </c>
    </row>
    <row r="362" spans="1:27" ht="15.75" hidden="1" x14ac:dyDescent="0.2">
      <c r="A362" s="35">
        <f t="shared" si="9"/>
        <v>45442</v>
      </c>
      <c r="B362" s="36">
        <f ca="1">SUMIFS(СВЦЭМ!$I$40:$I$783,СВЦЭМ!$A$40:$A$783,$A362,СВЦЭМ!$B$39:$B$782,B$332)+'СЕТ СН'!$F$16</f>
        <v>0</v>
      </c>
      <c r="C362" s="36">
        <f ca="1">SUMIFS(СВЦЭМ!$I$40:$I$783,СВЦЭМ!$A$40:$A$783,$A362,СВЦЭМ!$B$39:$B$782,C$332)+'СЕТ СН'!$F$16</f>
        <v>0</v>
      </c>
      <c r="D362" s="36">
        <f ca="1">SUMIFS(СВЦЭМ!$I$40:$I$783,СВЦЭМ!$A$40:$A$783,$A362,СВЦЭМ!$B$39:$B$782,D$332)+'СЕТ СН'!$F$16</f>
        <v>0</v>
      </c>
      <c r="E362" s="36">
        <f ca="1">SUMIFS(СВЦЭМ!$I$40:$I$783,СВЦЭМ!$A$40:$A$783,$A362,СВЦЭМ!$B$39:$B$782,E$332)+'СЕТ СН'!$F$16</f>
        <v>0</v>
      </c>
      <c r="F362" s="36">
        <f ca="1">SUMIFS(СВЦЭМ!$I$40:$I$783,СВЦЭМ!$A$40:$A$783,$A362,СВЦЭМ!$B$39:$B$782,F$332)+'СЕТ СН'!$F$16</f>
        <v>0</v>
      </c>
      <c r="G362" s="36">
        <f ca="1">SUMIFS(СВЦЭМ!$I$40:$I$783,СВЦЭМ!$A$40:$A$783,$A362,СВЦЭМ!$B$39:$B$782,G$332)+'СЕТ СН'!$F$16</f>
        <v>0</v>
      </c>
      <c r="H362" s="36">
        <f ca="1">SUMIFS(СВЦЭМ!$I$40:$I$783,СВЦЭМ!$A$40:$A$783,$A362,СВЦЭМ!$B$39:$B$782,H$332)+'СЕТ СН'!$F$16</f>
        <v>0</v>
      </c>
      <c r="I362" s="36">
        <f ca="1">SUMIFS(СВЦЭМ!$I$40:$I$783,СВЦЭМ!$A$40:$A$783,$A362,СВЦЭМ!$B$39:$B$782,I$332)+'СЕТ СН'!$F$16</f>
        <v>0</v>
      </c>
      <c r="J362" s="36">
        <f ca="1">SUMIFS(СВЦЭМ!$I$40:$I$783,СВЦЭМ!$A$40:$A$783,$A362,СВЦЭМ!$B$39:$B$782,J$332)+'СЕТ СН'!$F$16</f>
        <v>0</v>
      </c>
      <c r="K362" s="36">
        <f ca="1">SUMIFS(СВЦЭМ!$I$40:$I$783,СВЦЭМ!$A$40:$A$783,$A362,СВЦЭМ!$B$39:$B$782,K$332)+'СЕТ СН'!$F$16</f>
        <v>0</v>
      </c>
      <c r="L362" s="36">
        <f ca="1">SUMIFS(СВЦЭМ!$I$40:$I$783,СВЦЭМ!$A$40:$A$783,$A362,СВЦЭМ!$B$39:$B$782,L$332)+'СЕТ СН'!$F$16</f>
        <v>0</v>
      </c>
      <c r="M362" s="36">
        <f ca="1">SUMIFS(СВЦЭМ!$I$40:$I$783,СВЦЭМ!$A$40:$A$783,$A362,СВЦЭМ!$B$39:$B$782,M$332)+'СЕТ СН'!$F$16</f>
        <v>0</v>
      </c>
      <c r="N362" s="36">
        <f ca="1">SUMIFS(СВЦЭМ!$I$40:$I$783,СВЦЭМ!$A$40:$A$783,$A362,СВЦЭМ!$B$39:$B$782,N$332)+'СЕТ СН'!$F$16</f>
        <v>0</v>
      </c>
      <c r="O362" s="36">
        <f ca="1">SUMIFS(СВЦЭМ!$I$40:$I$783,СВЦЭМ!$A$40:$A$783,$A362,СВЦЭМ!$B$39:$B$782,O$332)+'СЕТ СН'!$F$16</f>
        <v>0</v>
      </c>
      <c r="P362" s="36">
        <f ca="1">SUMIFS(СВЦЭМ!$I$40:$I$783,СВЦЭМ!$A$40:$A$783,$A362,СВЦЭМ!$B$39:$B$782,P$332)+'СЕТ СН'!$F$16</f>
        <v>0</v>
      </c>
      <c r="Q362" s="36">
        <f ca="1">SUMIFS(СВЦЭМ!$I$40:$I$783,СВЦЭМ!$A$40:$A$783,$A362,СВЦЭМ!$B$39:$B$782,Q$332)+'СЕТ СН'!$F$16</f>
        <v>0</v>
      </c>
      <c r="R362" s="36">
        <f ca="1">SUMIFS(СВЦЭМ!$I$40:$I$783,СВЦЭМ!$A$40:$A$783,$A362,СВЦЭМ!$B$39:$B$782,R$332)+'СЕТ СН'!$F$16</f>
        <v>0</v>
      </c>
      <c r="S362" s="36">
        <f ca="1">SUMIFS(СВЦЭМ!$I$40:$I$783,СВЦЭМ!$A$40:$A$783,$A362,СВЦЭМ!$B$39:$B$782,S$332)+'СЕТ СН'!$F$16</f>
        <v>0</v>
      </c>
      <c r="T362" s="36">
        <f ca="1">SUMIFS(СВЦЭМ!$I$40:$I$783,СВЦЭМ!$A$40:$A$783,$A362,СВЦЭМ!$B$39:$B$782,T$332)+'СЕТ СН'!$F$16</f>
        <v>0</v>
      </c>
      <c r="U362" s="36">
        <f ca="1">SUMIFS(СВЦЭМ!$I$40:$I$783,СВЦЭМ!$A$40:$A$783,$A362,СВЦЭМ!$B$39:$B$782,U$332)+'СЕТ СН'!$F$16</f>
        <v>0</v>
      </c>
      <c r="V362" s="36">
        <f ca="1">SUMIFS(СВЦЭМ!$I$40:$I$783,СВЦЭМ!$A$40:$A$783,$A362,СВЦЭМ!$B$39:$B$782,V$332)+'СЕТ СН'!$F$16</f>
        <v>0</v>
      </c>
      <c r="W362" s="36">
        <f ca="1">SUMIFS(СВЦЭМ!$I$40:$I$783,СВЦЭМ!$A$40:$A$783,$A362,СВЦЭМ!$B$39:$B$782,W$332)+'СЕТ СН'!$F$16</f>
        <v>0</v>
      </c>
      <c r="X362" s="36">
        <f ca="1">SUMIFS(СВЦЭМ!$I$40:$I$783,СВЦЭМ!$A$40:$A$783,$A362,СВЦЭМ!$B$39:$B$782,X$332)+'СЕТ СН'!$F$16</f>
        <v>0</v>
      </c>
      <c r="Y362" s="36">
        <f ca="1">SUMIFS(СВЦЭМ!$I$40:$I$783,СВЦЭМ!$A$40:$A$783,$A362,СВЦЭМ!$B$39:$B$782,Y$332)+'СЕТ СН'!$F$16</f>
        <v>0</v>
      </c>
    </row>
    <row r="363" spans="1:27" ht="15.75" hidden="1" x14ac:dyDescent="0.2">
      <c r="A363" s="35">
        <f t="shared" si="9"/>
        <v>45443</v>
      </c>
      <c r="B363" s="36">
        <f ca="1">SUMIFS(СВЦЭМ!$I$40:$I$783,СВЦЭМ!$A$40:$A$783,$A363,СВЦЭМ!$B$39:$B$782,B$332)+'СЕТ СН'!$F$16</f>
        <v>0</v>
      </c>
      <c r="C363" s="36">
        <f ca="1">SUMIFS(СВЦЭМ!$I$40:$I$783,СВЦЭМ!$A$40:$A$783,$A363,СВЦЭМ!$B$39:$B$782,C$332)+'СЕТ СН'!$F$16</f>
        <v>0</v>
      </c>
      <c r="D363" s="36">
        <f ca="1">SUMIFS(СВЦЭМ!$I$40:$I$783,СВЦЭМ!$A$40:$A$783,$A363,СВЦЭМ!$B$39:$B$782,D$332)+'СЕТ СН'!$F$16</f>
        <v>0</v>
      </c>
      <c r="E363" s="36">
        <f ca="1">SUMIFS(СВЦЭМ!$I$40:$I$783,СВЦЭМ!$A$40:$A$783,$A363,СВЦЭМ!$B$39:$B$782,E$332)+'СЕТ СН'!$F$16</f>
        <v>0</v>
      </c>
      <c r="F363" s="36">
        <f ca="1">SUMIFS(СВЦЭМ!$I$40:$I$783,СВЦЭМ!$A$40:$A$783,$A363,СВЦЭМ!$B$39:$B$782,F$332)+'СЕТ СН'!$F$16</f>
        <v>0</v>
      </c>
      <c r="G363" s="36">
        <f ca="1">SUMIFS(СВЦЭМ!$I$40:$I$783,СВЦЭМ!$A$40:$A$783,$A363,СВЦЭМ!$B$39:$B$782,G$332)+'СЕТ СН'!$F$16</f>
        <v>0</v>
      </c>
      <c r="H363" s="36">
        <f ca="1">SUMIFS(СВЦЭМ!$I$40:$I$783,СВЦЭМ!$A$40:$A$783,$A363,СВЦЭМ!$B$39:$B$782,H$332)+'СЕТ СН'!$F$16</f>
        <v>0</v>
      </c>
      <c r="I363" s="36">
        <f ca="1">SUMIFS(СВЦЭМ!$I$40:$I$783,СВЦЭМ!$A$40:$A$783,$A363,СВЦЭМ!$B$39:$B$782,I$332)+'СЕТ СН'!$F$16</f>
        <v>0</v>
      </c>
      <c r="J363" s="36">
        <f ca="1">SUMIFS(СВЦЭМ!$I$40:$I$783,СВЦЭМ!$A$40:$A$783,$A363,СВЦЭМ!$B$39:$B$782,J$332)+'СЕТ СН'!$F$16</f>
        <v>0</v>
      </c>
      <c r="K363" s="36">
        <f ca="1">SUMIFS(СВЦЭМ!$I$40:$I$783,СВЦЭМ!$A$40:$A$783,$A363,СВЦЭМ!$B$39:$B$782,K$332)+'СЕТ СН'!$F$16</f>
        <v>0</v>
      </c>
      <c r="L363" s="36">
        <f ca="1">SUMIFS(СВЦЭМ!$I$40:$I$783,СВЦЭМ!$A$40:$A$783,$A363,СВЦЭМ!$B$39:$B$782,L$332)+'СЕТ СН'!$F$16</f>
        <v>0</v>
      </c>
      <c r="M363" s="36">
        <f ca="1">SUMIFS(СВЦЭМ!$I$40:$I$783,СВЦЭМ!$A$40:$A$783,$A363,СВЦЭМ!$B$39:$B$782,M$332)+'СЕТ СН'!$F$16</f>
        <v>0</v>
      </c>
      <c r="N363" s="36">
        <f ca="1">SUMIFS(СВЦЭМ!$I$40:$I$783,СВЦЭМ!$A$40:$A$783,$A363,СВЦЭМ!$B$39:$B$782,N$332)+'СЕТ СН'!$F$16</f>
        <v>0</v>
      </c>
      <c r="O363" s="36">
        <f ca="1">SUMIFS(СВЦЭМ!$I$40:$I$783,СВЦЭМ!$A$40:$A$783,$A363,СВЦЭМ!$B$39:$B$782,O$332)+'СЕТ СН'!$F$16</f>
        <v>0</v>
      </c>
      <c r="P363" s="36">
        <f ca="1">SUMIFS(СВЦЭМ!$I$40:$I$783,СВЦЭМ!$A$40:$A$783,$A363,СВЦЭМ!$B$39:$B$782,P$332)+'СЕТ СН'!$F$16</f>
        <v>0</v>
      </c>
      <c r="Q363" s="36">
        <f ca="1">SUMIFS(СВЦЭМ!$I$40:$I$783,СВЦЭМ!$A$40:$A$783,$A363,СВЦЭМ!$B$39:$B$782,Q$332)+'СЕТ СН'!$F$16</f>
        <v>0</v>
      </c>
      <c r="R363" s="36">
        <f ca="1">SUMIFS(СВЦЭМ!$I$40:$I$783,СВЦЭМ!$A$40:$A$783,$A363,СВЦЭМ!$B$39:$B$782,R$332)+'СЕТ СН'!$F$16</f>
        <v>0</v>
      </c>
      <c r="S363" s="36">
        <f ca="1">SUMIFS(СВЦЭМ!$I$40:$I$783,СВЦЭМ!$A$40:$A$783,$A363,СВЦЭМ!$B$39:$B$782,S$332)+'СЕТ СН'!$F$16</f>
        <v>0</v>
      </c>
      <c r="T363" s="36">
        <f ca="1">SUMIFS(СВЦЭМ!$I$40:$I$783,СВЦЭМ!$A$40:$A$783,$A363,СВЦЭМ!$B$39:$B$782,T$332)+'СЕТ СН'!$F$16</f>
        <v>0</v>
      </c>
      <c r="U363" s="36">
        <f ca="1">SUMIFS(СВЦЭМ!$I$40:$I$783,СВЦЭМ!$A$40:$A$783,$A363,СВЦЭМ!$B$39:$B$782,U$332)+'СЕТ СН'!$F$16</f>
        <v>0</v>
      </c>
      <c r="V363" s="36">
        <f ca="1">SUMIFS(СВЦЭМ!$I$40:$I$783,СВЦЭМ!$A$40:$A$783,$A363,СВЦЭМ!$B$39:$B$782,V$332)+'СЕТ СН'!$F$16</f>
        <v>0</v>
      </c>
      <c r="W363" s="36">
        <f ca="1">SUMIFS(СВЦЭМ!$I$40:$I$783,СВЦЭМ!$A$40:$A$783,$A363,СВЦЭМ!$B$39:$B$782,W$332)+'СЕТ СН'!$F$16</f>
        <v>0</v>
      </c>
      <c r="X363" s="36">
        <f ca="1">SUMIFS(СВЦЭМ!$I$40:$I$783,СВЦЭМ!$A$40:$A$783,$A363,СВЦЭМ!$B$39:$B$782,X$332)+'СЕТ СН'!$F$16</f>
        <v>0</v>
      </c>
      <c r="Y363" s="36">
        <f ca="1">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37"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38"/>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9"/>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01.05.2024</v>
      </c>
      <c r="B368" s="36">
        <f ca="1">SUMIFS(СВЦЭМ!$J$40:$J$783,СВЦЭМ!$A$40:$A$783,$A368,СВЦЭМ!$B$39:$B$782,B$367)+'СЕТ СН'!$F$16</f>
        <v>0</v>
      </c>
      <c r="C368" s="36">
        <f ca="1">SUMIFS(СВЦЭМ!$J$40:$J$783,СВЦЭМ!$A$40:$A$783,$A368,СВЦЭМ!$B$39:$B$782,C$367)+'СЕТ СН'!$F$16</f>
        <v>0</v>
      </c>
      <c r="D368" s="36">
        <f ca="1">SUMIFS(СВЦЭМ!$J$40:$J$783,СВЦЭМ!$A$40:$A$783,$A368,СВЦЭМ!$B$39:$B$782,D$367)+'СЕТ СН'!$F$16</f>
        <v>0</v>
      </c>
      <c r="E368" s="36">
        <f ca="1">SUMIFS(СВЦЭМ!$J$40:$J$783,СВЦЭМ!$A$40:$A$783,$A368,СВЦЭМ!$B$39:$B$782,E$367)+'СЕТ СН'!$F$16</f>
        <v>0</v>
      </c>
      <c r="F368" s="36">
        <f ca="1">SUMIFS(СВЦЭМ!$J$40:$J$783,СВЦЭМ!$A$40:$A$783,$A368,СВЦЭМ!$B$39:$B$782,F$367)+'СЕТ СН'!$F$16</f>
        <v>0</v>
      </c>
      <c r="G368" s="36">
        <f ca="1">SUMIFS(СВЦЭМ!$J$40:$J$783,СВЦЭМ!$A$40:$A$783,$A368,СВЦЭМ!$B$39:$B$782,G$367)+'СЕТ СН'!$F$16</f>
        <v>0</v>
      </c>
      <c r="H368" s="36">
        <f ca="1">SUMIFS(СВЦЭМ!$J$40:$J$783,СВЦЭМ!$A$40:$A$783,$A368,СВЦЭМ!$B$39:$B$782,H$367)+'СЕТ СН'!$F$16</f>
        <v>0</v>
      </c>
      <c r="I368" s="36">
        <f ca="1">SUMIFS(СВЦЭМ!$J$40:$J$783,СВЦЭМ!$A$40:$A$783,$A368,СВЦЭМ!$B$39:$B$782,I$367)+'СЕТ СН'!$F$16</f>
        <v>0</v>
      </c>
      <c r="J368" s="36">
        <f ca="1">SUMIFS(СВЦЭМ!$J$40:$J$783,СВЦЭМ!$A$40:$A$783,$A368,СВЦЭМ!$B$39:$B$782,J$367)+'СЕТ СН'!$F$16</f>
        <v>0</v>
      </c>
      <c r="K368" s="36">
        <f ca="1">SUMIFS(СВЦЭМ!$J$40:$J$783,СВЦЭМ!$A$40:$A$783,$A368,СВЦЭМ!$B$39:$B$782,K$367)+'СЕТ СН'!$F$16</f>
        <v>0</v>
      </c>
      <c r="L368" s="36">
        <f ca="1">SUMIFS(СВЦЭМ!$J$40:$J$783,СВЦЭМ!$A$40:$A$783,$A368,СВЦЭМ!$B$39:$B$782,L$367)+'СЕТ СН'!$F$16</f>
        <v>0</v>
      </c>
      <c r="M368" s="36">
        <f ca="1">SUMIFS(СВЦЭМ!$J$40:$J$783,СВЦЭМ!$A$40:$A$783,$A368,СВЦЭМ!$B$39:$B$782,M$367)+'СЕТ СН'!$F$16</f>
        <v>0</v>
      </c>
      <c r="N368" s="36">
        <f ca="1">SUMIFS(СВЦЭМ!$J$40:$J$783,СВЦЭМ!$A$40:$A$783,$A368,СВЦЭМ!$B$39:$B$782,N$367)+'СЕТ СН'!$F$16</f>
        <v>0</v>
      </c>
      <c r="O368" s="36">
        <f ca="1">SUMIFS(СВЦЭМ!$J$40:$J$783,СВЦЭМ!$A$40:$A$783,$A368,СВЦЭМ!$B$39:$B$782,O$367)+'СЕТ СН'!$F$16</f>
        <v>0</v>
      </c>
      <c r="P368" s="36">
        <f ca="1">SUMIFS(СВЦЭМ!$J$40:$J$783,СВЦЭМ!$A$40:$A$783,$A368,СВЦЭМ!$B$39:$B$782,P$367)+'СЕТ СН'!$F$16</f>
        <v>0</v>
      </c>
      <c r="Q368" s="36">
        <f ca="1">SUMIFS(СВЦЭМ!$J$40:$J$783,СВЦЭМ!$A$40:$A$783,$A368,СВЦЭМ!$B$39:$B$782,Q$367)+'СЕТ СН'!$F$16</f>
        <v>0</v>
      </c>
      <c r="R368" s="36">
        <f ca="1">SUMIFS(СВЦЭМ!$J$40:$J$783,СВЦЭМ!$A$40:$A$783,$A368,СВЦЭМ!$B$39:$B$782,R$367)+'СЕТ СН'!$F$16</f>
        <v>0</v>
      </c>
      <c r="S368" s="36">
        <f ca="1">SUMIFS(СВЦЭМ!$J$40:$J$783,СВЦЭМ!$A$40:$A$783,$A368,СВЦЭМ!$B$39:$B$782,S$367)+'СЕТ СН'!$F$16</f>
        <v>0</v>
      </c>
      <c r="T368" s="36">
        <f ca="1">SUMIFS(СВЦЭМ!$J$40:$J$783,СВЦЭМ!$A$40:$A$783,$A368,СВЦЭМ!$B$39:$B$782,T$367)+'СЕТ СН'!$F$16</f>
        <v>0</v>
      </c>
      <c r="U368" s="36">
        <f ca="1">SUMIFS(СВЦЭМ!$J$40:$J$783,СВЦЭМ!$A$40:$A$783,$A368,СВЦЭМ!$B$39:$B$782,U$367)+'СЕТ СН'!$F$16</f>
        <v>0</v>
      </c>
      <c r="V368" s="36">
        <f ca="1">SUMIFS(СВЦЭМ!$J$40:$J$783,СВЦЭМ!$A$40:$A$783,$A368,СВЦЭМ!$B$39:$B$782,V$367)+'СЕТ СН'!$F$16</f>
        <v>0</v>
      </c>
      <c r="W368" s="36">
        <f ca="1">SUMIFS(СВЦЭМ!$J$40:$J$783,СВЦЭМ!$A$40:$A$783,$A368,СВЦЭМ!$B$39:$B$782,W$367)+'СЕТ СН'!$F$16</f>
        <v>0</v>
      </c>
      <c r="X368" s="36">
        <f ca="1">SUMIFS(СВЦЭМ!$J$40:$J$783,СВЦЭМ!$A$40:$A$783,$A368,СВЦЭМ!$B$39:$B$782,X$367)+'СЕТ СН'!$F$16</f>
        <v>0</v>
      </c>
      <c r="Y368" s="36">
        <f ca="1">SUMIFS(СВЦЭМ!$J$40:$J$783,СВЦЭМ!$A$40:$A$783,$A368,СВЦЭМ!$B$39:$B$782,Y$367)+'СЕТ СН'!$F$16</f>
        <v>0</v>
      </c>
      <c r="AA368" s="45"/>
    </row>
    <row r="369" spans="1:25" ht="15.75" hidden="1" x14ac:dyDescent="0.2">
      <c r="A369" s="35">
        <f>A368+1</f>
        <v>45414</v>
      </c>
      <c r="B369" s="36">
        <f ca="1">SUMIFS(СВЦЭМ!$J$40:$J$783,СВЦЭМ!$A$40:$A$783,$A369,СВЦЭМ!$B$39:$B$782,B$367)+'СЕТ СН'!$F$16</f>
        <v>0</v>
      </c>
      <c r="C369" s="36">
        <f ca="1">SUMIFS(СВЦЭМ!$J$40:$J$783,СВЦЭМ!$A$40:$A$783,$A369,СВЦЭМ!$B$39:$B$782,C$367)+'СЕТ СН'!$F$16</f>
        <v>0</v>
      </c>
      <c r="D369" s="36">
        <f ca="1">SUMIFS(СВЦЭМ!$J$40:$J$783,СВЦЭМ!$A$40:$A$783,$A369,СВЦЭМ!$B$39:$B$782,D$367)+'СЕТ СН'!$F$16</f>
        <v>0</v>
      </c>
      <c r="E369" s="36">
        <f ca="1">SUMIFS(СВЦЭМ!$J$40:$J$783,СВЦЭМ!$A$40:$A$783,$A369,СВЦЭМ!$B$39:$B$782,E$367)+'СЕТ СН'!$F$16</f>
        <v>0</v>
      </c>
      <c r="F369" s="36">
        <f ca="1">SUMIFS(СВЦЭМ!$J$40:$J$783,СВЦЭМ!$A$40:$A$783,$A369,СВЦЭМ!$B$39:$B$782,F$367)+'СЕТ СН'!$F$16</f>
        <v>0</v>
      </c>
      <c r="G369" s="36">
        <f ca="1">SUMIFS(СВЦЭМ!$J$40:$J$783,СВЦЭМ!$A$40:$A$783,$A369,СВЦЭМ!$B$39:$B$782,G$367)+'СЕТ СН'!$F$16</f>
        <v>0</v>
      </c>
      <c r="H369" s="36">
        <f ca="1">SUMIFS(СВЦЭМ!$J$40:$J$783,СВЦЭМ!$A$40:$A$783,$A369,СВЦЭМ!$B$39:$B$782,H$367)+'СЕТ СН'!$F$16</f>
        <v>0</v>
      </c>
      <c r="I369" s="36">
        <f ca="1">SUMIFS(СВЦЭМ!$J$40:$J$783,СВЦЭМ!$A$40:$A$783,$A369,СВЦЭМ!$B$39:$B$782,I$367)+'СЕТ СН'!$F$16</f>
        <v>0</v>
      </c>
      <c r="J369" s="36">
        <f ca="1">SUMIFS(СВЦЭМ!$J$40:$J$783,СВЦЭМ!$A$40:$A$783,$A369,СВЦЭМ!$B$39:$B$782,J$367)+'СЕТ СН'!$F$16</f>
        <v>0</v>
      </c>
      <c r="K369" s="36">
        <f ca="1">SUMIFS(СВЦЭМ!$J$40:$J$783,СВЦЭМ!$A$40:$A$783,$A369,СВЦЭМ!$B$39:$B$782,K$367)+'СЕТ СН'!$F$16</f>
        <v>0</v>
      </c>
      <c r="L369" s="36">
        <f ca="1">SUMIFS(СВЦЭМ!$J$40:$J$783,СВЦЭМ!$A$40:$A$783,$A369,СВЦЭМ!$B$39:$B$782,L$367)+'СЕТ СН'!$F$16</f>
        <v>0</v>
      </c>
      <c r="M369" s="36">
        <f ca="1">SUMIFS(СВЦЭМ!$J$40:$J$783,СВЦЭМ!$A$40:$A$783,$A369,СВЦЭМ!$B$39:$B$782,M$367)+'СЕТ СН'!$F$16</f>
        <v>0</v>
      </c>
      <c r="N369" s="36">
        <f ca="1">SUMIFS(СВЦЭМ!$J$40:$J$783,СВЦЭМ!$A$40:$A$783,$A369,СВЦЭМ!$B$39:$B$782,N$367)+'СЕТ СН'!$F$16</f>
        <v>0</v>
      </c>
      <c r="O369" s="36">
        <f ca="1">SUMIFS(СВЦЭМ!$J$40:$J$783,СВЦЭМ!$A$40:$A$783,$A369,СВЦЭМ!$B$39:$B$782,O$367)+'СЕТ СН'!$F$16</f>
        <v>0</v>
      </c>
      <c r="P369" s="36">
        <f ca="1">SUMIFS(СВЦЭМ!$J$40:$J$783,СВЦЭМ!$A$40:$A$783,$A369,СВЦЭМ!$B$39:$B$782,P$367)+'СЕТ СН'!$F$16</f>
        <v>0</v>
      </c>
      <c r="Q369" s="36">
        <f ca="1">SUMIFS(СВЦЭМ!$J$40:$J$783,СВЦЭМ!$A$40:$A$783,$A369,СВЦЭМ!$B$39:$B$782,Q$367)+'СЕТ СН'!$F$16</f>
        <v>0</v>
      </c>
      <c r="R369" s="36">
        <f ca="1">SUMIFS(СВЦЭМ!$J$40:$J$783,СВЦЭМ!$A$40:$A$783,$A369,СВЦЭМ!$B$39:$B$782,R$367)+'СЕТ СН'!$F$16</f>
        <v>0</v>
      </c>
      <c r="S369" s="36">
        <f ca="1">SUMIFS(СВЦЭМ!$J$40:$J$783,СВЦЭМ!$A$40:$A$783,$A369,СВЦЭМ!$B$39:$B$782,S$367)+'СЕТ СН'!$F$16</f>
        <v>0</v>
      </c>
      <c r="T369" s="36">
        <f ca="1">SUMIFS(СВЦЭМ!$J$40:$J$783,СВЦЭМ!$A$40:$A$783,$A369,СВЦЭМ!$B$39:$B$782,T$367)+'СЕТ СН'!$F$16</f>
        <v>0</v>
      </c>
      <c r="U369" s="36">
        <f ca="1">SUMIFS(СВЦЭМ!$J$40:$J$783,СВЦЭМ!$A$40:$A$783,$A369,СВЦЭМ!$B$39:$B$782,U$367)+'СЕТ СН'!$F$16</f>
        <v>0</v>
      </c>
      <c r="V369" s="36">
        <f ca="1">SUMIFS(СВЦЭМ!$J$40:$J$783,СВЦЭМ!$A$40:$A$783,$A369,СВЦЭМ!$B$39:$B$782,V$367)+'СЕТ СН'!$F$16</f>
        <v>0</v>
      </c>
      <c r="W369" s="36">
        <f ca="1">SUMIFS(СВЦЭМ!$J$40:$J$783,СВЦЭМ!$A$40:$A$783,$A369,СВЦЭМ!$B$39:$B$782,W$367)+'СЕТ СН'!$F$16</f>
        <v>0</v>
      </c>
      <c r="X369" s="36">
        <f ca="1">SUMIFS(СВЦЭМ!$J$40:$J$783,СВЦЭМ!$A$40:$A$783,$A369,СВЦЭМ!$B$39:$B$782,X$367)+'СЕТ СН'!$F$16</f>
        <v>0</v>
      </c>
      <c r="Y369" s="36">
        <f ca="1">SUMIFS(СВЦЭМ!$J$40:$J$783,СВЦЭМ!$A$40:$A$783,$A369,СВЦЭМ!$B$39:$B$782,Y$367)+'СЕТ СН'!$F$16</f>
        <v>0</v>
      </c>
    </row>
    <row r="370" spans="1:25" ht="15.75" hidden="1" x14ac:dyDescent="0.2">
      <c r="A370" s="35">
        <f t="shared" ref="A370:A398" si="10">A369+1</f>
        <v>45415</v>
      </c>
      <c r="B370" s="36">
        <f ca="1">SUMIFS(СВЦЭМ!$J$40:$J$783,СВЦЭМ!$A$40:$A$783,$A370,СВЦЭМ!$B$39:$B$782,B$367)+'СЕТ СН'!$F$16</f>
        <v>0</v>
      </c>
      <c r="C370" s="36">
        <f ca="1">SUMIFS(СВЦЭМ!$J$40:$J$783,СВЦЭМ!$A$40:$A$783,$A370,СВЦЭМ!$B$39:$B$782,C$367)+'СЕТ СН'!$F$16</f>
        <v>0</v>
      </c>
      <c r="D370" s="36">
        <f ca="1">SUMIFS(СВЦЭМ!$J$40:$J$783,СВЦЭМ!$A$40:$A$783,$A370,СВЦЭМ!$B$39:$B$782,D$367)+'СЕТ СН'!$F$16</f>
        <v>0</v>
      </c>
      <c r="E370" s="36">
        <f ca="1">SUMIFS(СВЦЭМ!$J$40:$J$783,СВЦЭМ!$A$40:$A$783,$A370,СВЦЭМ!$B$39:$B$782,E$367)+'СЕТ СН'!$F$16</f>
        <v>0</v>
      </c>
      <c r="F370" s="36">
        <f ca="1">SUMIFS(СВЦЭМ!$J$40:$J$783,СВЦЭМ!$A$40:$A$783,$A370,СВЦЭМ!$B$39:$B$782,F$367)+'СЕТ СН'!$F$16</f>
        <v>0</v>
      </c>
      <c r="G370" s="36">
        <f ca="1">SUMIFS(СВЦЭМ!$J$40:$J$783,СВЦЭМ!$A$40:$A$783,$A370,СВЦЭМ!$B$39:$B$782,G$367)+'СЕТ СН'!$F$16</f>
        <v>0</v>
      </c>
      <c r="H370" s="36">
        <f ca="1">SUMIFS(СВЦЭМ!$J$40:$J$783,СВЦЭМ!$A$40:$A$783,$A370,СВЦЭМ!$B$39:$B$782,H$367)+'СЕТ СН'!$F$16</f>
        <v>0</v>
      </c>
      <c r="I370" s="36">
        <f ca="1">SUMIFS(СВЦЭМ!$J$40:$J$783,СВЦЭМ!$A$40:$A$783,$A370,СВЦЭМ!$B$39:$B$782,I$367)+'СЕТ СН'!$F$16</f>
        <v>0</v>
      </c>
      <c r="J370" s="36">
        <f ca="1">SUMIFS(СВЦЭМ!$J$40:$J$783,СВЦЭМ!$A$40:$A$783,$A370,СВЦЭМ!$B$39:$B$782,J$367)+'СЕТ СН'!$F$16</f>
        <v>0</v>
      </c>
      <c r="K370" s="36">
        <f ca="1">SUMIFS(СВЦЭМ!$J$40:$J$783,СВЦЭМ!$A$40:$A$783,$A370,СВЦЭМ!$B$39:$B$782,K$367)+'СЕТ СН'!$F$16</f>
        <v>0</v>
      </c>
      <c r="L370" s="36">
        <f ca="1">SUMIFS(СВЦЭМ!$J$40:$J$783,СВЦЭМ!$A$40:$A$783,$A370,СВЦЭМ!$B$39:$B$782,L$367)+'СЕТ СН'!$F$16</f>
        <v>0</v>
      </c>
      <c r="M370" s="36">
        <f ca="1">SUMIFS(СВЦЭМ!$J$40:$J$783,СВЦЭМ!$A$40:$A$783,$A370,СВЦЭМ!$B$39:$B$782,M$367)+'СЕТ СН'!$F$16</f>
        <v>0</v>
      </c>
      <c r="N370" s="36">
        <f ca="1">SUMIFS(СВЦЭМ!$J$40:$J$783,СВЦЭМ!$A$40:$A$783,$A370,СВЦЭМ!$B$39:$B$782,N$367)+'СЕТ СН'!$F$16</f>
        <v>0</v>
      </c>
      <c r="O370" s="36">
        <f ca="1">SUMIFS(СВЦЭМ!$J$40:$J$783,СВЦЭМ!$A$40:$A$783,$A370,СВЦЭМ!$B$39:$B$782,O$367)+'СЕТ СН'!$F$16</f>
        <v>0</v>
      </c>
      <c r="P370" s="36">
        <f ca="1">SUMIFS(СВЦЭМ!$J$40:$J$783,СВЦЭМ!$A$40:$A$783,$A370,СВЦЭМ!$B$39:$B$782,P$367)+'СЕТ СН'!$F$16</f>
        <v>0</v>
      </c>
      <c r="Q370" s="36">
        <f ca="1">SUMIFS(СВЦЭМ!$J$40:$J$783,СВЦЭМ!$A$40:$A$783,$A370,СВЦЭМ!$B$39:$B$782,Q$367)+'СЕТ СН'!$F$16</f>
        <v>0</v>
      </c>
      <c r="R370" s="36">
        <f ca="1">SUMIFS(СВЦЭМ!$J$40:$J$783,СВЦЭМ!$A$40:$A$783,$A370,СВЦЭМ!$B$39:$B$782,R$367)+'СЕТ СН'!$F$16</f>
        <v>0</v>
      </c>
      <c r="S370" s="36">
        <f ca="1">SUMIFS(СВЦЭМ!$J$40:$J$783,СВЦЭМ!$A$40:$A$783,$A370,СВЦЭМ!$B$39:$B$782,S$367)+'СЕТ СН'!$F$16</f>
        <v>0</v>
      </c>
      <c r="T370" s="36">
        <f ca="1">SUMIFS(СВЦЭМ!$J$40:$J$783,СВЦЭМ!$A$40:$A$783,$A370,СВЦЭМ!$B$39:$B$782,T$367)+'СЕТ СН'!$F$16</f>
        <v>0</v>
      </c>
      <c r="U370" s="36">
        <f ca="1">SUMIFS(СВЦЭМ!$J$40:$J$783,СВЦЭМ!$A$40:$A$783,$A370,СВЦЭМ!$B$39:$B$782,U$367)+'СЕТ СН'!$F$16</f>
        <v>0</v>
      </c>
      <c r="V370" s="36">
        <f ca="1">SUMIFS(СВЦЭМ!$J$40:$J$783,СВЦЭМ!$A$40:$A$783,$A370,СВЦЭМ!$B$39:$B$782,V$367)+'СЕТ СН'!$F$16</f>
        <v>0</v>
      </c>
      <c r="W370" s="36">
        <f ca="1">SUMIFS(СВЦЭМ!$J$40:$J$783,СВЦЭМ!$A$40:$A$783,$A370,СВЦЭМ!$B$39:$B$782,W$367)+'СЕТ СН'!$F$16</f>
        <v>0</v>
      </c>
      <c r="X370" s="36">
        <f ca="1">SUMIFS(СВЦЭМ!$J$40:$J$783,СВЦЭМ!$A$40:$A$783,$A370,СВЦЭМ!$B$39:$B$782,X$367)+'СЕТ СН'!$F$16</f>
        <v>0</v>
      </c>
      <c r="Y370" s="36">
        <f ca="1">SUMIFS(СВЦЭМ!$J$40:$J$783,СВЦЭМ!$A$40:$A$783,$A370,СВЦЭМ!$B$39:$B$782,Y$367)+'СЕТ СН'!$F$16</f>
        <v>0</v>
      </c>
    </row>
    <row r="371" spans="1:25" ht="15.75" hidden="1" x14ac:dyDescent="0.2">
      <c r="A371" s="35">
        <f t="shared" si="10"/>
        <v>45416</v>
      </c>
      <c r="B371" s="36">
        <f ca="1">SUMIFS(СВЦЭМ!$J$40:$J$783,СВЦЭМ!$A$40:$A$783,$A371,СВЦЭМ!$B$39:$B$782,B$367)+'СЕТ СН'!$F$16</f>
        <v>0</v>
      </c>
      <c r="C371" s="36">
        <f ca="1">SUMIFS(СВЦЭМ!$J$40:$J$783,СВЦЭМ!$A$40:$A$783,$A371,СВЦЭМ!$B$39:$B$782,C$367)+'СЕТ СН'!$F$16</f>
        <v>0</v>
      </c>
      <c r="D371" s="36">
        <f ca="1">SUMIFS(СВЦЭМ!$J$40:$J$783,СВЦЭМ!$A$40:$A$783,$A371,СВЦЭМ!$B$39:$B$782,D$367)+'СЕТ СН'!$F$16</f>
        <v>0</v>
      </c>
      <c r="E371" s="36">
        <f ca="1">SUMIFS(СВЦЭМ!$J$40:$J$783,СВЦЭМ!$A$40:$A$783,$A371,СВЦЭМ!$B$39:$B$782,E$367)+'СЕТ СН'!$F$16</f>
        <v>0</v>
      </c>
      <c r="F371" s="36">
        <f ca="1">SUMIFS(СВЦЭМ!$J$40:$J$783,СВЦЭМ!$A$40:$A$783,$A371,СВЦЭМ!$B$39:$B$782,F$367)+'СЕТ СН'!$F$16</f>
        <v>0</v>
      </c>
      <c r="G371" s="36">
        <f ca="1">SUMIFS(СВЦЭМ!$J$40:$J$783,СВЦЭМ!$A$40:$A$783,$A371,СВЦЭМ!$B$39:$B$782,G$367)+'СЕТ СН'!$F$16</f>
        <v>0</v>
      </c>
      <c r="H371" s="36">
        <f ca="1">SUMIFS(СВЦЭМ!$J$40:$J$783,СВЦЭМ!$A$40:$A$783,$A371,СВЦЭМ!$B$39:$B$782,H$367)+'СЕТ СН'!$F$16</f>
        <v>0</v>
      </c>
      <c r="I371" s="36">
        <f ca="1">SUMIFS(СВЦЭМ!$J$40:$J$783,СВЦЭМ!$A$40:$A$783,$A371,СВЦЭМ!$B$39:$B$782,I$367)+'СЕТ СН'!$F$16</f>
        <v>0</v>
      </c>
      <c r="J371" s="36">
        <f ca="1">SUMIFS(СВЦЭМ!$J$40:$J$783,СВЦЭМ!$A$40:$A$783,$A371,СВЦЭМ!$B$39:$B$782,J$367)+'СЕТ СН'!$F$16</f>
        <v>0</v>
      </c>
      <c r="K371" s="36">
        <f ca="1">SUMIFS(СВЦЭМ!$J$40:$J$783,СВЦЭМ!$A$40:$A$783,$A371,СВЦЭМ!$B$39:$B$782,K$367)+'СЕТ СН'!$F$16</f>
        <v>0</v>
      </c>
      <c r="L371" s="36">
        <f ca="1">SUMIFS(СВЦЭМ!$J$40:$J$783,СВЦЭМ!$A$40:$A$783,$A371,СВЦЭМ!$B$39:$B$782,L$367)+'СЕТ СН'!$F$16</f>
        <v>0</v>
      </c>
      <c r="M371" s="36">
        <f ca="1">SUMIFS(СВЦЭМ!$J$40:$J$783,СВЦЭМ!$A$40:$A$783,$A371,СВЦЭМ!$B$39:$B$782,M$367)+'СЕТ СН'!$F$16</f>
        <v>0</v>
      </c>
      <c r="N371" s="36">
        <f ca="1">SUMIFS(СВЦЭМ!$J$40:$J$783,СВЦЭМ!$A$40:$A$783,$A371,СВЦЭМ!$B$39:$B$782,N$367)+'СЕТ СН'!$F$16</f>
        <v>0</v>
      </c>
      <c r="O371" s="36">
        <f ca="1">SUMIFS(СВЦЭМ!$J$40:$J$783,СВЦЭМ!$A$40:$A$783,$A371,СВЦЭМ!$B$39:$B$782,O$367)+'СЕТ СН'!$F$16</f>
        <v>0</v>
      </c>
      <c r="P371" s="36">
        <f ca="1">SUMIFS(СВЦЭМ!$J$40:$J$783,СВЦЭМ!$A$40:$A$783,$A371,СВЦЭМ!$B$39:$B$782,P$367)+'СЕТ СН'!$F$16</f>
        <v>0</v>
      </c>
      <c r="Q371" s="36">
        <f ca="1">SUMIFS(СВЦЭМ!$J$40:$J$783,СВЦЭМ!$A$40:$A$783,$A371,СВЦЭМ!$B$39:$B$782,Q$367)+'СЕТ СН'!$F$16</f>
        <v>0</v>
      </c>
      <c r="R371" s="36">
        <f ca="1">SUMIFS(СВЦЭМ!$J$40:$J$783,СВЦЭМ!$A$40:$A$783,$A371,СВЦЭМ!$B$39:$B$782,R$367)+'СЕТ СН'!$F$16</f>
        <v>0</v>
      </c>
      <c r="S371" s="36">
        <f ca="1">SUMIFS(СВЦЭМ!$J$40:$J$783,СВЦЭМ!$A$40:$A$783,$A371,СВЦЭМ!$B$39:$B$782,S$367)+'СЕТ СН'!$F$16</f>
        <v>0</v>
      </c>
      <c r="T371" s="36">
        <f ca="1">SUMIFS(СВЦЭМ!$J$40:$J$783,СВЦЭМ!$A$40:$A$783,$A371,СВЦЭМ!$B$39:$B$782,T$367)+'СЕТ СН'!$F$16</f>
        <v>0</v>
      </c>
      <c r="U371" s="36">
        <f ca="1">SUMIFS(СВЦЭМ!$J$40:$J$783,СВЦЭМ!$A$40:$A$783,$A371,СВЦЭМ!$B$39:$B$782,U$367)+'СЕТ СН'!$F$16</f>
        <v>0</v>
      </c>
      <c r="V371" s="36">
        <f ca="1">SUMIFS(СВЦЭМ!$J$40:$J$783,СВЦЭМ!$A$40:$A$783,$A371,СВЦЭМ!$B$39:$B$782,V$367)+'СЕТ СН'!$F$16</f>
        <v>0</v>
      </c>
      <c r="W371" s="36">
        <f ca="1">SUMIFS(СВЦЭМ!$J$40:$J$783,СВЦЭМ!$A$40:$A$783,$A371,СВЦЭМ!$B$39:$B$782,W$367)+'СЕТ СН'!$F$16</f>
        <v>0</v>
      </c>
      <c r="X371" s="36">
        <f ca="1">SUMIFS(СВЦЭМ!$J$40:$J$783,СВЦЭМ!$A$40:$A$783,$A371,СВЦЭМ!$B$39:$B$782,X$367)+'СЕТ СН'!$F$16</f>
        <v>0</v>
      </c>
      <c r="Y371" s="36">
        <f ca="1">SUMIFS(СВЦЭМ!$J$40:$J$783,СВЦЭМ!$A$40:$A$783,$A371,СВЦЭМ!$B$39:$B$782,Y$367)+'СЕТ СН'!$F$16</f>
        <v>0</v>
      </c>
    </row>
    <row r="372" spans="1:25" ht="15.75" hidden="1" x14ac:dyDescent="0.2">
      <c r="A372" s="35">
        <f t="shared" si="10"/>
        <v>45417</v>
      </c>
      <c r="B372" s="36">
        <f ca="1">SUMIFS(СВЦЭМ!$J$40:$J$783,СВЦЭМ!$A$40:$A$783,$A372,СВЦЭМ!$B$39:$B$782,B$367)+'СЕТ СН'!$F$16</f>
        <v>0</v>
      </c>
      <c r="C372" s="36">
        <f ca="1">SUMIFS(СВЦЭМ!$J$40:$J$783,СВЦЭМ!$A$40:$A$783,$A372,СВЦЭМ!$B$39:$B$782,C$367)+'СЕТ СН'!$F$16</f>
        <v>0</v>
      </c>
      <c r="D372" s="36">
        <f ca="1">SUMIFS(СВЦЭМ!$J$40:$J$783,СВЦЭМ!$A$40:$A$783,$A372,СВЦЭМ!$B$39:$B$782,D$367)+'СЕТ СН'!$F$16</f>
        <v>0</v>
      </c>
      <c r="E372" s="36">
        <f ca="1">SUMIFS(СВЦЭМ!$J$40:$J$783,СВЦЭМ!$A$40:$A$783,$A372,СВЦЭМ!$B$39:$B$782,E$367)+'СЕТ СН'!$F$16</f>
        <v>0</v>
      </c>
      <c r="F372" s="36">
        <f ca="1">SUMIFS(СВЦЭМ!$J$40:$J$783,СВЦЭМ!$A$40:$A$783,$A372,СВЦЭМ!$B$39:$B$782,F$367)+'СЕТ СН'!$F$16</f>
        <v>0</v>
      </c>
      <c r="G372" s="36">
        <f ca="1">SUMIFS(СВЦЭМ!$J$40:$J$783,СВЦЭМ!$A$40:$A$783,$A372,СВЦЭМ!$B$39:$B$782,G$367)+'СЕТ СН'!$F$16</f>
        <v>0</v>
      </c>
      <c r="H372" s="36">
        <f ca="1">SUMIFS(СВЦЭМ!$J$40:$J$783,СВЦЭМ!$A$40:$A$783,$A372,СВЦЭМ!$B$39:$B$782,H$367)+'СЕТ СН'!$F$16</f>
        <v>0</v>
      </c>
      <c r="I372" s="36">
        <f ca="1">SUMIFS(СВЦЭМ!$J$40:$J$783,СВЦЭМ!$A$40:$A$783,$A372,СВЦЭМ!$B$39:$B$782,I$367)+'СЕТ СН'!$F$16</f>
        <v>0</v>
      </c>
      <c r="J372" s="36">
        <f ca="1">SUMIFS(СВЦЭМ!$J$40:$J$783,СВЦЭМ!$A$40:$A$783,$A372,СВЦЭМ!$B$39:$B$782,J$367)+'СЕТ СН'!$F$16</f>
        <v>0</v>
      </c>
      <c r="K372" s="36">
        <f ca="1">SUMIFS(СВЦЭМ!$J$40:$J$783,СВЦЭМ!$A$40:$A$783,$A372,СВЦЭМ!$B$39:$B$782,K$367)+'СЕТ СН'!$F$16</f>
        <v>0</v>
      </c>
      <c r="L372" s="36">
        <f ca="1">SUMIFS(СВЦЭМ!$J$40:$J$783,СВЦЭМ!$A$40:$A$783,$A372,СВЦЭМ!$B$39:$B$782,L$367)+'СЕТ СН'!$F$16</f>
        <v>0</v>
      </c>
      <c r="M372" s="36">
        <f ca="1">SUMIFS(СВЦЭМ!$J$40:$J$783,СВЦЭМ!$A$40:$A$783,$A372,СВЦЭМ!$B$39:$B$782,M$367)+'СЕТ СН'!$F$16</f>
        <v>0</v>
      </c>
      <c r="N372" s="36">
        <f ca="1">SUMIFS(СВЦЭМ!$J$40:$J$783,СВЦЭМ!$A$40:$A$783,$A372,СВЦЭМ!$B$39:$B$782,N$367)+'СЕТ СН'!$F$16</f>
        <v>0</v>
      </c>
      <c r="O372" s="36">
        <f ca="1">SUMIFS(СВЦЭМ!$J$40:$J$783,СВЦЭМ!$A$40:$A$783,$A372,СВЦЭМ!$B$39:$B$782,O$367)+'СЕТ СН'!$F$16</f>
        <v>0</v>
      </c>
      <c r="P372" s="36">
        <f ca="1">SUMIFS(СВЦЭМ!$J$40:$J$783,СВЦЭМ!$A$40:$A$783,$A372,СВЦЭМ!$B$39:$B$782,P$367)+'СЕТ СН'!$F$16</f>
        <v>0</v>
      </c>
      <c r="Q372" s="36">
        <f ca="1">SUMIFS(СВЦЭМ!$J$40:$J$783,СВЦЭМ!$A$40:$A$783,$A372,СВЦЭМ!$B$39:$B$782,Q$367)+'СЕТ СН'!$F$16</f>
        <v>0</v>
      </c>
      <c r="R372" s="36">
        <f ca="1">SUMIFS(СВЦЭМ!$J$40:$J$783,СВЦЭМ!$A$40:$A$783,$A372,СВЦЭМ!$B$39:$B$782,R$367)+'СЕТ СН'!$F$16</f>
        <v>0</v>
      </c>
      <c r="S372" s="36">
        <f ca="1">SUMIFS(СВЦЭМ!$J$40:$J$783,СВЦЭМ!$A$40:$A$783,$A372,СВЦЭМ!$B$39:$B$782,S$367)+'СЕТ СН'!$F$16</f>
        <v>0</v>
      </c>
      <c r="T372" s="36">
        <f ca="1">SUMIFS(СВЦЭМ!$J$40:$J$783,СВЦЭМ!$A$40:$A$783,$A372,СВЦЭМ!$B$39:$B$782,T$367)+'СЕТ СН'!$F$16</f>
        <v>0</v>
      </c>
      <c r="U372" s="36">
        <f ca="1">SUMIFS(СВЦЭМ!$J$40:$J$783,СВЦЭМ!$A$40:$A$783,$A372,СВЦЭМ!$B$39:$B$782,U$367)+'СЕТ СН'!$F$16</f>
        <v>0</v>
      </c>
      <c r="V372" s="36">
        <f ca="1">SUMIFS(СВЦЭМ!$J$40:$J$783,СВЦЭМ!$A$40:$A$783,$A372,СВЦЭМ!$B$39:$B$782,V$367)+'СЕТ СН'!$F$16</f>
        <v>0</v>
      </c>
      <c r="W372" s="36">
        <f ca="1">SUMIFS(СВЦЭМ!$J$40:$J$783,СВЦЭМ!$A$40:$A$783,$A372,СВЦЭМ!$B$39:$B$782,W$367)+'СЕТ СН'!$F$16</f>
        <v>0</v>
      </c>
      <c r="X372" s="36">
        <f ca="1">SUMIFS(СВЦЭМ!$J$40:$J$783,СВЦЭМ!$A$40:$A$783,$A372,СВЦЭМ!$B$39:$B$782,X$367)+'СЕТ СН'!$F$16</f>
        <v>0</v>
      </c>
      <c r="Y372" s="36">
        <f ca="1">SUMIFS(СВЦЭМ!$J$40:$J$783,СВЦЭМ!$A$40:$A$783,$A372,СВЦЭМ!$B$39:$B$782,Y$367)+'СЕТ СН'!$F$16</f>
        <v>0</v>
      </c>
    </row>
    <row r="373" spans="1:25" ht="15.75" hidden="1" x14ac:dyDescent="0.2">
      <c r="A373" s="35">
        <f t="shared" si="10"/>
        <v>45418</v>
      </c>
      <c r="B373" s="36">
        <f ca="1">SUMIFS(СВЦЭМ!$J$40:$J$783,СВЦЭМ!$A$40:$A$783,$A373,СВЦЭМ!$B$39:$B$782,B$367)+'СЕТ СН'!$F$16</f>
        <v>0</v>
      </c>
      <c r="C373" s="36">
        <f ca="1">SUMIFS(СВЦЭМ!$J$40:$J$783,СВЦЭМ!$A$40:$A$783,$A373,СВЦЭМ!$B$39:$B$782,C$367)+'СЕТ СН'!$F$16</f>
        <v>0</v>
      </c>
      <c r="D373" s="36">
        <f ca="1">SUMIFS(СВЦЭМ!$J$40:$J$783,СВЦЭМ!$A$40:$A$783,$A373,СВЦЭМ!$B$39:$B$782,D$367)+'СЕТ СН'!$F$16</f>
        <v>0</v>
      </c>
      <c r="E373" s="36">
        <f ca="1">SUMIFS(СВЦЭМ!$J$40:$J$783,СВЦЭМ!$A$40:$A$783,$A373,СВЦЭМ!$B$39:$B$782,E$367)+'СЕТ СН'!$F$16</f>
        <v>0</v>
      </c>
      <c r="F373" s="36">
        <f ca="1">SUMIFS(СВЦЭМ!$J$40:$J$783,СВЦЭМ!$A$40:$A$783,$A373,СВЦЭМ!$B$39:$B$782,F$367)+'СЕТ СН'!$F$16</f>
        <v>0</v>
      </c>
      <c r="G373" s="36">
        <f ca="1">SUMIFS(СВЦЭМ!$J$40:$J$783,СВЦЭМ!$A$40:$A$783,$A373,СВЦЭМ!$B$39:$B$782,G$367)+'СЕТ СН'!$F$16</f>
        <v>0</v>
      </c>
      <c r="H373" s="36">
        <f ca="1">SUMIFS(СВЦЭМ!$J$40:$J$783,СВЦЭМ!$A$40:$A$783,$A373,СВЦЭМ!$B$39:$B$782,H$367)+'СЕТ СН'!$F$16</f>
        <v>0</v>
      </c>
      <c r="I373" s="36">
        <f ca="1">SUMIFS(СВЦЭМ!$J$40:$J$783,СВЦЭМ!$A$40:$A$783,$A373,СВЦЭМ!$B$39:$B$782,I$367)+'СЕТ СН'!$F$16</f>
        <v>0</v>
      </c>
      <c r="J373" s="36">
        <f ca="1">SUMIFS(СВЦЭМ!$J$40:$J$783,СВЦЭМ!$A$40:$A$783,$A373,СВЦЭМ!$B$39:$B$782,J$367)+'СЕТ СН'!$F$16</f>
        <v>0</v>
      </c>
      <c r="K373" s="36">
        <f ca="1">SUMIFS(СВЦЭМ!$J$40:$J$783,СВЦЭМ!$A$40:$A$783,$A373,СВЦЭМ!$B$39:$B$782,K$367)+'СЕТ СН'!$F$16</f>
        <v>0</v>
      </c>
      <c r="L373" s="36">
        <f ca="1">SUMIFS(СВЦЭМ!$J$40:$J$783,СВЦЭМ!$A$40:$A$783,$A373,СВЦЭМ!$B$39:$B$782,L$367)+'СЕТ СН'!$F$16</f>
        <v>0</v>
      </c>
      <c r="M373" s="36">
        <f ca="1">SUMIFS(СВЦЭМ!$J$40:$J$783,СВЦЭМ!$A$40:$A$783,$A373,СВЦЭМ!$B$39:$B$782,M$367)+'СЕТ СН'!$F$16</f>
        <v>0</v>
      </c>
      <c r="N373" s="36">
        <f ca="1">SUMIFS(СВЦЭМ!$J$40:$J$783,СВЦЭМ!$A$40:$A$783,$A373,СВЦЭМ!$B$39:$B$782,N$367)+'СЕТ СН'!$F$16</f>
        <v>0</v>
      </c>
      <c r="O373" s="36">
        <f ca="1">SUMIFS(СВЦЭМ!$J$40:$J$783,СВЦЭМ!$A$40:$A$783,$A373,СВЦЭМ!$B$39:$B$782,O$367)+'СЕТ СН'!$F$16</f>
        <v>0</v>
      </c>
      <c r="P373" s="36">
        <f ca="1">SUMIFS(СВЦЭМ!$J$40:$J$783,СВЦЭМ!$A$40:$A$783,$A373,СВЦЭМ!$B$39:$B$782,P$367)+'СЕТ СН'!$F$16</f>
        <v>0</v>
      </c>
      <c r="Q373" s="36">
        <f ca="1">SUMIFS(СВЦЭМ!$J$40:$J$783,СВЦЭМ!$A$40:$A$783,$A373,СВЦЭМ!$B$39:$B$782,Q$367)+'СЕТ СН'!$F$16</f>
        <v>0</v>
      </c>
      <c r="R373" s="36">
        <f ca="1">SUMIFS(СВЦЭМ!$J$40:$J$783,СВЦЭМ!$A$40:$A$783,$A373,СВЦЭМ!$B$39:$B$782,R$367)+'СЕТ СН'!$F$16</f>
        <v>0</v>
      </c>
      <c r="S373" s="36">
        <f ca="1">SUMIFS(СВЦЭМ!$J$40:$J$783,СВЦЭМ!$A$40:$A$783,$A373,СВЦЭМ!$B$39:$B$782,S$367)+'СЕТ СН'!$F$16</f>
        <v>0</v>
      </c>
      <c r="T373" s="36">
        <f ca="1">SUMIFS(СВЦЭМ!$J$40:$J$783,СВЦЭМ!$A$40:$A$783,$A373,СВЦЭМ!$B$39:$B$782,T$367)+'СЕТ СН'!$F$16</f>
        <v>0</v>
      </c>
      <c r="U373" s="36">
        <f ca="1">SUMIFS(СВЦЭМ!$J$40:$J$783,СВЦЭМ!$A$40:$A$783,$A373,СВЦЭМ!$B$39:$B$782,U$367)+'СЕТ СН'!$F$16</f>
        <v>0</v>
      </c>
      <c r="V373" s="36">
        <f ca="1">SUMIFS(СВЦЭМ!$J$40:$J$783,СВЦЭМ!$A$40:$A$783,$A373,СВЦЭМ!$B$39:$B$782,V$367)+'СЕТ СН'!$F$16</f>
        <v>0</v>
      </c>
      <c r="W373" s="36">
        <f ca="1">SUMIFS(СВЦЭМ!$J$40:$J$783,СВЦЭМ!$A$40:$A$783,$A373,СВЦЭМ!$B$39:$B$782,W$367)+'СЕТ СН'!$F$16</f>
        <v>0</v>
      </c>
      <c r="X373" s="36">
        <f ca="1">SUMIFS(СВЦЭМ!$J$40:$J$783,СВЦЭМ!$A$40:$A$783,$A373,СВЦЭМ!$B$39:$B$782,X$367)+'СЕТ СН'!$F$16</f>
        <v>0</v>
      </c>
      <c r="Y373" s="36">
        <f ca="1">SUMIFS(СВЦЭМ!$J$40:$J$783,СВЦЭМ!$A$40:$A$783,$A373,СВЦЭМ!$B$39:$B$782,Y$367)+'СЕТ СН'!$F$16</f>
        <v>0</v>
      </c>
    </row>
    <row r="374" spans="1:25" ht="15.75" hidden="1" x14ac:dyDescent="0.2">
      <c r="A374" s="35">
        <f t="shared" si="10"/>
        <v>45419</v>
      </c>
      <c r="B374" s="36">
        <f ca="1">SUMIFS(СВЦЭМ!$J$40:$J$783,СВЦЭМ!$A$40:$A$783,$A374,СВЦЭМ!$B$39:$B$782,B$367)+'СЕТ СН'!$F$16</f>
        <v>0</v>
      </c>
      <c r="C374" s="36">
        <f ca="1">SUMIFS(СВЦЭМ!$J$40:$J$783,СВЦЭМ!$A$40:$A$783,$A374,СВЦЭМ!$B$39:$B$782,C$367)+'СЕТ СН'!$F$16</f>
        <v>0</v>
      </c>
      <c r="D374" s="36">
        <f ca="1">SUMIFS(СВЦЭМ!$J$40:$J$783,СВЦЭМ!$A$40:$A$783,$A374,СВЦЭМ!$B$39:$B$782,D$367)+'СЕТ СН'!$F$16</f>
        <v>0</v>
      </c>
      <c r="E374" s="36">
        <f ca="1">SUMIFS(СВЦЭМ!$J$40:$J$783,СВЦЭМ!$A$40:$A$783,$A374,СВЦЭМ!$B$39:$B$782,E$367)+'СЕТ СН'!$F$16</f>
        <v>0</v>
      </c>
      <c r="F374" s="36">
        <f ca="1">SUMIFS(СВЦЭМ!$J$40:$J$783,СВЦЭМ!$A$40:$A$783,$A374,СВЦЭМ!$B$39:$B$782,F$367)+'СЕТ СН'!$F$16</f>
        <v>0</v>
      </c>
      <c r="G374" s="36">
        <f ca="1">SUMIFS(СВЦЭМ!$J$40:$J$783,СВЦЭМ!$A$40:$A$783,$A374,СВЦЭМ!$B$39:$B$782,G$367)+'СЕТ СН'!$F$16</f>
        <v>0</v>
      </c>
      <c r="H374" s="36">
        <f ca="1">SUMIFS(СВЦЭМ!$J$40:$J$783,СВЦЭМ!$A$40:$A$783,$A374,СВЦЭМ!$B$39:$B$782,H$367)+'СЕТ СН'!$F$16</f>
        <v>0</v>
      </c>
      <c r="I374" s="36">
        <f ca="1">SUMIFS(СВЦЭМ!$J$40:$J$783,СВЦЭМ!$A$40:$A$783,$A374,СВЦЭМ!$B$39:$B$782,I$367)+'СЕТ СН'!$F$16</f>
        <v>0</v>
      </c>
      <c r="J374" s="36">
        <f ca="1">SUMIFS(СВЦЭМ!$J$40:$J$783,СВЦЭМ!$A$40:$A$783,$A374,СВЦЭМ!$B$39:$B$782,J$367)+'СЕТ СН'!$F$16</f>
        <v>0</v>
      </c>
      <c r="K374" s="36">
        <f ca="1">SUMIFS(СВЦЭМ!$J$40:$J$783,СВЦЭМ!$A$40:$A$783,$A374,СВЦЭМ!$B$39:$B$782,K$367)+'СЕТ СН'!$F$16</f>
        <v>0</v>
      </c>
      <c r="L374" s="36">
        <f ca="1">SUMIFS(СВЦЭМ!$J$40:$J$783,СВЦЭМ!$A$40:$A$783,$A374,СВЦЭМ!$B$39:$B$782,L$367)+'СЕТ СН'!$F$16</f>
        <v>0</v>
      </c>
      <c r="M374" s="36">
        <f ca="1">SUMIFS(СВЦЭМ!$J$40:$J$783,СВЦЭМ!$A$40:$A$783,$A374,СВЦЭМ!$B$39:$B$782,M$367)+'СЕТ СН'!$F$16</f>
        <v>0</v>
      </c>
      <c r="N374" s="36">
        <f ca="1">SUMIFS(СВЦЭМ!$J$40:$J$783,СВЦЭМ!$A$40:$A$783,$A374,СВЦЭМ!$B$39:$B$782,N$367)+'СЕТ СН'!$F$16</f>
        <v>0</v>
      </c>
      <c r="O374" s="36">
        <f ca="1">SUMIFS(СВЦЭМ!$J$40:$J$783,СВЦЭМ!$A$40:$A$783,$A374,СВЦЭМ!$B$39:$B$782,O$367)+'СЕТ СН'!$F$16</f>
        <v>0</v>
      </c>
      <c r="P374" s="36">
        <f ca="1">SUMIFS(СВЦЭМ!$J$40:$J$783,СВЦЭМ!$A$40:$A$783,$A374,СВЦЭМ!$B$39:$B$782,P$367)+'СЕТ СН'!$F$16</f>
        <v>0</v>
      </c>
      <c r="Q374" s="36">
        <f ca="1">SUMIFS(СВЦЭМ!$J$40:$J$783,СВЦЭМ!$A$40:$A$783,$A374,СВЦЭМ!$B$39:$B$782,Q$367)+'СЕТ СН'!$F$16</f>
        <v>0</v>
      </c>
      <c r="R374" s="36">
        <f ca="1">SUMIFS(СВЦЭМ!$J$40:$J$783,СВЦЭМ!$A$40:$A$783,$A374,СВЦЭМ!$B$39:$B$782,R$367)+'СЕТ СН'!$F$16</f>
        <v>0</v>
      </c>
      <c r="S374" s="36">
        <f ca="1">SUMIFS(СВЦЭМ!$J$40:$J$783,СВЦЭМ!$A$40:$A$783,$A374,СВЦЭМ!$B$39:$B$782,S$367)+'СЕТ СН'!$F$16</f>
        <v>0</v>
      </c>
      <c r="T374" s="36">
        <f ca="1">SUMIFS(СВЦЭМ!$J$40:$J$783,СВЦЭМ!$A$40:$A$783,$A374,СВЦЭМ!$B$39:$B$782,T$367)+'СЕТ СН'!$F$16</f>
        <v>0</v>
      </c>
      <c r="U374" s="36">
        <f ca="1">SUMIFS(СВЦЭМ!$J$40:$J$783,СВЦЭМ!$A$40:$A$783,$A374,СВЦЭМ!$B$39:$B$782,U$367)+'СЕТ СН'!$F$16</f>
        <v>0</v>
      </c>
      <c r="V374" s="36">
        <f ca="1">SUMIFS(СВЦЭМ!$J$40:$J$783,СВЦЭМ!$A$40:$A$783,$A374,СВЦЭМ!$B$39:$B$782,V$367)+'СЕТ СН'!$F$16</f>
        <v>0</v>
      </c>
      <c r="W374" s="36">
        <f ca="1">SUMIFS(СВЦЭМ!$J$40:$J$783,СВЦЭМ!$A$40:$A$783,$A374,СВЦЭМ!$B$39:$B$782,W$367)+'СЕТ СН'!$F$16</f>
        <v>0</v>
      </c>
      <c r="X374" s="36">
        <f ca="1">SUMIFS(СВЦЭМ!$J$40:$J$783,СВЦЭМ!$A$40:$A$783,$A374,СВЦЭМ!$B$39:$B$782,X$367)+'СЕТ СН'!$F$16</f>
        <v>0</v>
      </c>
      <c r="Y374" s="36">
        <f ca="1">SUMIFS(СВЦЭМ!$J$40:$J$783,СВЦЭМ!$A$40:$A$783,$A374,СВЦЭМ!$B$39:$B$782,Y$367)+'СЕТ СН'!$F$16</f>
        <v>0</v>
      </c>
    </row>
    <row r="375" spans="1:25" ht="15.75" hidden="1" x14ac:dyDescent="0.2">
      <c r="A375" s="35">
        <f t="shared" si="10"/>
        <v>45420</v>
      </c>
      <c r="B375" s="36">
        <f ca="1">SUMIFS(СВЦЭМ!$J$40:$J$783,СВЦЭМ!$A$40:$A$783,$A375,СВЦЭМ!$B$39:$B$782,B$367)+'СЕТ СН'!$F$16</f>
        <v>0</v>
      </c>
      <c r="C375" s="36">
        <f ca="1">SUMIFS(СВЦЭМ!$J$40:$J$783,СВЦЭМ!$A$40:$A$783,$A375,СВЦЭМ!$B$39:$B$782,C$367)+'СЕТ СН'!$F$16</f>
        <v>0</v>
      </c>
      <c r="D375" s="36">
        <f ca="1">SUMIFS(СВЦЭМ!$J$40:$J$783,СВЦЭМ!$A$40:$A$783,$A375,СВЦЭМ!$B$39:$B$782,D$367)+'СЕТ СН'!$F$16</f>
        <v>0</v>
      </c>
      <c r="E375" s="36">
        <f ca="1">SUMIFS(СВЦЭМ!$J$40:$J$783,СВЦЭМ!$A$40:$A$783,$A375,СВЦЭМ!$B$39:$B$782,E$367)+'СЕТ СН'!$F$16</f>
        <v>0</v>
      </c>
      <c r="F375" s="36">
        <f ca="1">SUMIFS(СВЦЭМ!$J$40:$J$783,СВЦЭМ!$A$40:$A$783,$A375,СВЦЭМ!$B$39:$B$782,F$367)+'СЕТ СН'!$F$16</f>
        <v>0</v>
      </c>
      <c r="G375" s="36">
        <f ca="1">SUMIFS(СВЦЭМ!$J$40:$J$783,СВЦЭМ!$A$40:$A$783,$A375,СВЦЭМ!$B$39:$B$782,G$367)+'СЕТ СН'!$F$16</f>
        <v>0</v>
      </c>
      <c r="H375" s="36">
        <f ca="1">SUMIFS(СВЦЭМ!$J$40:$J$783,СВЦЭМ!$A$40:$A$783,$A375,СВЦЭМ!$B$39:$B$782,H$367)+'СЕТ СН'!$F$16</f>
        <v>0</v>
      </c>
      <c r="I375" s="36">
        <f ca="1">SUMIFS(СВЦЭМ!$J$40:$J$783,СВЦЭМ!$A$40:$A$783,$A375,СВЦЭМ!$B$39:$B$782,I$367)+'СЕТ СН'!$F$16</f>
        <v>0</v>
      </c>
      <c r="J375" s="36">
        <f ca="1">SUMIFS(СВЦЭМ!$J$40:$J$783,СВЦЭМ!$A$40:$A$783,$A375,СВЦЭМ!$B$39:$B$782,J$367)+'СЕТ СН'!$F$16</f>
        <v>0</v>
      </c>
      <c r="K375" s="36">
        <f ca="1">SUMIFS(СВЦЭМ!$J$40:$J$783,СВЦЭМ!$A$40:$A$783,$A375,СВЦЭМ!$B$39:$B$782,K$367)+'СЕТ СН'!$F$16</f>
        <v>0</v>
      </c>
      <c r="L375" s="36">
        <f ca="1">SUMIFS(СВЦЭМ!$J$40:$J$783,СВЦЭМ!$A$40:$A$783,$A375,СВЦЭМ!$B$39:$B$782,L$367)+'СЕТ СН'!$F$16</f>
        <v>0</v>
      </c>
      <c r="M375" s="36">
        <f ca="1">SUMIFS(СВЦЭМ!$J$40:$J$783,СВЦЭМ!$A$40:$A$783,$A375,СВЦЭМ!$B$39:$B$782,M$367)+'СЕТ СН'!$F$16</f>
        <v>0</v>
      </c>
      <c r="N375" s="36">
        <f ca="1">SUMIFS(СВЦЭМ!$J$40:$J$783,СВЦЭМ!$A$40:$A$783,$A375,СВЦЭМ!$B$39:$B$782,N$367)+'СЕТ СН'!$F$16</f>
        <v>0</v>
      </c>
      <c r="O375" s="36">
        <f ca="1">SUMIFS(СВЦЭМ!$J$40:$J$783,СВЦЭМ!$A$40:$A$783,$A375,СВЦЭМ!$B$39:$B$782,O$367)+'СЕТ СН'!$F$16</f>
        <v>0</v>
      </c>
      <c r="P375" s="36">
        <f ca="1">SUMIFS(СВЦЭМ!$J$40:$J$783,СВЦЭМ!$A$40:$A$783,$A375,СВЦЭМ!$B$39:$B$782,P$367)+'СЕТ СН'!$F$16</f>
        <v>0</v>
      </c>
      <c r="Q375" s="36">
        <f ca="1">SUMIFS(СВЦЭМ!$J$40:$J$783,СВЦЭМ!$A$40:$A$783,$A375,СВЦЭМ!$B$39:$B$782,Q$367)+'СЕТ СН'!$F$16</f>
        <v>0</v>
      </c>
      <c r="R375" s="36">
        <f ca="1">SUMIFS(СВЦЭМ!$J$40:$J$783,СВЦЭМ!$A$40:$A$783,$A375,СВЦЭМ!$B$39:$B$782,R$367)+'СЕТ СН'!$F$16</f>
        <v>0</v>
      </c>
      <c r="S375" s="36">
        <f ca="1">SUMIFS(СВЦЭМ!$J$40:$J$783,СВЦЭМ!$A$40:$A$783,$A375,СВЦЭМ!$B$39:$B$782,S$367)+'СЕТ СН'!$F$16</f>
        <v>0</v>
      </c>
      <c r="T375" s="36">
        <f ca="1">SUMIFS(СВЦЭМ!$J$40:$J$783,СВЦЭМ!$A$40:$A$783,$A375,СВЦЭМ!$B$39:$B$782,T$367)+'СЕТ СН'!$F$16</f>
        <v>0</v>
      </c>
      <c r="U375" s="36">
        <f ca="1">SUMIFS(СВЦЭМ!$J$40:$J$783,СВЦЭМ!$A$40:$A$783,$A375,СВЦЭМ!$B$39:$B$782,U$367)+'СЕТ СН'!$F$16</f>
        <v>0</v>
      </c>
      <c r="V375" s="36">
        <f ca="1">SUMIFS(СВЦЭМ!$J$40:$J$783,СВЦЭМ!$A$40:$A$783,$A375,СВЦЭМ!$B$39:$B$782,V$367)+'СЕТ СН'!$F$16</f>
        <v>0</v>
      </c>
      <c r="W375" s="36">
        <f ca="1">SUMIFS(СВЦЭМ!$J$40:$J$783,СВЦЭМ!$A$40:$A$783,$A375,СВЦЭМ!$B$39:$B$782,W$367)+'СЕТ СН'!$F$16</f>
        <v>0</v>
      </c>
      <c r="X375" s="36">
        <f ca="1">SUMIFS(СВЦЭМ!$J$40:$J$783,СВЦЭМ!$A$40:$A$783,$A375,СВЦЭМ!$B$39:$B$782,X$367)+'СЕТ СН'!$F$16</f>
        <v>0</v>
      </c>
      <c r="Y375" s="36">
        <f ca="1">SUMIFS(СВЦЭМ!$J$40:$J$783,СВЦЭМ!$A$40:$A$783,$A375,СВЦЭМ!$B$39:$B$782,Y$367)+'СЕТ СН'!$F$16</f>
        <v>0</v>
      </c>
    </row>
    <row r="376" spans="1:25" ht="15.75" hidden="1" x14ac:dyDescent="0.2">
      <c r="A376" s="35">
        <f t="shared" si="10"/>
        <v>45421</v>
      </c>
      <c r="B376" s="36">
        <f ca="1">SUMIFS(СВЦЭМ!$J$40:$J$783,СВЦЭМ!$A$40:$A$783,$A376,СВЦЭМ!$B$39:$B$782,B$367)+'СЕТ СН'!$F$16</f>
        <v>0</v>
      </c>
      <c r="C376" s="36">
        <f ca="1">SUMIFS(СВЦЭМ!$J$40:$J$783,СВЦЭМ!$A$40:$A$783,$A376,СВЦЭМ!$B$39:$B$782,C$367)+'СЕТ СН'!$F$16</f>
        <v>0</v>
      </c>
      <c r="D376" s="36">
        <f ca="1">SUMIFS(СВЦЭМ!$J$40:$J$783,СВЦЭМ!$A$40:$A$783,$A376,СВЦЭМ!$B$39:$B$782,D$367)+'СЕТ СН'!$F$16</f>
        <v>0</v>
      </c>
      <c r="E376" s="36">
        <f ca="1">SUMIFS(СВЦЭМ!$J$40:$J$783,СВЦЭМ!$A$40:$A$783,$A376,СВЦЭМ!$B$39:$B$782,E$367)+'СЕТ СН'!$F$16</f>
        <v>0</v>
      </c>
      <c r="F376" s="36">
        <f ca="1">SUMIFS(СВЦЭМ!$J$40:$J$783,СВЦЭМ!$A$40:$A$783,$A376,СВЦЭМ!$B$39:$B$782,F$367)+'СЕТ СН'!$F$16</f>
        <v>0</v>
      </c>
      <c r="G376" s="36">
        <f ca="1">SUMIFS(СВЦЭМ!$J$40:$J$783,СВЦЭМ!$A$40:$A$783,$A376,СВЦЭМ!$B$39:$B$782,G$367)+'СЕТ СН'!$F$16</f>
        <v>0</v>
      </c>
      <c r="H376" s="36">
        <f ca="1">SUMIFS(СВЦЭМ!$J$40:$J$783,СВЦЭМ!$A$40:$A$783,$A376,СВЦЭМ!$B$39:$B$782,H$367)+'СЕТ СН'!$F$16</f>
        <v>0</v>
      </c>
      <c r="I376" s="36">
        <f ca="1">SUMIFS(СВЦЭМ!$J$40:$J$783,СВЦЭМ!$A$40:$A$783,$A376,СВЦЭМ!$B$39:$B$782,I$367)+'СЕТ СН'!$F$16</f>
        <v>0</v>
      </c>
      <c r="J376" s="36">
        <f ca="1">SUMIFS(СВЦЭМ!$J$40:$J$783,СВЦЭМ!$A$40:$A$783,$A376,СВЦЭМ!$B$39:$B$782,J$367)+'СЕТ СН'!$F$16</f>
        <v>0</v>
      </c>
      <c r="K376" s="36">
        <f ca="1">SUMIFS(СВЦЭМ!$J$40:$J$783,СВЦЭМ!$A$40:$A$783,$A376,СВЦЭМ!$B$39:$B$782,K$367)+'СЕТ СН'!$F$16</f>
        <v>0</v>
      </c>
      <c r="L376" s="36">
        <f ca="1">SUMIFS(СВЦЭМ!$J$40:$J$783,СВЦЭМ!$A$40:$A$783,$A376,СВЦЭМ!$B$39:$B$782,L$367)+'СЕТ СН'!$F$16</f>
        <v>0</v>
      </c>
      <c r="M376" s="36">
        <f ca="1">SUMIFS(СВЦЭМ!$J$40:$J$783,СВЦЭМ!$A$40:$A$783,$A376,СВЦЭМ!$B$39:$B$782,M$367)+'СЕТ СН'!$F$16</f>
        <v>0</v>
      </c>
      <c r="N376" s="36">
        <f ca="1">SUMIFS(СВЦЭМ!$J$40:$J$783,СВЦЭМ!$A$40:$A$783,$A376,СВЦЭМ!$B$39:$B$782,N$367)+'СЕТ СН'!$F$16</f>
        <v>0</v>
      </c>
      <c r="O376" s="36">
        <f ca="1">SUMIFS(СВЦЭМ!$J$40:$J$783,СВЦЭМ!$A$40:$A$783,$A376,СВЦЭМ!$B$39:$B$782,O$367)+'СЕТ СН'!$F$16</f>
        <v>0</v>
      </c>
      <c r="P376" s="36">
        <f ca="1">SUMIFS(СВЦЭМ!$J$40:$J$783,СВЦЭМ!$A$40:$A$783,$A376,СВЦЭМ!$B$39:$B$782,P$367)+'СЕТ СН'!$F$16</f>
        <v>0</v>
      </c>
      <c r="Q376" s="36">
        <f ca="1">SUMIFS(СВЦЭМ!$J$40:$J$783,СВЦЭМ!$A$40:$A$783,$A376,СВЦЭМ!$B$39:$B$782,Q$367)+'СЕТ СН'!$F$16</f>
        <v>0</v>
      </c>
      <c r="R376" s="36">
        <f ca="1">SUMIFS(СВЦЭМ!$J$40:$J$783,СВЦЭМ!$A$40:$A$783,$A376,СВЦЭМ!$B$39:$B$782,R$367)+'СЕТ СН'!$F$16</f>
        <v>0</v>
      </c>
      <c r="S376" s="36">
        <f ca="1">SUMIFS(СВЦЭМ!$J$40:$J$783,СВЦЭМ!$A$40:$A$783,$A376,СВЦЭМ!$B$39:$B$782,S$367)+'СЕТ СН'!$F$16</f>
        <v>0</v>
      </c>
      <c r="T376" s="36">
        <f ca="1">SUMIFS(СВЦЭМ!$J$40:$J$783,СВЦЭМ!$A$40:$A$783,$A376,СВЦЭМ!$B$39:$B$782,T$367)+'СЕТ СН'!$F$16</f>
        <v>0</v>
      </c>
      <c r="U376" s="36">
        <f ca="1">SUMIFS(СВЦЭМ!$J$40:$J$783,СВЦЭМ!$A$40:$A$783,$A376,СВЦЭМ!$B$39:$B$782,U$367)+'СЕТ СН'!$F$16</f>
        <v>0</v>
      </c>
      <c r="V376" s="36">
        <f ca="1">SUMIFS(СВЦЭМ!$J$40:$J$783,СВЦЭМ!$A$40:$A$783,$A376,СВЦЭМ!$B$39:$B$782,V$367)+'СЕТ СН'!$F$16</f>
        <v>0</v>
      </c>
      <c r="W376" s="36">
        <f ca="1">SUMIFS(СВЦЭМ!$J$40:$J$783,СВЦЭМ!$A$40:$A$783,$A376,СВЦЭМ!$B$39:$B$782,W$367)+'СЕТ СН'!$F$16</f>
        <v>0</v>
      </c>
      <c r="X376" s="36">
        <f ca="1">SUMIFS(СВЦЭМ!$J$40:$J$783,СВЦЭМ!$A$40:$A$783,$A376,СВЦЭМ!$B$39:$B$782,X$367)+'СЕТ СН'!$F$16</f>
        <v>0</v>
      </c>
      <c r="Y376" s="36">
        <f ca="1">SUMIFS(СВЦЭМ!$J$40:$J$783,СВЦЭМ!$A$40:$A$783,$A376,СВЦЭМ!$B$39:$B$782,Y$367)+'СЕТ СН'!$F$16</f>
        <v>0</v>
      </c>
    </row>
    <row r="377" spans="1:25" ht="15.75" hidden="1" x14ac:dyDescent="0.2">
      <c r="A377" s="35">
        <f t="shared" si="10"/>
        <v>45422</v>
      </c>
      <c r="B377" s="36">
        <f ca="1">SUMIFS(СВЦЭМ!$J$40:$J$783,СВЦЭМ!$A$40:$A$783,$A377,СВЦЭМ!$B$39:$B$782,B$367)+'СЕТ СН'!$F$16</f>
        <v>0</v>
      </c>
      <c r="C377" s="36">
        <f ca="1">SUMIFS(СВЦЭМ!$J$40:$J$783,СВЦЭМ!$A$40:$A$783,$A377,СВЦЭМ!$B$39:$B$782,C$367)+'СЕТ СН'!$F$16</f>
        <v>0</v>
      </c>
      <c r="D377" s="36">
        <f ca="1">SUMIFS(СВЦЭМ!$J$40:$J$783,СВЦЭМ!$A$40:$A$783,$A377,СВЦЭМ!$B$39:$B$782,D$367)+'СЕТ СН'!$F$16</f>
        <v>0</v>
      </c>
      <c r="E377" s="36">
        <f ca="1">SUMIFS(СВЦЭМ!$J$40:$J$783,СВЦЭМ!$A$40:$A$783,$A377,СВЦЭМ!$B$39:$B$782,E$367)+'СЕТ СН'!$F$16</f>
        <v>0</v>
      </c>
      <c r="F377" s="36">
        <f ca="1">SUMIFS(СВЦЭМ!$J$40:$J$783,СВЦЭМ!$A$40:$A$783,$A377,СВЦЭМ!$B$39:$B$782,F$367)+'СЕТ СН'!$F$16</f>
        <v>0</v>
      </c>
      <c r="G377" s="36">
        <f ca="1">SUMIFS(СВЦЭМ!$J$40:$J$783,СВЦЭМ!$A$40:$A$783,$A377,СВЦЭМ!$B$39:$B$782,G$367)+'СЕТ СН'!$F$16</f>
        <v>0</v>
      </c>
      <c r="H377" s="36">
        <f ca="1">SUMIFS(СВЦЭМ!$J$40:$J$783,СВЦЭМ!$A$40:$A$783,$A377,СВЦЭМ!$B$39:$B$782,H$367)+'СЕТ СН'!$F$16</f>
        <v>0</v>
      </c>
      <c r="I377" s="36">
        <f ca="1">SUMIFS(СВЦЭМ!$J$40:$J$783,СВЦЭМ!$A$40:$A$783,$A377,СВЦЭМ!$B$39:$B$782,I$367)+'СЕТ СН'!$F$16</f>
        <v>0</v>
      </c>
      <c r="J377" s="36">
        <f ca="1">SUMIFS(СВЦЭМ!$J$40:$J$783,СВЦЭМ!$A$40:$A$783,$A377,СВЦЭМ!$B$39:$B$782,J$367)+'СЕТ СН'!$F$16</f>
        <v>0</v>
      </c>
      <c r="K377" s="36">
        <f ca="1">SUMIFS(СВЦЭМ!$J$40:$J$783,СВЦЭМ!$A$40:$A$783,$A377,СВЦЭМ!$B$39:$B$782,K$367)+'СЕТ СН'!$F$16</f>
        <v>0</v>
      </c>
      <c r="L377" s="36">
        <f ca="1">SUMIFS(СВЦЭМ!$J$40:$J$783,СВЦЭМ!$A$40:$A$783,$A377,СВЦЭМ!$B$39:$B$782,L$367)+'СЕТ СН'!$F$16</f>
        <v>0</v>
      </c>
      <c r="M377" s="36">
        <f ca="1">SUMIFS(СВЦЭМ!$J$40:$J$783,СВЦЭМ!$A$40:$A$783,$A377,СВЦЭМ!$B$39:$B$782,M$367)+'СЕТ СН'!$F$16</f>
        <v>0</v>
      </c>
      <c r="N377" s="36">
        <f ca="1">SUMIFS(СВЦЭМ!$J$40:$J$783,СВЦЭМ!$A$40:$A$783,$A377,СВЦЭМ!$B$39:$B$782,N$367)+'СЕТ СН'!$F$16</f>
        <v>0</v>
      </c>
      <c r="O377" s="36">
        <f ca="1">SUMIFS(СВЦЭМ!$J$40:$J$783,СВЦЭМ!$A$40:$A$783,$A377,СВЦЭМ!$B$39:$B$782,O$367)+'СЕТ СН'!$F$16</f>
        <v>0</v>
      </c>
      <c r="P377" s="36">
        <f ca="1">SUMIFS(СВЦЭМ!$J$40:$J$783,СВЦЭМ!$A$40:$A$783,$A377,СВЦЭМ!$B$39:$B$782,P$367)+'СЕТ СН'!$F$16</f>
        <v>0</v>
      </c>
      <c r="Q377" s="36">
        <f ca="1">SUMIFS(СВЦЭМ!$J$40:$J$783,СВЦЭМ!$A$40:$A$783,$A377,СВЦЭМ!$B$39:$B$782,Q$367)+'СЕТ СН'!$F$16</f>
        <v>0</v>
      </c>
      <c r="R377" s="36">
        <f ca="1">SUMIFS(СВЦЭМ!$J$40:$J$783,СВЦЭМ!$A$40:$A$783,$A377,СВЦЭМ!$B$39:$B$782,R$367)+'СЕТ СН'!$F$16</f>
        <v>0</v>
      </c>
      <c r="S377" s="36">
        <f ca="1">SUMIFS(СВЦЭМ!$J$40:$J$783,СВЦЭМ!$A$40:$A$783,$A377,СВЦЭМ!$B$39:$B$782,S$367)+'СЕТ СН'!$F$16</f>
        <v>0</v>
      </c>
      <c r="T377" s="36">
        <f ca="1">SUMIFS(СВЦЭМ!$J$40:$J$783,СВЦЭМ!$A$40:$A$783,$A377,СВЦЭМ!$B$39:$B$782,T$367)+'СЕТ СН'!$F$16</f>
        <v>0</v>
      </c>
      <c r="U377" s="36">
        <f ca="1">SUMIFS(СВЦЭМ!$J$40:$J$783,СВЦЭМ!$A$40:$A$783,$A377,СВЦЭМ!$B$39:$B$782,U$367)+'СЕТ СН'!$F$16</f>
        <v>0</v>
      </c>
      <c r="V377" s="36">
        <f ca="1">SUMIFS(СВЦЭМ!$J$40:$J$783,СВЦЭМ!$A$40:$A$783,$A377,СВЦЭМ!$B$39:$B$782,V$367)+'СЕТ СН'!$F$16</f>
        <v>0</v>
      </c>
      <c r="W377" s="36">
        <f ca="1">SUMIFS(СВЦЭМ!$J$40:$J$783,СВЦЭМ!$A$40:$A$783,$A377,СВЦЭМ!$B$39:$B$782,W$367)+'СЕТ СН'!$F$16</f>
        <v>0</v>
      </c>
      <c r="X377" s="36">
        <f ca="1">SUMIFS(СВЦЭМ!$J$40:$J$783,СВЦЭМ!$A$40:$A$783,$A377,СВЦЭМ!$B$39:$B$782,X$367)+'СЕТ СН'!$F$16</f>
        <v>0</v>
      </c>
      <c r="Y377" s="36">
        <f ca="1">SUMIFS(СВЦЭМ!$J$40:$J$783,СВЦЭМ!$A$40:$A$783,$A377,СВЦЭМ!$B$39:$B$782,Y$367)+'СЕТ СН'!$F$16</f>
        <v>0</v>
      </c>
    </row>
    <row r="378" spans="1:25" ht="15.75" hidden="1" x14ac:dyDescent="0.2">
      <c r="A378" s="35">
        <f t="shared" si="10"/>
        <v>45423</v>
      </c>
      <c r="B378" s="36">
        <f ca="1">SUMIFS(СВЦЭМ!$J$40:$J$783,СВЦЭМ!$A$40:$A$783,$A378,СВЦЭМ!$B$39:$B$782,B$367)+'СЕТ СН'!$F$16</f>
        <v>0</v>
      </c>
      <c r="C378" s="36">
        <f ca="1">SUMIFS(СВЦЭМ!$J$40:$J$783,СВЦЭМ!$A$40:$A$783,$A378,СВЦЭМ!$B$39:$B$782,C$367)+'СЕТ СН'!$F$16</f>
        <v>0</v>
      </c>
      <c r="D378" s="36">
        <f ca="1">SUMIFS(СВЦЭМ!$J$40:$J$783,СВЦЭМ!$A$40:$A$783,$A378,СВЦЭМ!$B$39:$B$782,D$367)+'СЕТ СН'!$F$16</f>
        <v>0</v>
      </c>
      <c r="E378" s="36">
        <f ca="1">SUMIFS(СВЦЭМ!$J$40:$J$783,СВЦЭМ!$A$40:$A$783,$A378,СВЦЭМ!$B$39:$B$782,E$367)+'СЕТ СН'!$F$16</f>
        <v>0</v>
      </c>
      <c r="F378" s="36">
        <f ca="1">SUMIFS(СВЦЭМ!$J$40:$J$783,СВЦЭМ!$A$40:$A$783,$A378,СВЦЭМ!$B$39:$B$782,F$367)+'СЕТ СН'!$F$16</f>
        <v>0</v>
      </c>
      <c r="G378" s="36">
        <f ca="1">SUMIFS(СВЦЭМ!$J$40:$J$783,СВЦЭМ!$A$40:$A$783,$A378,СВЦЭМ!$B$39:$B$782,G$367)+'СЕТ СН'!$F$16</f>
        <v>0</v>
      </c>
      <c r="H378" s="36">
        <f ca="1">SUMIFS(СВЦЭМ!$J$40:$J$783,СВЦЭМ!$A$40:$A$783,$A378,СВЦЭМ!$B$39:$B$782,H$367)+'СЕТ СН'!$F$16</f>
        <v>0</v>
      </c>
      <c r="I378" s="36">
        <f ca="1">SUMIFS(СВЦЭМ!$J$40:$J$783,СВЦЭМ!$A$40:$A$783,$A378,СВЦЭМ!$B$39:$B$782,I$367)+'СЕТ СН'!$F$16</f>
        <v>0</v>
      </c>
      <c r="J378" s="36">
        <f ca="1">SUMIFS(СВЦЭМ!$J$40:$J$783,СВЦЭМ!$A$40:$A$783,$A378,СВЦЭМ!$B$39:$B$782,J$367)+'СЕТ СН'!$F$16</f>
        <v>0</v>
      </c>
      <c r="K378" s="36">
        <f ca="1">SUMIFS(СВЦЭМ!$J$40:$J$783,СВЦЭМ!$A$40:$A$783,$A378,СВЦЭМ!$B$39:$B$782,K$367)+'СЕТ СН'!$F$16</f>
        <v>0</v>
      </c>
      <c r="L378" s="36">
        <f ca="1">SUMIFS(СВЦЭМ!$J$40:$J$783,СВЦЭМ!$A$40:$A$783,$A378,СВЦЭМ!$B$39:$B$782,L$367)+'СЕТ СН'!$F$16</f>
        <v>0</v>
      </c>
      <c r="M378" s="36">
        <f ca="1">SUMIFS(СВЦЭМ!$J$40:$J$783,СВЦЭМ!$A$40:$A$783,$A378,СВЦЭМ!$B$39:$B$782,M$367)+'СЕТ СН'!$F$16</f>
        <v>0</v>
      </c>
      <c r="N378" s="36">
        <f ca="1">SUMIFS(СВЦЭМ!$J$40:$J$783,СВЦЭМ!$A$40:$A$783,$A378,СВЦЭМ!$B$39:$B$782,N$367)+'СЕТ СН'!$F$16</f>
        <v>0</v>
      </c>
      <c r="O378" s="36">
        <f ca="1">SUMIFS(СВЦЭМ!$J$40:$J$783,СВЦЭМ!$A$40:$A$783,$A378,СВЦЭМ!$B$39:$B$782,O$367)+'СЕТ СН'!$F$16</f>
        <v>0</v>
      </c>
      <c r="P378" s="36">
        <f ca="1">SUMIFS(СВЦЭМ!$J$40:$J$783,СВЦЭМ!$A$40:$A$783,$A378,СВЦЭМ!$B$39:$B$782,P$367)+'СЕТ СН'!$F$16</f>
        <v>0</v>
      </c>
      <c r="Q378" s="36">
        <f ca="1">SUMIFS(СВЦЭМ!$J$40:$J$783,СВЦЭМ!$A$40:$A$783,$A378,СВЦЭМ!$B$39:$B$782,Q$367)+'СЕТ СН'!$F$16</f>
        <v>0</v>
      </c>
      <c r="R378" s="36">
        <f ca="1">SUMIFS(СВЦЭМ!$J$40:$J$783,СВЦЭМ!$A$40:$A$783,$A378,СВЦЭМ!$B$39:$B$782,R$367)+'СЕТ СН'!$F$16</f>
        <v>0</v>
      </c>
      <c r="S378" s="36">
        <f ca="1">SUMIFS(СВЦЭМ!$J$40:$J$783,СВЦЭМ!$A$40:$A$783,$A378,СВЦЭМ!$B$39:$B$782,S$367)+'СЕТ СН'!$F$16</f>
        <v>0</v>
      </c>
      <c r="T378" s="36">
        <f ca="1">SUMIFS(СВЦЭМ!$J$40:$J$783,СВЦЭМ!$A$40:$A$783,$A378,СВЦЭМ!$B$39:$B$782,T$367)+'СЕТ СН'!$F$16</f>
        <v>0</v>
      </c>
      <c r="U378" s="36">
        <f ca="1">SUMIFS(СВЦЭМ!$J$40:$J$783,СВЦЭМ!$A$40:$A$783,$A378,СВЦЭМ!$B$39:$B$782,U$367)+'СЕТ СН'!$F$16</f>
        <v>0</v>
      </c>
      <c r="V378" s="36">
        <f ca="1">SUMIFS(СВЦЭМ!$J$40:$J$783,СВЦЭМ!$A$40:$A$783,$A378,СВЦЭМ!$B$39:$B$782,V$367)+'СЕТ СН'!$F$16</f>
        <v>0</v>
      </c>
      <c r="W378" s="36">
        <f ca="1">SUMIFS(СВЦЭМ!$J$40:$J$783,СВЦЭМ!$A$40:$A$783,$A378,СВЦЭМ!$B$39:$B$782,W$367)+'СЕТ СН'!$F$16</f>
        <v>0</v>
      </c>
      <c r="X378" s="36">
        <f ca="1">SUMIFS(СВЦЭМ!$J$40:$J$783,СВЦЭМ!$A$40:$A$783,$A378,СВЦЭМ!$B$39:$B$782,X$367)+'СЕТ СН'!$F$16</f>
        <v>0</v>
      </c>
      <c r="Y378" s="36">
        <f ca="1">SUMIFS(СВЦЭМ!$J$40:$J$783,СВЦЭМ!$A$40:$A$783,$A378,СВЦЭМ!$B$39:$B$782,Y$367)+'СЕТ СН'!$F$16</f>
        <v>0</v>
      </c>
    </row>
    <row r="379" spans="1:25" ht="15.75" hidden="1" x14ac:dyDescent="0.2">
      <c r="A379" s="35">
        <f t="shared" si="10"/>
        <v>45424</v>
      </c>
      <c r="B379" s="36">
        <f ca="1">SUMIFS(СВЦЭМ!$J$40:$J$783,СВЦЭМ!$A$40:$A$783,$A379,СВЦЭМ!$B$39:$B$782,B$367)+'СЕТ СН'!$F$16</f>
        <v>0</v>
      </c>
      <c r="C379" s="36">
        <f ca="1">SUMIFS(СВЦЭМ!$J$40:$J$783,СВЦЭМ!$A$40:$A$783,$A379,СВЦЭМ!$B$39:$B$782,C$367)+'СЕТ СН'!$F$16</f>
        <v>0</v>
      </c>
      <c r="D379" s="36">
        <f ca="1">SUMIFS(СВЦЭМ!$J$40:$J$783,СВЦЭМ!$A$40:$A$783,$A379,СВЦЭМ!$B$39:$B$782,D$367)+'СЕТ СН'!$F$16</f>
        <v>0</v>
      </c>
      <c r="E379" s="36">
        <f ca="1">SUMIFS(СВЦЭМ!$J$40:$J$783,СВЦЭМ!$A$40:$A$783,$A379,СВЦЭМ!$B$39:$B$782,E$367)+'СЕТ СН'!$F$16</f>
        <v>0</v>
      </c>
      <c r="F379" s="36">
        <f ca="1">SUMIFS(СВЦЭМ!$J$40:$J$783,СВЦЭМ!$A$40:$A$783,$A379,СВЦЭМ!$B$39:$B$782,F$367)+'СЕТ СН'!$F$16</f>
        <v>0</v>
      </c>
      <c r="G379" s="36">
        <f ca="1">SUMIFS(СВЦЭМ!$J$40:$J$783,СВЦЭМ!$A$40:$A$783,$A379,СВЦЭМ!$B$39:$B$782,G$367)+'СЕТ СН'!$F$16</f>
        <v>0</v>
      </c>
      <c r="H379" s="36">
        <f ca="1">SUMIFS(СВЦЭМ!$J$40:$J$783,СВЦЭМ!$A$40:$A$783,$A379,СВЦЭМ!$B$39:$B$782,H$367)+'СЕТ СН'!$F$16</f>
        <v>0</v>
      </c>
      <c r="I379" s="36">
        <f ca="1">SUMIFS(СВЦЭМ!$J$40:$J$783,СВЦЭМ!$A$40:$A$783,$A379,СВЦЭМ!$B$39:$B$782,I$367)+'СЕТ СН'!$F$16</f>
        <v>0</v>
      </c>
      <c r="J379" s="36">
        <f ca="1">SUMIFS(СВЦЭМ!$J$40:$J$783,СВЦЭМ!$A$40:$A$783,$A379,СВЦЭМ!$B$39:$B$782,J$367)+'СЕТ СН'!$F$16</f>
        <v>0</v>
      </c>
      <c r="K379" s="36">
        <f ca="1">SUMIFS(СВЦЭМ!$J$40:$J$783,СВЦЭМ!$A$40:$A$783,$A379,СВЦЭМ!$B$39:$B$782,K$367)+'СЕТ СН'!$F$16</f>
        <v>0</v>
      </c>
      <c r="L379" s="36">
        <f ca="1">SUMIFS(СВЦЭМ!$J$40:$J$783,СВЦЭМ!$A$40:$A$783,$A379,СВЦЭМ!$B$39:$B$782,L$367)+'СЕТ СН'!$F$16</f>
        <v>0</v>
      </c>
      <c r="M379" s="36">
        <f ca="1">SUMIFS(СВЦЭМ!$J$40:$J$783,СВЦЭМ!$A$40:$A$783,$A379,СВЦЭМ!$B$39:$B$782,M$367)+'СЕТ СН'!$F$16</f>
        <v>0</v>
      </c>
      <c r="N379" s="36">
        <f ca="1">SUMIFS(СВЦЭМ!$J$40:$J$783,СВЦЭМ!$A$40:$A$783,$A379,СВЦЭМ!$B$39:$B$782,N$367)+'СЕТ СН'!$F$16</f>
        <v>0</v>
      </c>
      <c r="O379" s="36">
        <f ca="1">SUMIFS(СВЦЭМ!$J$40:$J$783,СВЦЭМ!$A$40:$A$783,$A379,СВЦЭМ!$B$39:$B$782,O$367)+'СЕТ СН'!$F$16</f>
        <v>0</v>
      </c>
      <c r="P379" s="36">
        <f ca="1">SUMIFS(СВЦЭМ!$J$40:$J$783,СВЦЭМ!$A$40:$A$783,$A379,СВЦЭМ!$B$39:$B$782,P$367)+'СЕТ СН'!$F$16</f>
        <v>0</v>
      </c>
      <c r="Q379" s="36">
        <f ca="1">SUMIFS(СВЦЭМ!$J$40:$J$783,СВЦЭМ!$A$40:$A$783,$A379,СВЦЭМ!$B$39:$B$782,Q$367)+'СЕТ СН'!$F$16</f>
        <v>0</v>
      </c>
      <c r="R379" s="36">
        <f ca="1">SUMIFS(СВЦЭМ!$J$40:$J$783,СВЦЭМ!$A$40:$A$783,$A379,СВЦЭМ!$B$39:$B$782,R$367)+'СЕТ СН'!$F$16</f>
        <v>0</v>
      </c>
      <c r="S379" s="36">
        <f ca="1">SUMIFS(СВЦЭМ!$J$40:$J$783,СВЦЭМ!$A$40:$A$783,$A379,СВЦЭМ!$B$39:$B$782,S$367)+'СЕТ СН'!$F$16</f>
        <v>0</v>
      </c>
      <c r="T379" s="36">
        <f ca="1">SUMIFS(СВЦЭМ!$J$40:$J$783,СВЦЭМ!$A$40:$A$783,$A379,СВЦЭМ!$B$39:$B$782,T$367)+'СЕТ СН'!$F$16</f>
        <v>0</v>
      </c>
      <c r="U379" s="36">
        <f ca="1">SUMIFS(СВЦЭМ!$J$40:$J$783,СВЦЭМ!$A$40:$A$783,$A379,СВЦЭМ!$B$39:$B$782,U$367)+'СЕТ СН'!$F$16</f>
        <v>0</v>
      </c>
      <c r="V379" s="36">
        <f ca="1">SUMIFS(СВЦЭМ!$J$40:$J$783,СВЦЭМ!$A$40:$A$783,$A379,СВЦЭМ!$B$39:$B$782,V$367)+'СЕТ СН'!$F$16</f>
        <v>0</v>
      </c>
      <c r="W379" s="36">
        <f ca="1">SUMIFS(СВЦЭМ!$J$40:$J$783,СВЦЭМ!$A$40:$A$783,$A379,СВЦЭМ!$B$39:$B$782,W$367)+'СЕТ СН'!$F$16</f>
        <v>0</v>
      </c>
      <c r="X379" s="36">
        <f ca="1">SUMIFS(СВЦЭМ!$J$40:$J$783,СВЦЭМ!$A$40:$A$783,$A379,СВЦЭМ!$B$39:$B$782,X$367)+'СЕТ СН'!$F$16</f>
        <v>0</v>
      </c>
      <c r="Y379" s="36">
        <f ca="1">SUMIFS(СВЦЭМ!$J$40:$J$783,СВЦЭМ!$A$40:$A$783,$A379,СВЦЭМ!$B$39:$B$782,Y$367)+'СЕТ СН'!$F$16</f>
        <v>0</v>
      </c>
    </row>
    <row r="380" spans="1:25" ht="15.75" hidden="1" x14ac:dyDescent="0.2">
      <c r="A380" s="35">
        <f t="shared" si="10"/>
        <v>45425</v>
      </c>
      <c r="B380" s="36">
        <f ca="1">SUMIFS(СВЦЭМ!$J$40:$J$783,СВЦЭМ!$A$40:$A$783,$A380,СВЦЭМ!$B$39:$B$782,B$367)+'СЕТ СН'!$F$16</f>
        <v>0</v>
      </c>
      <c r="C380" s="36">
        <f ca="1">SUMIFS(СВЦЭМ!$J$40:$J$783,СВЦЭМ!$A$40:$A$783,$A380,СВЦЭМ!$B$39:$B$782,C$367)+'СЕТ СН'!$F$16</f>
        <v>0</v>
      </c>
      <c r="D380" s="36">
        <f ca="1">SUMIFS(СВЦЭМ!$J$40:$J$783,СВЦЭМ!$A$40:$A$783,$A380,СВЦЭМ!$B$39:$B$782,D$367)+'СЕТ СН'!$F$16</f>
        <v>0</v>
      </c>
      <c r="E380" s="36">
        <f ca="1">SUMIFS(СВЦЭМ!$J$40:$J$783,СВЦЭМ!$A$40:$A$783,$A380,СВЦЭМ!$B$39:$B$782,E$367)+'СЕТ СН'!$F$16</f>
        <v>0</v>
      </c>
      <c r="F380" s="36">
        <f ca="1">SUMIFS(СВЦЭМ!$J$40:$J$783,СВЦЭМ!$A$40:$A$783,$A380,СВЦЭМ!$B$39:$B$782,F$367)+'СЕТ СН'!$F$16</f>
        <v>0</v>
      </c>
      <c r="G380" s="36">
        <f ca="1">SUMIFS(СВЦЭМ!$J$40:$J$783,СВЦЭМ!$A$40:$A$783,$A380,СВЦЭМ!$B$39:$B$782,G$367)+'СЕТ СН'!$F$16</f>
        <v>0</v>
      </c>
      <c r="H380" s="36">
        <f ca="1">SUMIFS(СВЦЭМ!$J$40:$J$783,СВЦЭМ!$A$40:$A$783,$A380,СВЦЭМ!$B$39:$B$782,H$367)+'СЕТ СН'!$F$16</f>
        <v>0</v>
      </c>
      <c r="I380" s="36">
        <f ca="1">SUMIFS(СВЦЭМ!$J$40:$J$783,СВЦЭМ!$A$40:$A$783,$A380,СВЦЭМ!$B$39:$B$782,I$367)+'СЕТ СН'!$F$16</f>
        <v>0</v>
      </c>
      <c r="J380" s="36">
        <f ca="1">SUMIFS(СВЦЭМ!$J$40:$J$783,СВЦЭМ!$A$40:$A$783,$A380,СВЦЭМ!$B$39:$B$782,J$367)+'СЕТ СН'!$F$16</f>
        <v>0</v>
      </c>
      <c r="K380" s="36">
        <f ca="1">SUMIFS(СВЦЭМ!$J$40:$J$783,СВЦЭМ!$A$40:$A$783,$A380,СВЦЭМ!$B$39:$B$782,K$367)+'СЕТ СН'!$F$16</f>
        <v>0</v>
      </c>
      <c r="L380" s="36">
        <f ca="1">SUMIFS(СВЦЭМ!$J$40:$J$783,СВЦЭМ!$A$40:$A$783,$A380,СВЦЭМ!$B$39:$B$782,L$367)+'СЕТ СН'!$F$16</f>
        <v>0</v>
      </c>
      <c r="M380" s="36">
        <f ca="1">SUMIFS(СВЦЭМ!$J$40:$J$783,СВЦЭМ!$A$40:$A$783,$A380,СВЦЭМ!$B$39:$B$782,M$367)+'СЕТ СН'!$F$16</f>
        <v>0</v>
      </c>
      <c r="N380" s="36">
        <f ca="1">SUMIFS(СВЦЭМ!$J$40:$J$783,СВЦЭМ!$A$40:$A$783,$A380,СВЦЭМ!$B$39:$B$782,N$367)+'СЕТ СН'!$F$16</f>
        <v>0</v>
      </c>
      <c r="O380" s="36">
        <f ca="1">SUMIFS(СВЦЭМ!$J$40:$J$783,СВЦЭМ!$A$40:$A$783,$A380,СВЦЭМ!$B$39:$B$782,O$367)+'СЕТ СН'!$F$16</f>
        <v>0</v>
      </c>
      <c r="P380" s="36">
        <f ca="1">SUMIFS(СВЦЭМ!$J$40:$J$783,СВЦЭМ!$A$40:$A$783,$A380,СВЦЭМ!$B$39:$B$782,P$367)+'СЕТ СН'!$F$16</f>
        <v>0</v>
      </c>
      <c r="Q380" s="36">
        <f ca="1">SUMIFS(СВЦЭМ!$J$40:$J$783,СВЦЭМ!$A$40:$A$783,$A380,СВЦЭМ!$B$39:$B$782,Q$367)+'СЕТ СН'!$F$16</f>
        <v>0</v>
      </c>
      <c r="R380" s="36">
        <f ca="1">SUMIFS(СВЦЭМ!$J$40:$J$783,СВЦЭМ!$A$40:$A$783,$A380,СВЦЭМ!$B$39:$B$782,R$367)+'СЕТ СН'!$F$16</f>
        <v>0</v>
      </c>
      <c r="S380" s="36">
        <f ca="1">SUMIFS(СВЦЭМ!$J$40:$J$783,СВЦЭМ!$A$40:$A$783,$A380,СВЦЭМ!$B$39:$B$782,S$367)+'СЕТ СН'!$F$16</f>
        <v>0</v>
      </c>
      <c r="T380" s="36">
        <f ca="1">SUMIFS(СВЦЭМ!$J$40:$J$783,СВЦЭМ!$A$40:$A$783,$A380,СВЦЭМ!$B$39:$B$782,T$367)+'СЕТ СН'!$F$16</f>
        <v>0</v>
      </c>
      <c r="U380" s="36">
        <f ca="1">SUMIFS(СВЦЭМ!$J$40:$J$783,СВЦЭМ!$A$40:$A$783,$A380,СВЦЭМ!$B$39:$B$782,U$367)+'СЕТ СН'!$F$16</f>
        <v>0</v>
      </c>
      <c r="V380" s="36">
        <f ca="1">SUMIFS(СВЦЭМ!$J$40:$J$783,СВЦЭМ!$A$40:$A$783,$A380,СВЦЭМ!$B$39:$B$782,V$367)+'СЕТ СН'!$F$16</f>
        <v>0</v>
      </c>
      <c r="W380" s="36">
        <f ca="1">SUMIFS(СВЦЭМ!$J$40:$J$783,СВЦЭМ!$A$40:$A$783,$A380,СВЦЭМ!$B$39:$B$782,W$367)+'СЕТ СН'!$F$16</f>
        <v>0</v>
      </c>
      <c r="X380" s="36">
        <f ca="1">SUMIFS(СВЦЭМ!$J$40:$J$783,СВЦЭМ!$A$40:$A$783,$A380,СВЦЭМ!$B$39:$B$782,X$367)+'СЕТ СН'!$F$16</f>
        <v>0</v>
      </c>
      <c r="Y380" s="36">
        <f ca="1">SUMIFS(СВЦЭМ!$J$40:$J$783,СВЦЭМ!$A$40:$A$783,$A380,СВЦЭМ!$B$39:$B$782,Y$367)+'СЕТ СН'!$F$16</f>
        <v>0</v>
      </c>
    </row>
    <row r="381" spans="1:25" ht="15.75" hidden="1" x14ac:dyDescent="0.2">
      <c r="A381" s="35">
        <f t="shared" si="10"/>
        <v>45426</v>
      </c>
      <c r="B381" s="36">
        <f ca="1">SUMIFS(СВЦЭМ!$J$40:$J$783,СВЦЭМ!$A$40:$A$783,$A381,СВЦЭМ!$B$39:$B$782,B$367)+'СЕТ СН'!$F$16</f>
        <v>0</v>
      </c>
      <c r="C381" s="36">
        <f ca="1">SUMIFS(СВЦЭМ!$J$40:$J$783,СВЦЭМ!$A$40:$A$783,$A381,СВЦЭМ!$B$39:$B$782,C$367)+'СЕТ СН'!$F$16</f>
        <v>0</v>
      </c>
      <c r="D381" s="36">
        <f ca="1">SUMIFS(СВЦЭМ!$J$40:$J$783,СВЦЭМ!$A$40:$A$783,$A381,СВЦЭМ!$B$39:$B$782,D$367)+'СЕТ СН'!$F$16</f>
        <v>0</v>
      </c>
      <c r="E381" s="36">
        <f ca="1">SUMIFS(СВЦЭМ!$J$40:$J$783,СВЦЭМ!$A$40:$A$783,$A381,СВЦЭМ!$B$39:$B$782,E$367)+'СЕТ СН'!$F$16</f>
        <v>0</v>
      </c>
      <c r="F381" s="36">
        <f ca="1">SUMIFS(СВЦЭМ!$J$40:$J$783,СВЦЭМ!$A$40:$A$783,$A381,СВЦЭМ!$B$39:$B$782,F$367)+'СЕТ СН'!$F$16</f>
        <v>0</v>
      </c>
      <c r="G381" s="36">
        <f ca="1">SUMIFS(СВЦЭМ!$J$40:$J$783,СВЦЭМ!$A$40:$A$783,$A381,СВЦЭМ!$B$39:$B$782,G$367)+'СЕТ СН'!$F$16</f>
        <v>0</v>
      </c>
      <c r="H381" s="36">
        <f ca="1">SUMIFS(СВЦЭМ!$J$40:$J$783,СВЦЭМ!$A$40:$A$783,$A381,СВЦЭМ!$B$39:$B$782,H$367)+'СЕТ СН'!$F$16</f>
        <v>0</v>
      </c>
      <c r="I381" s="36">
        <f ca="1">SUMIFS(СВЦЭМ!$J$40:$J$783,СВЦЭМ!$A$40:$A$783,$A381,СВЦЭМ!$B$39:$B$782,I$367)+'СЕТ СН'!$F$16</f>
        <v>0</v>
      </c>
      <c r="J381" s="36">
        <f ca="1">SUMIFS(СВЦЭМ!$J$40:$J$783,СВЦЭМ!$A$40:$A$783,$A381,СВЦЭМ!$B$39:$B$782,J$367)+'СЕТ СН'!$F$16</f>
        <v>0</v>
      </c>
      <c r="K381" s="36">
        <f ca="1">SUMIFS(СВЦЭМ!$J$40:$J$783,СВЦЭМ!$A$40:$A$783,$A381,СВЦЭМ!$B$39:$B$782,K$367)+'СЕТ СН'!$F$16</f>
        <v>0</v>
      </c>
      <c r="L381" s="36">
        <f ca="1">SUMIFS(СВЦЭМ!$J$40:$J$783,СВЦЭМ!$A$40:$A$783,$A381,СВЦЭМ!$B$39:$B$782,L$367)+'СЕТ СН'!$F$16</f>
        <v>0</v>
      </c>
      <c r="M381" s="36">
        <f ca="1">SUMIFS(СВЦЭМ!$J$40:$J$783,СВЦЭМ!$A$40:$A$783,$A381,СВЦЭМ!$B$39:$B$782,M$367)+'СЕТ СН'!$F$16</f>
        <v>0</v>
      </c>
      <c r="N381" s="36">
        <f ca="1">SUMIFS(СВЦЭМ!$J$40:$J$783,СВЦЭМ!$A$40:$A$783,$A381,СВЦЭМ!$B$39:$B$782,N$367)+'СЕТ СН'!$F$16</f>
        <v>0</v>
      </c>
      <c r="O381" s="36">
        <f ca="1">SUMIFS(СВЦЭМ!$J$40:$J$783,СВЦЭМ!$A$40:$A$783,$A381,СВЦЭМ!$B$39:$B$782,O$367)+'СЕТ СН'!$F$16</f>
        <v>0</v>
      </c>
      <c r="P381" s="36">
        <f ca="1">SUMIFS(СВЦЭМ!$J$40:$J$783,СВЦЭМ!$A$40:$A$783,$A381,СВЦЭМ!$B$39:$B$782,P$367)+'СЕТ СН'!$F$16</f>
        <v>0</v>
      </c>
      <c r="Q381" s="36">
        <f ca="1">SUMIFS(СВЦЭМ!$J$40:$J$783,СВЦЭМ!$A$40:$A$783,$A381,СВЦЭМ!$B$39:$B$782,Q$367)+'СЕТ СН'!$F$16</f>
        <v>0</v>
      </c>
      <c r="R381" s="36">
        <f ca="1">SUMIFS(СВЦЭМ!$J$40:$J$783,СВЦЭМ!$A$40:$A$783,$A381,СВЦЭМ!$B$39:$B$782,R$367)+'СЕТ СН'!$F$16</f>
        <v>0</v>
      </c>
      <c r="S381" s="36">
        <f ca="1">SUMIFS(СВЦЭМ!$J$40:$J$783,СВЦЭМ!$A$40:$A$783,$A381,СВЦЭМ!$B$39:$B$782,S$367)+'СЕТ СН'!$F$16</f>
        <v>0</v>
      </c>
      <c r="T381" s="36">
        <f ca="1">SUMIFS(СВЦЭМ!$J$40:$J$783,СВЦЭМ!$A$40:$A$783,$A381,СВЦЭМ!$B$39:$B$782,T$367)+'СЕТ СН'!$F$16</f>
        <v>0</v>
      </c>
      <c r="U381" s="36">
        <f ca="1">SUMIFS(СВЦЭМ!$J$40:$J$783,СВЦЭМ!$A$40:$A$783,$A381,СВЦЭМ!$B$39:$B$782,U$367)+'СЕТ СН'!$F$16</f>
        <v>0</v>
      </c>
      <c r="V381" s="36">
        <f ca="1">SUMIFS(СВЦЭМ!$J$40:$J$783,СВЦЭМ!$A$40:$A$783,$A381,СВЦЭМ!$B$39:$B$782,V$367)+'СЕТ СН'!$F$16</f>
        <v>0</v>
      </c>
      <c r="W381" s="36">
        <f ca="1">SUMIFS(СВЦЭМ!$J$40:$J$783,СВЦЭМ!$A$40:$A$783,$A381,СВЦЭМ!$B$39:$B$782,W$367)+'СЕТ СН'!$F$16</f>
        <v>0</v>
      </c>
      <c r="X381" s="36">
        <f ca="1">SUMIFS(СВЦЭМ!$J$40:$J$783,СВЦЭМ!$A$40:$A$783,$A381,СВЦЭМ!$B$39:$B$782,X$367)+'СЕТ СН'!$F$16</f>
        <v>0</v>
      </c>
      <c r="Y381" s="36">
        <f ca="1">SUMIFS(СВЦЭМ!$J$40:$J$783,СВЦЭМ!$A$40:$A$783,$A381,СВЦЭМ!$B$39:$B$782,Y$367)+'СЕТ СН'!$F$16</f>
        <v>0</v>
      </c>
    </row>
    <row r="382" spans="1:25" ht="15.75" hidden="1" x14ac:dyDescent="0.2">
      <c r="A382" s="35">
        <f t="shared" si="10"/>
        <v>45427</v>
      </c>
      <c r="B382" s="36">
        <f ca="1">SUMIFS(СВЦЭМ!$J$40:$J$783,СВЦЭМ!$A$40:$A$783,$A382,СВЦЭМ!$B$39:$B$782,B$367)+'СЕТ СН'!$F$16</f>
        <v>0</v>
      </c>
      <c r="C382" s="36">
        <f ca="1">SUMIFS(СВЦЭМ!$J$40:$J$783,СВЦЭМ!$A$40:$A$783,$A382,СВЦЭМ!$B$39:$B$782,C$367)+'СЕТ СН'!$F$16</f>
        <v>0</v>
      </c>
      <c r="D382" s="36">
        <f ca="1">SUMIFS(СВЦЭМ!$J$40:$J$783,СВЦЭМ!$A$40:$A$783,$A382,СВЦЭМ!$B$39:$B$782,D$367)+'СЕТ СН'!$F$16</f>
        <v>0</v>
      </c>
      <c r="E382" s="36">
        <f ca="1">SUMIFS(СВЦЭМ!$J$40:$J$783,СВЦЭМ!$A$40:$A$783,$A382,СВЦЭМ!$B$39:$B$782,E$367)+'СЕТ СН'!$F$16</f>
        <v>0</v>
      </c>
      <c r="F382" s="36">
        <f ca="1">SUMIFS(СВЦЭМ!$J$40:$J$783,СВЦЭМ!$A$40:$A$783,$A382,СВЦЭМ!$B$39:$B$782,F$367)+'СЕТ СН'!$F$16</f>
        <v>0</v>
      </c>
      <c r="G382" s="36">
        <f ca="1">SUMIFS(СВЦЭМ!$J$40:$J$783,СВЦЭМ!$A$40:$A$783,$A382,СВЦЭМ!$B$39:$B$782,G$367)+'СЕТ СН'!$F$16</f>
        <v>0</v>
      </c>
      <c r="H382" s="36">
        <f ca="1">SUMIFS(СВЦЭМ!$J$40:$J$783,СВЦЭМ!$A$40:$A$783,$A382,СВЦЭМ!$B$39:$B$782,H$367)+'СЕТ СН'!$F$16</f>
        <v>0</v>
      </c>
      <c r="I382" s="36">
        <f ca="1">SUMIFS(СВЦЭМ!$J$40:$J$783,СВЦЭМ!$A$40:$A$783,$A382,СВЦЭМ!$B$39:$B$782,I$367)+'СЕТ СН'!$F$16</f>
        <v>0</v>
      </c>
      <c r="J382" s="36">
        <f ca="1">SUMIFS(СВЦЭМ!$J$40:$J$783,СВЦЭМ!$A$40:$A$783,$A382,СВЦЭМ!$B$39:$B$782,J$367)+'СЕТ СН'!$F$16</f>
        <v>0</v>
      </c>
      <c r="K382" s="36">
        <f ca="1">SUMIFS(СВЦЭМ!$J$40:$J$783,СВЦЭМ!$A$40:$A$783,$A382,СВЦЭМ!$B$39:$B$782,K$367)+'СЕТ СН'!$F$16</f>
        <v>0</v>
      </c>
      <c r="L382" s="36">
        <f ca="1">SUMIFS(СВЦЭМ!$J$40:$J$783,СВЦЭМ!$A$40:$A$783,$A382,СВЦЭМ!$B$39:$B$782,L$367)+'СЕТ СН'!$F$16</f>
        <v>0</v>
      </c>
      <c r="M382" s="36">
        <f ca="1">SUMIFS(СВЦЭМ!$J$40:$J$783,СВЦЭМ!$A$40:$A$783,$A382,СВЦЭМ!$B$39:$B$782,M$367)+'СЕТ СН'!$F$16</f>
        <v>0</v>
      </c>
      <c r="N382" s="36">
        <f ca="1">SUMIFS(СВЦЭМ!$J$40:$J$783,СВЦЭМ!$A$40:$A$783,$A382,СВЦЭМ!$B$39:$B$782,N$367)+'СЕТ СН'!$F$16</f>
        <v>0</v>
      </c>
      <c r="O382" s="36">
        <f ca="1">SUMIFS(СВЦЭМ!$J$40:$J$783,СВЦЭМ!$A$40:$A$783,$A382,СВЦЭМ!$B$39:$B$782,O$367)+'СЕТ СН'!$F$16</f>
        <v>0</v>
      </c>
      <c r="P382" s="36">
        <f ca="1">SUMIFS(СВЦЭМ!$J$40:$J$783,СВЦЭМ!$A$40:$A$783,$A382,СВЦЭМ!$B$39:$B$782,P$367)+'СЕТ СН'!$F$16</f>
        <v>0</v>
      </c>
      <c r="Q382" s="36">
        <f ca="1">SUMIFS(СВЦЭМ!$J$40:$J$783,СВЦЭМ!$A$40:$A$783,$A382,СВЦЭМ!$B$39:$B$782,Q$367)+'СЕТ СН'!$F$16</f>
        <v>0</v>
      </c>
      <c r="R382" s="36">
        <f ca="1">SUMIFS(СВЦЭМ!$J$40:$J$783,СВЦЭМ!$A$40:$A$783,$A382,СВЦЭМ!$B$39:$B$782,R$367)+'СЕТ СН'!$F$16</f>
        <v>0</v>
      </c>
      <c r="S382" s="36">
        <f ca="1">SUMIFS(СВЦЭМ!$J$40:$J$783,СВЦЭМ!$A$40:$A$783,$A382,СВЦЭМ!$B$39:$B$782,S$367)+'СЕТ СН'!$F$16</f>
        <v>0</v>
      </c>
      <c r="T382" s="36">
        <f ca="1">SUMIFS(СВЦЭМ!$J$40:$J$783,СВЦЭМ!$A$40:$A$783,$A382,СВЦЭМ!$B$39:$B$782,T$367)+'СЕТ СН'!$F$16</f>
        <v>0</v>
      </c>
      <c r="U382" s="36">
        <f ca="1">SUMIFS(СВЦЭМ!$J$40:$J$783,СВЦЭМ!$A$40:$A$783,$A382,СВЦЭМ!$B$39:$B$782,U$367)+'СЕТ СН'!$F$16</f>
        <v>0</v>
      </c>
      <c r="V382" s="36">
        <f ca="1">SUMIFS(СВЦЭМ!$J$40:$J$783,СВЦЭМ!$A$40:$A$783,$A382,СВЦЭМ!$B$39:$B$782,V$367)+'СЕТ СН'!$F$16</f>
        <v>0</v>
      </c>
      <c r="W382" s="36">
        <f ca="1">SUMIFS(СВЦЭМ!$J$40:$J$783,СВЦЭМ!$A$40:$A$783,$A382,СВЦЭМ!$B$39:$B$782,W$367)+'СЕТ СН'!$F$16</f>
        <v>0</v>
      </c>
      <c r="X382" s="36">
        <f ca="1">SUMIFS(СВЦЭМ!$J$40:$J$783,СВЦЭМ!$A$40:$A$783,$A382,СВЦЭМ!$B$39:$B$782,X$367)+'СЕТ СН'!$F$16</f>
        <v>0</v>
      </c>
      <c r="Y382" s="36">
        <f ca="1">SUMIFS(СВЦЭМ!$J$40:$J$783,СВЦЭМ!$A$40:$A$783,$A382,СВЦЭМ!$B$39:$B$782,Y$367)+'СЕТ СН'!$F$16</f>
        <v>0</v>
      </c>
    </row>
    <row r="383" spans="1:25" ht="15.75" hidden="1" x14ac:dyDescent="0.2">
      <c r="A383" s="35">
        <f t="shared" si="10"/>
        <v>45428</v>
      </c>
      <c r="B383" s="36">
        <f ca="1">SUMIFS(СВЦЭМ!$J$40:$J$783,СВЦЭМ!$A$40:$A$783,$A383,СВЦЭМ!$B$39:$B$782,B$367)+'СЕТ СН'!$F$16</f>
        <v>0</v>
      </c>
      <c r="C383" s="36">
        <f ca="1">SUMIFS(СВЦЭМ!$J$40:$J$783,СВЦЭМ!$A$40:$A$783,$A383,СВЦЭМ!$B$39:$B$782,C$367)+'СЕТ СН'!$F$16</f>
        <v>0</v>
      </c>
      <c r="D383" s="36">
        <f ca="1">SUMIFS(СВЦЭМ!$J$40:$J$783,СВЦЭМ!$A$40:$A$783,$A383,СВЦЭМ!$B$39:$B$782,D$367)+'СЕТ СН'!$F$16</f>
        <v>0</v>
      </c>
      <c r="E383" s="36">
        <f ca="1">SUMIFS(СВЦЭМ!$J$40:$J$783,СВЦЭМ!$A$40:$A$783,$A383,СВЦЭМ!$B$39:$B$782,E$367)+'СЕТ СН'!$F$16</f>
        <v>0</v>
      </c>
      <c r="F383" s="36">
        <f ca="1">SUMIFS(СВЦЭМ!$J$40:$J$783,СВЦЭМ!$A$40:$A$783,$A383,СВЦЭМ!$B$39:$B$782,F$367)+'СЕТ СН'!$F$16</f>
        <v>0</v>
      </c>
      <c r="G383" s="36">
        <f ca="1">SUMIFS(СВЦЭМ!$J$40:$J$783,СВЦЭМ!$A$40:$A$783,$A383,СВЦЭМ!$B$39:$B$782,G$367)+'СЕТ СН'!$F$16</f>
        <v>0</v>
      </c>
      <c r="H383" s="36">
        <f ca="1">SUMIFS(СВЦЭМ!$J$40:$J$783,СВЦЭМ!$A$40:$A$783,$A383,СВЦЭМ!$B$39:$B$782,H$367)+'СЕТ СН'!$F$16</f>
        <v>0</v>
      </c>
      <c r="I383" s="36">
        <f ca="1">SUMIFS(СВЦЭМ!$J$40:$J$783,СВЦЭМ!$A$40:$A$783,$A383,СВЦЭМ!$B$39:$B$782,I$367)+'СЕТ СН'!$F$16</f>
        <v>0</v>
      </c>
      <c r="J383" s="36">
        <f ca="1">SUMIFS(СВЦЭМ!$J$40:$J$783,СВЦЭМ!$A$40:$A$783,$A383,СВЦЭМ!$B$39:$B$782,J$367)+'СЕТ СН'!$F$16</f>
        <v>0</v>
      </c>
      <c r="K383" s="36">
        <f ca="1">SUMIFS(СВЦЭМ!$J$40:$J$783,СВЦЭМ!$A$40:$A$783,$A383,СВЦЭМ!$B$39:$B$782,K$367)+'СЕТ СН'!$F$16</f>
        <v>0</v>
      </c>
      <c r="L383" s="36">
        <f ca="1">SUMIFS(СВЦЭМ!$J$40:$J$783,СВЦЭМ!$A$40:$A$783,$A383,СВЦЭМ!$B$39:$B$782,L$367)+'СЕТ СН'!$F$16</f>
        <v>0</v>
      </c>
      <c r="M383" s="36">
        <f ca="1">SUMIFS(СВЦЭМ!$J$40:$J$783,СВЦЭМ!$A$40:$A$783,$A383,СВЦЭМ!$B$39:$B$782,M$367)+'СЕТ СН'!$F$16</f>
        <v>0</v>
      </c>
      <c r="N383" s="36">
        <f ca="1">SUMIFS(СВЦЭМ!$J$40:$J$783,СВЦЭМ!$A$40:$A$783,$A383,СВЦЭМ!$B$39:$B$782,N$367)+'СЕТ СН'!$F$16</f>
        <v>0</v>
      </c>
      <c r="O383" s="36">
        <f ca="1">SUMIFS(СВЦЭМ!$J$40:$J$783,СВЦЭМ!$A$40:$A$783,$A383,СВЦЭМ!$B$39:$B$782,O$367)+'СЕТ СН'!$F$16</f>
        <v>0</v>
      </c>
      <c r="P383" s="36">
        <f ca="1">SUMIFS(СВЦЭМ!$J$40:$J$783,СВЦЭМ!$A$40:$A$783,$A383,СВЦЭМ!$B$39:$B$782,P$367)+'СЕТ СН'!$F$16</f>
        <v>0</v>
      </c>
      <c r="Q383" s="36">
        <f ca="1">SUMIFS(СВЦЭМ!$J$40:$J$783,СВЦЭМ!$A$40:$A$783,$A383,СВЦЭМ!$B$39:$B$782,Q$367)+'СЕТ СН'!$F$16</f>
        <v>0</v>
      </c>
      <c r="R383" s="36">
        <f ca="1">SUMIFS(СВЦЭМ!$J$40:$J$783,СВЦЭМ!$A$40:$A$783,$A383,СВЦЭМ!$B$39:$B$782,R$367)+'СЕТ СН'!$F$16</f>
        <v>0</v>
      </c>
      <c r="S383" s="36">
        <f ca="1">SUMIFS(СВЦЭМ!$J$40:$J$783,СВЦЭМ!$A$40:$A$783,$A383,СВЦЭМ!$B$39:$B$782,S$367)+'СЕТ СН'!$F$16</f>
        <v>0</v>
      </c>
      <c r="T383" s="36">
        <f ca="1">SUMIFS(СВЦЭМ!$J$40:$J$783,СВЦЭМ!$A$40:$A$783,$A383,СВЦЭМ!$B$39:$B$782,T$367)+'СЕТ СН'!$F$16</f>
        <v>0</v>
      </c>
      <c r="U383" s="36">
        <f ca="1">SUMIFS(СВЦЭМ!$J$40:$J$783,СВЦЭМ!$A$40:$A$783,$A383,СВЦЭМ!$B$39:$B$782,U$367)+'СЕТ СН'!$F$16</f>
        <v>0</v>
      </c>
      <c r="V383" s="36">
        <f ca="1">SUMIFS(СВЦЭМ!$J$40:$J$783,СВЦЭМ!$A$40:$A$783,$A383,СВЦЭМ!$B$39:$B$782,V$367)+'СЕТ СН'!$F$16</f>
        <v>0</v>
      </c>
      <c r="W383" s="36">
        <f ca="1">SUMIFS(СВЦЭМ!$J$40:$J$783,СВЦЭМ!$A$40:$A$783,$A383,СВЦЭМ!$B$39:$B$782,W$367)+'СЕТ СН'!$F$16</f>
        <v>0</v>
      </c>
      <c r="X383" s="36">
        <f ca="1">SUMIFS(СВЦЭМ!$J$40:$J$783,СВЦЭМ!$A$40:$A$783,$A383,СВЦЭМ!$B$39:$B$782,X$367)+'СЕТ СН'!$F$16</f>
        <v>0</v>
      </c>
      <c r="Y383" s="36">
        <f ca="1">SUMIFS(СВЦЭМ!$J$40:$J$783,СВЦЭМ!$A$40:$A$783,$A383,СВЦЭМ!$B$39:$B$782,Y$367)+'СЕТ СН'!$F$16</f>
        <v>0</v>
      </c>
    </row>
    <row r="384" spans="1:25" ht="15.75" hidden="1" x14ac:dyDescent="0.2">
      <c r="A384" s="35">
        <f t="shared" si="10"/>
        <v>45429</v>
      </c>
      <c r="B384" s="36">
        <f ca="1">SUMIFS(СВЦЭМ!$J$40:$J$783,СВЦЭМ!$A$40:$A$783,$A384,СВЦЭМ!$B$39:$B$782,B$367)+'СЕТ СН'!$F$16</f>
        <v>0</v>
      </c>
      <c r="C384" s="36">
        <f ca="1">SUMIFS(СВЦЭМ!$J$40:$J$783,СВЦЭМ!$A$40:$A$783,$A384,СВЦЭМ!$B$39:$B$782,C$367)+'СЕТ СН'!$F$16</f>
        <v>0</v>
      </c>
      <c r="D384" s="36">
        <f ca="1">SUMIFS(СВЦЭМ!$J$40:$J$783,СВЦЭМ!$A$40:$A$783,$A384,СВЦЭМ!$B$39:$B$782,D$367)+'СЕТ СН'!$F$16</f>
        <v>0</v>
      </c>
      <c r="E384" s="36">
        <f ca="1">SUMIFS(СВЦЭМ!$J$40:$J$783,СВЦЭМ!$A$40:$A$783,$A384,СВЦЭМ!$B$39:$B$782,E$367)+'СЕТ СН'!$F$16</f>
        <v>0</v>
      </c>
      <c r="F384" s="36">
        <f ca="1">SUMIFS(СВЦЭМ!$J$40:$J$783,СВЦЭМ!$A$40:$A$783,$A384,СВЦЭМ!$B$39:$B$782,F$367)+'СЕТ СН'!$F$16</f>
        <v>0</v>
      </c>
      <c r="G384" s="36">
        <f ca="1">SUMIFS(СВЦЭМ!$J$40:$J$783,СВЦЭМ!$A$40:$A$783,$A384,СВЦЭМ!$B$39:$B$782,G$367)+'СЕТ СН'!$F$16</f>
        <v>0</v>
      </c>
      <c r="H384" s="36">
        <f ca="1">SUMIFS(СВЦЭМ!$J$40:$J$783,СВЦЭМ!$A$40:$A$783,$A384,СВЦЭМ!$B$39:$B$782,H$367)+'СЕТ СН'!$F$16</f>
        <v>0</v>
      </c>
      <c r="I384" s="36">
        <f ca="1">SUMIFS(СВЦЭМ!$J$40:$J$783,СВЦЭМ!$A$40:$A$783,$A384,СВЦЭМ!$B$39:$B$782,I$367)+'СЕТ СН'!$F$16</f>
        <v>0</v>
      </c>
      <c r="J384" s="36">
        <f ca="1">SUMIFS(СВЦЭМ!$J$40:$J$783,СВЦЭМ!$A$40:$A$783,$A384,СВЦЭМ!$B$39:$B$782,J$367)+'СЕТ СН'!$F$16</f>
        <v>0</v>
      </c>
      <c r="K384" s="36">
        <f ca="1">SUMIFS(СВЦЭМ!$J$40:$J$783,СВЦЭМ!$A$40:$A$783,$A384,СВЦЭМ!$B$39:$B$782,K$367)+'СЕТ СН'!$F$16</f>
        <v>0</v>
      </c>
      <c r="L384" s="36">
        <f ca="1">SUMIFS(СВЦЭМ!$J$40:$J$783,СВЦЭМ!$A$40:$A$783,$A384,СВЦЭМ!$B$39:$B$782,L$367)+'СЕТ СН'!$F$16</f>
        <v>0</v>
      </c>
      <c r="M384" s="36">
        <f ca="1">SUMIFS(СВЦЭМ!$J$40:$J$783,СВЦЭМ!$A$40:$A$783,$A384,СВЦЭМ!$B$39:$B$782,M$367)+'СЕТ СН'!$F$16</f>
        <v>0</v>
      </c>
      <c r="N384" s="36">
        <f ca="1">SUMIFS(СВЦЭМ!$J$40:$J$783,СВЦЭМ!$A$40:$A$783,$A384,СВЦЭМ!$B$39:$B$782,N$367)+'СЕТ СН'!$F$16</f>
        <v>0</v>
      </c>
      <c r="O384" s="36">
        <f ca="1">SUMIFS(СВЦЭМ!$J$40:$J$783,СВЦЭМ!$A$40:$A$783,$A384,СВЦЭМ!$B$39:$B$782,O$367)+'СЕТ СН'!$F$16</f>
        <v>0</v>
      </c>
      <c r="P384" s="36">
        <f ca="1">SUMIFS(СВЦЭМ!$J$40:$J$783,СВЦЭМ!$A$40:$A$783,$A384,СВЦЭМ!$B$39:$B$782,P$367)+'СЕТ СН'!$F$16</f>
        <v>0</v>
      </c>
      <c r="Q384" s="36">
        <f ca="1">SUMIFS(СВЦЭМ!$J$40:$J$783,СВЦЭМ!$A$40:$A$783,$A384,СВЦЭМ!$B$39:$B$782,Q$367)+'СЕТ СН'!$F$16</f>
        <v>0</v>
      </c>
      <c r="R384" s="36">
        <f ca="1">SUMIFS(СВЦЭМ!$J$40:$J$783,СВЦЭМ!$A$40:$A$783,$A384,СВЦЭМ!$B$39:$B$782,R$367)+'СЕТ СН'!$F$16</f>
        <v>0</v>
      </c>
      <c r="S384" s="36">
        <f ca="1">SUMIFS(СВЦЭМ!$J$40:$J$783,СВЦЭМ!$A$40:$A$783,$A384,СВЦЭМ!$B$39:$B$782,S$367)+'СЕТ СН'!$F$16</f>
        <v>0</v>
      </c>
      <c r="T384" s="36">
        <f ca="1">SUMIFS(СВЦЭМ!$J$40:$J$783,СВЦЭМ!$A$40:$A$783,$A384,СВЦЭМ!$B$39:$B$782,T$367)+'СЕТ СН'!$F$16</f>
        <v>0</v>
      </c>
      <c r="U384" s="36">
        <f ca="1">SUMIFS(СВЦЭМ!$J$40:$J$783,СВЦЭМ!$A$40:$A$783,$A384,СВЦЭМ!$B$39:$B$782,U$367)+'СЕТ СН'!$F$16</f>
        <v>0</v>
      </c>
      <c r="V384" s="36">
        <f ca="1">SUMIFS(СВЦЭМ!$J$40:$J$783,СВЦЭМ!$A$40:$A$783,$A384,СВЦЭМ!$B$39:$B$782,V$367)+'СЕТ СН'!$F$16</f>
        <v>0</v>
      </c>
      <c r="W384" s="36">
        <f ca="1">SUMIFS(СВЦЭМ!$J$40:$J$783,СВЦЭМ!$A$40:$A$783,$A384,СВЦЭМ!$B$39:$B$782,W$367)+'СЕТ СН'!$F$16</f>
        <v>0</v>
      </c>
      <c r="X384" s="36">
        <f ca="1">SUMIFS(СВЦЭМ!$J$40:$J$783,СВЦЭМ!$A$40:$A$783,$A384,СВЦЭМ!$B$39:$B$782,X$367)+'СЕТ СН'!$F$16</f>
        <v>0</v>
      </c>
      <c r="Y384" s="36">
        <f ca="1">SUMIFS(СВЦЭМ!$J$40:$J$783,СВЦЭМ!$A$40:$A$783,$A384,СВЦЭМ!$B$39:$B$782,Y$367)+'СЕТ СН'!$F$16</f>
        <v>0</v>
      </c>
    </row>
    <row r="385" spans="1:26" ht="15.75" hidden="1" x14ac:dyDescent="0.2">
      <c r="A385" s="35">
        <f t="shared" si="10"/>
        <v>45430</v>
      </c>
      <c r="B385" s="36">
        <f ca="1">SUMIFS(СВЦЭМ!$J$40:$J$783,СВЦЭМ!$A$40:$A$783,$A385,СВЦЭМ!$B$39:$B$782,B$367)+'СЕТ СН'!$F$16</f>
        <v>0</v>
      </c>
      <c r="C385" s="36">
        <f ca="1">SUMIFS(СВЦЭМ!$J$40:$J$783,СВЦЭМ!$A$40:$A$783,$A385,СВЦЭМ!$B$39:$B$782,C$367)+'СЕТ СН'!$F$16</f>
        <v>0</v>
      </c>
      <c r="D385" s="36">
        <f ca="1">SUMIFS(СВЦЭМ!$J$40:$J$783,СВЦЭМ!$A$40:$A$783,$A385,СВЦЭМ!$B$39:$B$782,D$367)+'СЕТ СН'!$F$16</f>
        <v>0</v>
      </c>
      <c r="E385" s="36">
        <f ca="1">SUMIFS(СВЦЭМ!$J$40:$J$783,СВЦЭМ!$A$40:$A$783,$A385,СВЦЭМ!$B$39:$B$782,E$367)+'СЕТ СН'!$F$16</f>
        <v>0</v>
      </c>
      <c r="F385" s="36">
        <f ca="1">SUMIFS(СВЦЭМ!$J$40:$J$783,СВЦЭМ!$A$40:$A$783,$A385,СВЦЭМ!$B$39:$B$782,F$367)+'СЕТ СН'!$F$16</f>
        <v>0</v>
      </c>
      <c r="G385" s="36">
        <f ca="1">SUMIFS(СВЦЭМ!$J$40:$J$783,СВЦЭМ!$A$40:$A$783,$A385,СВЦЭМ!$B$39:$B$782,G$367)+'СЕТ СН'!$F$16</f>
        <v>0</v>
      </c>
      <c r="H385" s="36">
        <f ca="1">SUMIFS(СВЦЭМ!$J$40:$J$783,СВЦЭМ!$A$40:$A$783,$A385,СВЦЭМ!$B$39:$B$782,H$367)+'СЕТ СН'!$F$16</f>
        <v>0</v>
      </c>
      <c r="I385" s="36">
        <f ca="1">SUMIFS(СВЦЭМ!$J$40:$J$783,СВЦЭМ!$A$40:$A$783,$A385,СВЦЭМ!$B$39:$B$782,I$367)+'СЕТ СН'!$F$16</f>
        <v>0</v>
      </c>
      <c r="J385" s="36">
        <f ca="1">SUMIFS(СВЦЭМ!$J$40:$J$783,СВЦЭМ!$A$40:$A$783,$A385,СВЦЭМ!$B$39:$B$782,J$367)+'СЕТ СН'!$F$16</f>
        <v>0</v>
      </c>
      <c r="K385" s="36">
        <f ca="1">SUMIFS(СВЦЭМ!$J$40:$J$783,СВЦЭМ!$A$40:$A$783,$A385,СВЦЭМ!$B$39:$B$782,K$367)+'СЕТ СН'!$F$16</f>
        <v>0</v>
      </c>
      <c r="L385" s="36">
        <f ca="1">SUMIFS(СВЦЭМ!$J$40:$J$783,СВЦЭМ!$A$40:$A$783,$A385,СВЦЭМ!$B$39:$B$782,L$367)+'СЕТ СН'!$F$16</f>
        <v>0</v>
      </c>
      <c r="M385" s="36">
        <f ca="1">SUMIFS(СВЦЭМ!$J$40:$J$783,СВЦЭМ!$A$40:$A$783,$A385,СВЦЭМ!$B$39:$B$782,M$367)+'СЕТ СН'!$F$16</f>
        <v>0</v>
      </c>
      <c r="N385" s="36">
        <f ca="1">SUMIFS(СВЦЭМ!$J$40:$J$783,СВЦЭМ!$A$40:$A$783,$A385,СВЦЭМ!$B$39:$B$782,N$367)+'СЕТ СН'!$F$16</f>
        <v>0</v>
      </c>
      <c r="O385" s="36">
        <f ca="1">SUMIFS(СВЦЭМ!$J$40:$J$783,СВЦЭМ!$A$40:$A$783,$A385,СВЦЭМ!$B$39:$B$782,O$367)+'СЕТ СН'!$F$16</f>
        <v>0</v>
      </c>
      <c r="P385" s="36">
        <f ca="1">SUMIFS(СВЦЭМ!$J$40:$J$783,СВЦЭМ!$A$40:$A$783,$A385,СВЦЭМ!$B$39:$B$782,P$367)+'СЕТ СН'!$F$16</f>
        <v>0</v>
      </c>
      <c r="Q385" s="36">
        <f ca="1">SUMIFS(СВЦЭМ!$J$40:$J$783,СВЦЭМ!$A$40:$A$783,$A385,СВЦЭМ!$B$39:$B$782,Q$367)+'СЕТ СН'!$F$16</f>
        <v>0</v>
      </c>
      <c r="R385" s="36">
        <f ca="1">SUMIFS(СВЦЭМ!$J$40:$J$783,СВЦЭМ!$A$40:$A$783,$A385,СВЦЭМ!$B$39:$B$782,R$367)+'СЕТ СН'!$F$16</f>
        <v>0</v>
      </c>
      <c r="S385" s="36">
        <f ca="1">SUMIFS(СВЦЭМ!$J$40:$J$783,СВЦЭМ!$A$40:$A$783,$A385,СВЦЭМ!$B$39:$B$782,S$367)+'СЕТ СН'!$F$16</f>
        <v>0</v>
      </c>
      <c r="T385" s="36">
        <f ca="1">SUMIFS(СВЦЭМ!$J$40:$J$783,СВЦЭМ!$A$40:$A$783,$A385,СВЦЭМ!$B$39:$B$782,T$367)+'СЕТ СН'!$F$16</f>
        <v>0</v>
      </c>
      <c r="U385" s="36">
        <f ca="1">SUMIFS(СВЦЭМ!$J$40:$J$783,СВЦЭМ!$A$40:$A$783,$A385,СВЦЭМ!$B$39:$B$782,U$367)+'СЕТ СН'!$F$16</f>
        <v>0</v>
      </c>
      <c r="V385" s="36">
        <f ca="1">SUMIFS(СВЦЭМ!$J$40:$J$783,СВЦЭМ!$A$40:$A$783,$A385,СВЦЭМ!$B$39:$B$782,V$367)+'СЕТ СН'!$F$16</f>
        <v>0</v>
      </c>
      <c r="W385" s="36">
        <f ca="1">SUMIFS(СВЦЭМ!$J$40:$J$783,СВЦЭМ!$A$40:$A$783,$A385,СВЦЭМ!$B$39:$B$782,W$367)+'СЕТ СН'!$F$16</f>
        <v>0</v>
      </c>
      <c r="X385" s="36">
        <f ca="1">SUMIFS(СВЦЭМ!$J$40:$J$783,СВЦЭМ!$A$40:$A$783,$A385,СВЦЭМ!$B$39:$B$782,X$367)+'СЕТ СН'!$F$16</f>
        <v>0</v>
      </c>
      <c r="Y385" s="36">
        <f ca="1">SUMIFS(СВЦЭМ!$J$40:$J$783,СВЦЭМ!$A$40:$A$783,$A385,СВЦЭМ!$B$39:$B$782,Y$367)+'СЕТ СН'!$F$16</f>
        <v>0</v>
      </c>
    </row>
    <row r="386" spans="1:26" ht="15.75" hidden="1" x14ac:dyDescent="0.2">
      <c r="A386" s="35">
        <f t="shared" si="10"/>
        <v>45431</v>
      </c>
      <c r="B386" s="36">
        <f ca="1">SUMIFS(СВЦЭМ!$J$40:$J$783,СВЦЭМ!$A$40:$A$783,$A386,СВЦЭМ!$B$39:$B$782,B$367)+'СЕТ СН'!$F$16</f>
        <v>0</v>
      </c>
      <c r="C386" s="36">
        <f ca="1">SUMIFS(СВЦЭМ!$J$40:$J$783,СВЦЭМ!$A$40:$A$783,$A386,СВЦЭМ!$B$39:$B$782,C$367)+'СЕТ СН'!$F$16</f>
        <v>0</v>
      </c>
      <c r="D386" s="36">
        <f ca="1">SUMIFS(СВЦЭМ!$J$40:$J$783,СВЦЭМ!$A$40:$A$783,$A386,СВЦЭМ!$B$39:$B$782,D$367)+'СЕТ СН'!$F$16</f>
        <v>0</v>
      </c>
      <c r="E386" s="36">
        <f ca="1">SUMIFS(СВЦЭМ!$J$40:$J$783,СВЦЭМ!$A$40:$A$783,$A386,СВЦЭМ!$B$39:$B$782,E$367)+'СЕТ СН'!$F$16</f>
        <v>0</v>
      </c>
      <c r="F386" s="36">
        <f ca="1">SUMIFS(СВЦЭМ!$J$40:$J$783,СВЦЭМ!$A$40:$A$783,$A386,СВЦЭМ!$B$39:$B$782,F$367)+'СЕТ СН'!$F$16</f>
        <v>0</v>
      </c>
      <c r="G386" s="36">
        <f ca="1">SUMIFS(СВЦЭМ!$J$40:$J$783,СВЦЭМ!$A$40:$A$783,$A386,СВЦЭМ!$B$39:$B$782,G$367)+'СЕТ СН'!$F$16</f>
        <v>0</v>
      </c>
      <c r="H386" s="36">
        <f ca="1">SUMIFS(СВЦЭМ!$J$40:$J$783,СВЦЭМ!$A$40:$A$783,$A386,СВЦЭМ!$B$39:$B$782,H$367)+'СЕТ СН'!$F$16</f>
        <v>0</v>
      </c>
      <c r="I386" s="36">
        <f ca="1">SUMIFS(СВЦЭМ!$J$40:$J$783,СВЦЭМ!$A$40:$A$783,$A386,СВЦЭМ!$B$39:$B$782,I$367)+'СЕТ СН'!$F$16</f>
        <v>0</v>
      </c>
      <c r="J386" s="36">
        <f ca="1">SUMIFS(СВЦЭМ!$J$40:$J$783,СВЦЭМ!$A$40:$A$783,$A386,СВЦЭМ!$B$39:$B$782,J$367)+'СЕТ СН'!$F$16</f>
        <v>0</v>
      </c>
      <c r="K386" s="36">
        <f ca="1">SUMIFS(СВЦЭМ!$J$40:$J$783,СВЦЭМ!$A$40:$A$783,$A386,СВЦЭМ!$B$39:$B$782,K$367)+'СЕТ СН'!$F$16</f>
        <v>0</v>
      </c>
      <c r="L386" s="36">
        <f ca="1">SUMIFS(СВЦЭМ!$J$40:$J$783,СВЦЭМ!$A$40:$A$783,$A386,СВЦЭМ!$B$39:$B$782,L$367)+'СЕТ СН'!$F$16</f>
        <v>0</v>
      </c>
      <c r="M386" s="36">
        <f ca="1">SUMIFS(СВЦЭМ!$J$40:$J$783,СВЦЭМ!$A$40:$A$783,$A386,СВЦЭМ!$B$39:$B$782,M$367)+'СЕТ СН'!$F$16</f>
        <v>0</v>
      </c>
      <c r="N386" s="36">
        <f ca="1">SUMIFS(СВЦЭМ!$J$40:$J$783,СВЦЭМ!$A$40:$A$783,$A386,СВЦЭМ!$B$39:$B$782,N$367)+'СЕТ СН'!$F$16</f>
        <v>0</v>
      </c>
      <c r="O386" s="36">
        <f ca="1">SUMIFS(СВЦЭМ!$J$40:$J$783,СВЦЭМ!$A$40:$A$783,$A386,СВЦЭМ!$B$39:$B$782,O$367)+'СЕТ СН'!$F$16</f>
        <v>0</v>
      </c>
      <c r="P386" s="36">
        <f ca="1">SUMIFS(СВЦЭМ!$J$40:$J$783,СВЦЭМ!$A$40:$A$783,$A386,СВЦЭМ!$B$39:$B$782,P$367)+'СЕТ СН'!$F$16</f>
        <v>0</v>
      </c>
      <c r="Q386" s="36">
        <f ca="1">SUMIFS(СВЦЭМ!$J$40:$J$783,СВЦЭМ!$A$40:$A$783,$A386,СВЦЭМ!$B$39:$B$782,Q$367)+'СЕТ СН'!$F$16</f>
        <v>0</v>
      </c>
      <c r="R386" s="36">
        <f ca="1">SUMIFS(СВЦЭМ!$J$40:$J$783,СВЦЭМ!$A$40:$A$783,$A386,СВЦЭМ!$B$39:$B$782,R$367)+'СЕТ СН'!$F$16</f>
        <v>0</v>
      </c>
      <c r="S386" s="36">
        <f ca="1">SUMIFS(СВЦЭМ!$J$40:$J$783,СВЦЭМ!$A$40:$A$783,$A386,СВЦЭМ!$B$39:$B$782,S$367)+'СЕТ СН'!$F$16</f>
        <v>0</v>
      </c>
      <c r="T386" s="36">
        <f ca="1">SUMIFS(СВЦЭМ!$J$40:$J$783,СВЦЭМ!$A$40:$A$783,$A386,СВЦЭМ!$B$39:$B$782,T$367)+'СЕТ СН'!$F$16</f>
        <v>0</v>
      </c>
      <c r="U386" s="36">
        <f ca="1">SUMIFS(СВЦЭМ!$J$40:$J$783,СВЦЭМ!$A$40:$A$783,$A386,СВЦЭМ!$B$39:$B$782,U$367)+'СЕТ СН'!$F$16</f>
        <v>0</v>
      </c>
      <c r="V386" s="36">
        <f ca="1">SUMIFS(СВЦЭМ!$J$40:$J$783,СВЦЭМ!$A$40:$A$783,$A386,СВЦЭМ!$B$39:$B$782,V$367)+'СЕТ СН'!$F$16</f>
        <v>0</v>
      </c>
      <c r="W386" s="36">
        <f ca="1">SUMIFS(СВЦЭМ!$J$40:$J$783,СВЦЭМ!$A$40:$A$783,$A386,СВЦЭМ!$B$39:$B$782,W$367)+'СЕТ СН'!$F$16</f>
        <v>0</v>
      </c>
      <c r="X386" s="36">
        <f ca="1">SUMIFS(СВЦЭМ!$J$40:$J$783,СВЦЭМ!$A$40:$A$783,$A386,СВЦЭМ!$B$39:$B$782,X$367)+'СЕТ СН'!$F$16</f>
        <v>0</v>
      </c>
      <c r="Y386" s="36">
        <f ca="1">SUMIFS(СВЦЭМ!$J$40:$J$783,СВЦЭМ!$A$40:$A$783,$A386,СВЦЭМ!$B$39:$B$782,Y$367)+'СЕТ СН'!$F$16</f>
        <v>0</v>
      </c>
    </row>
    <row r="387" spans="1:26" ht="15.75" hidden="1" x14ac:dyDescent="0.2">
      <c r="A387" s="35">
        <f t="shared" si="10"/>
        <v>45432</v>
      </c>
      <c r="B387" s="36">
        <f ca="1">SUMIFS(СВЦЭМ!$J$40:$J$783,СВЦЭМ!$A$40:$A$783,$A387,СВЦЭМ!$B$39:$B$782,B$367)+'СЕТ СН'!$F$16</f>
        <v>0</v>
      </c>
      <c r="C387" s="36">
        <f ca="1">SUMIFS(СВЦЭМ!$J$40:$J$783,СВЦЭМ!$A$40:$A$783,$A387,СВЦЭМ!$B$39:$B$782,C$367)+'СЕТ СН'!$F$16</f>
        <v>0</v>
      </c>
      <c r="D387" s="36">
        <f ca="1">SUMIFS(СВЦЭМ!$J$40:$J$783,СВЦЭМ!$A$40:$A$783,$A387,СВЦЭМ!$B$39:$B$782,D$367)+'СЕТ СН'!$F$16</f>
        <v>0</v>
      </c>
      <c r="E387" s="36">
        <f ca="1">SUMIFS(СВЦЭМ!$J$40:$J$783,СВЦЭМ!$A$40:$A$783,$A387,СВЦЭМ!$B$39:$B$782,E$367)+'СЕТ СН'!$F$16</f>
        <v>0</v>
      </c>
      <c r="F387" s="36">
        <f ca="1">SUMIFS(СВЦЭМ!$J$40:$J$783,СВЦЭМ!$A$40:$A$783,$A387,СВЦЭМ!$B$39:$B$782,F$367)+'СЕТ СН'!$F$16</f>
        <v>0</v>
      </c>
      <c r="G387" s="36">
        <f ca="1">SUMIFS(СВЦЭМ!$J$40:$J$783,СВЦЭМ!$A$40:$A$783,$A387,СВЦЭМ!$B$39:$B$782,G$367)+'СЕТ СН'!$F$16</f>
        <v>0</v>
      </c>
      <c r="H387" s="36">
        <f ca="1">SUMIFS(СВЦЭМ!$J$40:$J$783,СВЦЭМ!$A$40:$A$783,$A387,СВЦЭМ!$B$39:$B$782,H$367)+'СЕТ СН'!$F$16</f>
        <v>0</v>
      </c>
      <c r="I387" s="36">
        <f ca="1">SUMIFS(СВЦЭМ!$J$40:$J$783,СВЦЭМ!$A$40:$A$783,$A387,СВЦЭМ!$B$39:$B$782,I$367)+'СЕТ СН'!$F$16</f>
        <v>0</v>
      </c>
      <c r="J387" s="36">
        <f ca="1">SUMIFS(СВЦЭМ!$J$40:$J$783,СВЦЭМ!$A$40:$A$783,$A387,СВЦЭМ!$B$39:$B$782,J$367)+'СЕТ СН'!$F$16</f>
        <v>0</v>
      </c>
      <c r="K387" s="36">
        <f ca="1">SUMIFS(СВЦЭМ!$J$40:$J$783,СВЦЭМ!$A$40:$A$783,$A387,СВЦЭМ!$B$39:$B$782,K$367)+'СЕТ СН'!$F$16</f>
        <v>0</v>
      </c>
      <c r="L387" s="36">
        <f ca="1">SUMIFS(СВЦЭМ!$J$40:$J$783,СВЦЭМ!$A$40:$A$783,$A387,СВЦЭМ!$B$39:$B$782,L$367)+'СЕТ СН'!$F$16</f>
        <v>0</v>
      </c>
      <c r="M387" s="36">
        <f ca="1">SUMIFS(СВЦЭМ!$J$40:$J$783,СВЦЭМ!$A$40:$A$783,$A387,СВЦЭМ!$B$39:$B$782,M$367)+'СЕТ СН'!$F$16</f>
        <v>0</v>
      </c>
      <c r="N387" s="36">
        <f ca="1">SUMIFS(СВЦЭМ!$J$40:$J$783,СВЦЭМ!$A$40:$A$783,$A387,СВЦЭМ!$B$39:$B$782,N$367)+'СЕТ СН'!$F$16</f>
        <v>0</v>
      </c>
      <c r="O387" s="36">
        <f ca="1">SUMIFS(СВЦЭМ!$J$40:$J$783,СВЦЭМ!$A$40:$A$783,$A387,СВЦЭМ!$B$39:$B$782,O$367)+'СЕТ СН'!$F$16</f>
        <v>0</v>
      </c>
      <c r="P387" s="36">
        <f ca="1">SUMIFS(СВЦЭМ!$J$40:$J$783,СВЦЭМ!$A$40:$A$783,$A387,СВЦЭМ!$B$39:$B$782,P$367)+'СЕТ СН'!$F$16</f>
        <v>0</v>
      </c>
      <c r="Q387" s="36">
        <f ca="1">SUMIFS(СВЦЭМ!$J$40:$J$783,СВЦЭМ!$A$40:$A$783,$A387,СВЦЭМ!$B$39:$B$782,Q$367)+'СЕТ СН'!$F$16</f>
        <v>0</v>
      </c>
      <c r="R387" s="36">
        <f ca="1">SUMIFS(СВЦЭМ!$J$40:$J$783,СВЦЭМ!$A$40:$A$783,$A387,СВЦЭМ!$B$39:$B$782,R$367)+'СЕТ СН'!$F$16</f>
        <v>0</v>
      </c>
      <c r="S387" s="36">
        <f ca="1">SUMIFS(СВЦЭМ!$J$40:$J$783,СВЦЭМ!$A$40:$A$783,$A387,СВЦЭМ!$B$39:$B$782,S$367)+'СЕТ СН'!$F$16</f>
        <v>0</v>
      </c>
      <c r="T387" s="36">
        <f ca="1">SUMIFS(СВЦЭМ!$J$40:$J$783,СВЦЭМ!$A$40:$A$783,$A387,СВЦЭМ!$B$39:$B$782,T$367)+'СЕТ СН'!$F$16</f>
        <v>0</v>
      </c>
      <c r="U387" s="36">
        <f ca="1">SUMIFS(СВЦЭМ!$J$40:$J$783,СВЦЭМ!$A$40:$A$783,$A387,СВЦЭМ!$B$39:$B$782,U$367)+'СЕТ СН'!$F$16</f>
        <v>0</v>
      </c>
      <c r="V387" s="36">
        <f ca="1">SUMIFS(СВЦЭМ!$J$40:$J$783,СВЦЭМ!$A$40:$A$783,$A387,СВЦЭМ!$B$39:$B$782,V$367)+'СЕТ СН'!$F$16</f>
        <v>0</v>
      </c>
      <c r="W387" s="36">
        <f ca="1">SUMIFS(СВЦЭМ!$J$40:$J$783,СВЦЭМ!$A$40:$A$783,$A387,СВЦЭМ!$B$39:$B$782,W$367)+'СЕТ СН'!$F$16</f>
        <v>0</v>
      </c>
      <c r="X387" s="36">
        <f ca="1">SUMIFS(СВЦЭМ!$J$40:$J$783,СВЦЭМ!$A$40:$A$783,$A387,СВЦЭМ!$B$39:$B$782,X$367)+'СЕТ СН'!$F$16</f>
        <v>0</v>
      </c>
      <c r="Y387" s="36">
        <f ca="1">SUMIFS(СВЦЭМ!$J$40:$J$783,СВЦЭМ!$A$40:$A$783,$A387,СВЦЭМ!$B$39:$B$782,Y$367)+'СЕТ СН'!$F$16</f>
        <v>0</v>
      </c>
    </row>
    <row r="388" spans="1:26" ht="15.75" hidden="1" x14ac:dyDescent="0.2">
      <c r="A388" s="35">
        <f t="shared" si="10"/>
        <v>45433</v>
      </c>
      <c r="B388" s="36">
        <f ca="1">SUMIFS(СВЦЭМ!$J$40:$J$783,СВЦЭМ!$A$40:$A$783,$A388,СВЦЭМ!$B$39:$B$782,B$367)+'СЕТ СН'!$F$16</f>
        <v>0</v>
      </c>
      <c r="C388" s="36">
        <f ca="1">SUMIFS(СВЦЭМ!$J$40:$J$783,СВЦЭМ!$A$40:$A$783,$A388,СВЦЭМ!$B$39:$B$782,C$367)+'СЕТ СН'!$F$16</f>
        <v>0</v>
      </c>
      <c r="D388" s="36">
        <f ca="1">SUMIFS(СВЦЭМ!$J$40:$J$783,СВЦЭМ!$A$40:$A$783,$A388,СВЦЭМ!$B$39:$B$782,D$367)+'СЕТ СН'!$F$16</f>
        <v>0</v>
      </c>
      <c r="E388" s="36">
        <f ca="1">SUMIFS(СВЦЭМ!$J$40:$J$783,СВЦЭМ!$A$40:$A$783,$A388,СВЦЭМ!$B$39:$B$782,E$367)+'СЕТ СН'!$F$16</f>
        <v>0</v>
      </c>
      <c r="F388" s="36">
        <f ca="1">SUMIFS(СВЦЭМ!$J$40:$J$783,СВЦЭМ!$A$40:$A$783,$A388,СВЦЭМ!$B$39:$B$782,F$367)+'СЕТ СН'!$F$16</f>
        <v>0</v>
      </c>
      <c r="G388" s="36">
        <f ca="1">SUMIFS(СВЦЭМ!$J$40:$J$783,СВЦЭМ!$A$40:$A$783,$A388,СВЦЭМ!$B$39:$B$782,G$367)+'СЕТ СН'!$F$16</f>
        <v>0</v>
      </c>
      <c r="H388" s="36">
        <f ca="1">SUMIFS(СВЦЭМ!$J$40:$J$783,СВЦЭМ!$A$40:$A$783,$A388,СВЦЭМ!$B$39:$B$782,H$367)+'СЕТ СН'!$F$16</f>
        <v>0</v>
      </c>
      <c r="I388" s="36">
        <f ca="1">SUMIFS(СВЦЭМ!$J$40:$J$783,СВЦЭМ!$A$40:$A$783,$A388,СВЦЭМ!$B$39:$B$782,I$367)+'СЕТ СН'!$F$16</f>
        <v>0</v>
      </c>
      <c r="J388" s="36">
        <f ca="1">SUMIFS(СВЦЭМ!$J$40:$J$783,СВЦЭМ!$A$40:$A$783,$A388,СВЦЭМ!$B$39:$B$782,J$367)+'СЕТ СН'!$F$16</f>
        <v>0</v>
      </c>
      <c r="K388" s="36">
        <f ca="1">SUMIFS(СВЦЭМ!$J$40:$J$783,СВЦЭМ!$A$40:$A$783,$A388,СВЦЭМ!$B$39:$B$782,K$367)+'СЕТ СН'!$F$16</f>
        <v>0</v>
      </c>
      <c r="L388" s="36">
        <f ca="1">SUMIFS(СВЦЭМ!$J$40:$J$783,СВЦЭМ!$A$40:$A$783,$A388,СВЦЭМ!$B$39:$B$782,L$367)+'СЕТ СН'!$F$16</f>
        <v>0</v>
      </c>
      <c r="M388" s="36">
        <f ca="1">SUMIFS(СВЦЭМ!$J$40:$J$783,СВЦЭМ!$A$40:$A$783,$A388,СВЦЭМ!$B$39:$B$782,M$367)+'СЕТ СН'!$F$16</f>
        <v>0</v>
      </c>
      <c r="N388" s="36">
        <f ca="1">SUMIFS(СВЦЭМ!$J$40:$J$783,СВЦЭМ!$A$40:$A$783,$A388,СВЦЭМ!$B$39:$B$782,N$367)+'СЕТ СН'!$F$16</f>
        <v>0</v>
      </c>
      <c r="O388" s="36">
        <f ca="1">SUMIFS(СВЦЭМ!$J$40:$J$783,СВЦЭМ!$A$40:$A$783,$A388,СВЦЭМ!$B$39:$B$782,O$367)+'СЕТ СН'!$F$16</f>
        <v>0</v>
      </c>
      <c r="P388" s="36">
        <f ca="1">SUMIFS(СВЦЭМ!$J$40:$J$783,СВЦЭМ!$A$40:$A$783,$A388,СВЦЭМ!$B$39:$B$782,P$367)+'СЕТ СН'!$F$16</f>
        <v>0</v>
      </c>
      <c r="Q388" s="36">
        <f ca="1">SUMIFS(СВЦЭМ!$J$40:$J$783,СВЦЭМ!$A$40:$A$783,$A388,СВЦЭМ!$B$39:$B$782,Q$367)+'СЕТ СН'!$F$16</f>
        <v>0</v>
      </c>
      <c r="R388" s="36">
        <f ca="1">SUMIFS(СВЦЭМ!$J$40:$J$783,СВЦЭМ!$A$40:$A$783,$A388,СВЦЭМ!$B$39:$B$782,R$367)+'СЕТ СН'!$F$16</f>
        <v>0</v>
      </c>
      <c r="S388" s="36">
        <f ca="1">SUMIFS(СВЦЭМ!$J$40:$J$783,СВЦЭМ!$A$40:$A$783,$A388,СВЦЭМ!$B$39:$B$782,S$367)+'СЕТ СН'!$F$16</f>
        <v>0</v>
      </c>
      <c r="T388" s="36">
        <f ca="1">SUMIFS(СВЦЭМ!$J$40:$J$783,СВЦЭМ!$A$40:$A$783,$A388,СВЦЭМ!$B$39:$B$782,T$367)+'СЕТ СН'!$F$16</f>
        <v>0</v>
      </c>
      <c r="U388" s="36">
        <f ca="1">SUMIFS(СВЦЭМ!$J$40:$J$783,СВЦЭМ!$A$40:$A$783,$A388,СВЦЭМ!$B$39:$B$782,U$367)+'СЕТ СН'!$F$16</f>
        <v>0</v>
      </c>
      <c r="V388" s="36">
        <f ca="1">SUMIFS(СВЦЭМ!$J$40:$J$783,СВЦЭМ!$A$40:$A$783,$A388,СВЦЭМ!$B$39:$B$782,V$367)+'СЕТ СН'!$F$16</f>
        <v>0</v>
      </c>
      <c r="W388" s="36">
        <f ca="1">SUMIFS(СВЦЭМ!$J$40:$J$783,СВЦЭМ!$A$40:$A$783,$A388,СВЦЭМ!$B$39:$B$782,W$367)+'СЕТ СН'!$F$16</f>
        <v>0</v>
      </c>
      <c r="X388" s="36">
        <f ca="1">SUMIFS(СВЦЭМ!$J$40:$J$783,СВЦЭМ!$A$40:$A$783,$A388,СВЦЭМ!$B$39:$B$782,X$367)+'СЕТ СН'!$F$16</f>
        <v>0</v>
      </c>
      <c r="Y388" s="36">
        <f ca="1">SUMIFS(СВЦЭМ!$J$40:$J$783,СВЦЭМ!$A$40:$A$783,$A388,СВЦЭМ!$B$39:$B$782,Y$367)+'СЕТ СН'!$F$16</f>
        <v>0</v>
      </c>
    </row>
    <row r="389" spans="1:26" ht="15.75" hidden="1" x14ac:dyDescent="0.2">
      <c r="A389" s="35">
        <f t="shared" si="10"/>
        <v>45434</v>
      </c>
      <c r="B389" s="36">
        <f ca="1">SUMIFS(СВЦЭМ!$J$40:$J$783,СВЦЭМ!$A$40:$A$783,$A389,СВЦЭМ!$B$39:$B$782,B$367)+'СЕТ СН'!$F$16</f>
        <v>0</v>
      </c>
      <c r="C389" s="36">
        <f ca="1">SUMIFS(СВЦЭМ!$J$40:$J$783,СВЦЭМ!$A$40:$A$783,$A389,СВЦЭМ!$B$39:$B$782,C$367)+'СЕТ СН'!$F$16</f>
        <v>0</v>
      </c>
      <c r="D389" s="36">
        <f ca="1">SUMIFS(СВЦЭМ!$J$40:$J$783,СВЦЭМ!$A$40:$A$783,$A389,СВЦЭМ!$B$39:$B$782,D$367)+'СЕТ СН'!$F$16</f>
        <v>0</v>
      </c>
      <c r="E389" s="36">
        <f ca="1">SUMIFS(СВЦЭМ!$J$40:$J$783,СВЦЭМ!$A$40:$A$783,$A389,СВЦЭМ!$B$39:$B$782,E$367)+'СЕТ СН'!$F$16</f>
        <v>0</v>
      </c>
      <c r="F389" s="36">
        <f ca="1">SUMIFS(СВЦЭМ!$J$40:$J$783,СВЦЭМ!$A$40:$A$783,$A389,СВЦЭМ!$B$39:$B$782,F$367)+'СЕТ СН'!$F$16</f>
        <v>0</v>
      </c>
      <c r="G389" s="36">
        <f ca="1">SUMIFS(СВЦЭМ!$J$40:$J$783,СВЦЭМ!$A$40:$A$783,$A389,СВЦЭМ!$B$39:$B$782,G$367)+'СЕТ СН'!$F$16</f>
        <v>0</v>
      </c>
      <c r="H389" s="36">
        <f ca="1">SUMIFS(СВЦЭМ!$J$40:$J$783,СВЦЭМ!$A$40:$A$783,$A389,СВЦЭМ!$B$39:$B$782,H$367)+'СЕТ СН'!$F$16</f>
        <v>0</v>
      </c>
      <c r="I389" s="36">
        <f ca="1">SUMIFS(СВЦЭМ!$J$40:$J$783,СВЦЭМ!$A$40:$A$783,$A389,СВЦЭМ!$B$39:$B$782,I$367)+'СЕТ СН'!$F$16</f>
        <v>0</v>
      </c>
      <c r="J389" s="36">
        <f ca="1">SUMIFS(СВЦЭМ!$J$40:$J$783,СВЦЭМ!$A$40:$A$783,$A389,СВЦЭМ!$B$39:$B$782,J$367)+'СЕТ СН'!$F$16</f>
        <v>0</v>
      </c>
      <c r="K389" s="36">
        <f ca="1">SUMIFS(СВЦЭМ!$J$40:$J$783,СВЦЭМ!$A$40:$A$783,$A389,СВЦЭМ!$B$39:$B$782,K$367)+'СЕТ СН'!$F$16</f>
        <v>0</v>
      </c>
      <c r="L389" s="36">
        <f ca="1">SUMIFS(СВЦЭМ!$J$40:$J$783,СВЦЭМ!$A$40:$A$783,$A389,СВЦЭМ!$B$39:$B$782,L$367)+'СЕТ СН'!$F$16</f>
        <v>0</v>
      </c>
      <c r="M389" s="36">
        <f ca="1">SUMIFS(СВЦЭМ!$J$40:$J$783,СВЦЭМ!$A$40:$A$783,$A389,СВЦЭМ!$B$39:$B$782,M$367)+'СЕТ СН'!$F$16</f>
        <v>0</v>
      </c>
      <c r="N389" s="36">
        <f ca="1">SUMIFS(СВЦЭМ!$J$40:$J$783,СВЦЭМ!$A$40:$A$783,$A389,СВЦЭМ!$B$39:$B$782,N$367)+'СЕТ СН'!$F$16</f>
        <v>0</v>
      </c>
      <c r="O389" s="36">
        <f ca="1">SUMIFS(СВЦЭМ!$J$40:$J$783,СВЦЭМ!$A$40:$A$783,$A389,СВЦЭМ!$B$39:$B$782,O$367)+'СЕТ СН'!$F$16</f>
        <v>0</v>
      </c>
      <c r="P389" s="36">
        <f ca="1">SUMIFS(СВЦЭМ!$J$40:$J$783,СВЦЭМ!$A$40:$A$783,$A389,СВЦЭМ!$B$39:$B$782,P$367)+'СЕТ СН'!$F$16</f>
        <v>0</v>
      </c>
      <c r="Q389" s="36">
        <f ca="1">SUMIFS(СВЦЭМ!$J$40:$J$783,СВЦЭМ!$A$40:$A$783,$A389,СВЦЭМ!$B$39:$B$782,Q$367)+'СЕТ СН'!$F$16</f>
        <v>0</v>
      </c>
      <c r="R389" s="36">
        <f ca="1">SUMIFS(СВЦЭМ!$J$40:$J$783,СВЦЭМ!$A$40:$A$783,$A389,СВЦЭМ!$B$39:$B$782,R$367)+'СЕТ СН'!$F$16</f>
        <v>0</v>
      </c>
      <c r="S389" s="36">
        <f ca="1">SUMIFS(СВЦЭМ!$J$40:$J$783,СВЦЭМ!$A$40:$A$783,$A389,СВЦЭМ!$B$39:$B$782,S$367)+'СЕТ СН'!$F$16</f>
        <v>0</v>
      </c>
      <c r="T389" s="36">
        <f ca="1">SUMIFS(СВЦЭМ!$J$40:$J$783,СВЦЭМ!$A$40:$A$783,$A389,СВЦЭМ!$B$39:$B$782,T$367)+'СЕТ СН'!$F$16</f>
        <v>0</v>
      </c>
      <c r="U389" s="36">
        <f ca="1">SUMIFS(СВЦЭМ!$J$40:$J$783,СВЦЭМ!$A$40:$A$783,$A389,СВЦЭМ!$B$39:$B$782,U$367)+'СЕТ СН'!$F$16</f>
        <v>0</v>
      </c>
      <c r="V389" s="36">
        <f ca="1">SUMIFS(СВЦЭМ!$J$40:$J$783,СВЦЭМ!$A$40:$A$783,$A389,СВЦЭМ!$B$39:$B$782,V$367)+'СЕТ СН'!$F$16</f>
        <v>0</v>
      </c>
      <c r="W389" s="36">
        <f ca="1">SUMIFS(СВЦЭМ!$J$40:$J$783,СВЦЭМ!$A$40:$A$783,$A389,СВЦЭМ!$B$39:$B$782,W$367)+'СЕТ СН'!$F$16</f>
        <v>0</v>
      </c>
      <c r="X389" s="36">
        <f ca="1">SUMIFS(СВЦЭМ!$J$40:$J$783,СВЦЭМ!$A$40:$A$783,$A389,СВЦЭМ!$B$39:$B$782,X$367)+'СЕТ СН'!$F$16</f>
        <v>0</v>
      </c>
      <c r="Y389" s="36">
        <f ca="1">SUMIFS(СВЦЭМ!$J$40:$J$783,СВЦЭМ!$A$40:$A$783,$A389,СВЦЭМ!$B$39:$B$782,Y$367)+'СЕТ СН'!$F$16</f>
        <v>0</v>
      </c>
    </row>
    <row r="390" spans="1:26" ht="15.75" hidden="1" x14ac:dyDescent="0.2">
      <c r="A390" s="35">
        <f t="shared" si="10"/>
        <v>45435</v>
      </c>
      <c r="B390" s="36">
        <f ca="1">SUMIFS(СВЦЭМ!$J$40:$J$783,СВЦЭМ!$A$40:$A$783,$A390,СВЦЭМ!$B$39:$B$782,B$367)+'СЕТ СН'!$F$16</f>
        <v>0</v>
      </c>
      <c r="C390" s="36">
        <f ca="1">SUMIFS(СВЦЭМ!$J$40:$J$783,СВЦЭМ!$A$40:$A$783,$A390,СВЦЭМ!$B$39:$B$782,C$367)+'СЕТ СН'!$F$16</f>
        <v>0</v>
      </c>
      <c r="D390" s="36">
        <f ca="1">SUMIFS(СВЦЭМ!$J$40:$J$783,СВЦЭМ!$A$40:$A$783,$A390,СВЦЭМ!$B$39:$B$782,D$367)+'СЕТ СН'!$F$16</f>
        <v>0</v>
      </c>
      <c r="E390" s="36">
        <f ca="1">SUMIFS(СВЦЭМ!$J$40:$J$783,СВЦЭМ!$A$40:$A$783,$A390,СВЦЭМ!$B$39:$B$782,E$367)+'СЕТ СН'!$F$16</f>
        <v>0</v>
      </c>
      <c r="F390" s="36">
        <f ca="1">SUMIFS(СВЦЭМ!$J$40:$J$783,СВЦЭМ!$A$40:$A$783,$A390,СВЦЭМ!$B$39:$B$782,F$367)+'СЕТ СН'!$F$16</f>
        <v>0</v>
      </c>
      <c r="G390" s="36">
        <f ca="1">SUMIFS(СВЦЭМ!$J$40:$J$783,СВЦЭМ!$A$40:$A$783,$A390,СВЦЭМ!$B$39:$B$782,G$367)+'СЕТ СН'!$F$16</f>
        <v>0</v>
      </c>
      <c r="H390" s="36">
        <f ca="1">SUMIFS(СВЦЭМ!$J$40:$J$783,СВЦЭМ!$A$40:$A$783,$A390,СВЦЭМ!$B$39:$B$782,H$367)+'СЕТ СН'!$F$16</f>
        <v>0</v>
      </c>
      <c r="I390" s="36">
        <f ca="1">SUMIFS(СВЦЭМ!$J$40:$J$783,СВЦЭМ!$A$40:$A$783,$A390,СВЦЭМ!$B$39:$B$782,I$367)+'СЕТ СН'!$F$16</f>
        <v>0</v>
      </c>
      <c r="J390" s="36">
        <f ca="1">SUMIFS(СВЦЭМ!$J$40:$J$783,СВЦЭМ!$A$40:$A$783,$A390,СВЦЭМ!$B$39:$B$782,J$367)+'СЕТ СН'!$F$16</f>
        <v>0</v>
      </c>
      <c r="K390" s="36">
        <f ca="1">SUMIFS(СВЦЭМ!$J$40:$J$783,СВЦЭМ!$A$40:$A$783,$A390,СВЦЭМ!$B$39:$B$782,K$367)+'СЕТ СН'!$F$16</f>
        <v>0</v>
      </c>
      <c r="L390" s="36">
        <f ca="1">SUMIFS(СВЦЭМ!$J$40:$J$783,СВЦЭМ!$A$40:$A$783,$A390,СВЦЭМ!$B$39:$B$782,L$367)+'СЕТ СН'!$F$16</f>
        <v>0</v>
      </c>
      <c r="M390" s="36">
        <f ca="1">SUMIFS(СВЦЭМ!$J$40:$J$783,СВЦЭМ!$A$40:$A$783,$A390,СВЦЭМ!$B$39:$B$782,M$367)+'СЕТ СН'!$F$16</f>
        <v>0</v>
      </c>
      <c r="N390" s="36">
        <f ca="1">SUMIFS(СВЦЭМ!$J$40:$J$783,СВЦЭМ!$A$40:$A$783,$A390,СВЦЭМ!$B$39:$B$782,N$367)+'СЕТ СН'!$F$16</f>
        <v>0</v>
      </c>
      <c r="O390" s="36">
        <f ca="1">SUMIFS(СВЦЭМ!$J$40:$J$783,СВЦЭМ!$A$40:$A$783,$A390,СВЦЭМ!$B$39:$B$782,O$367)+'СЕТ СН'!$F$16</f>
        <v>0</v>
      </c>
      <c r="P390" s="36">
        <f ca="1">SUMIFS(СВЦЭМ!$J$40:$J$783,СВЦЭМ!$A$40:$A$783,$A390,СВЦЭМ!$B$39:$B$782,P$367)+'СЕТ СН'!$F$16</f>
        <v>0</v>
      </c>
      <c r="Q390" s="36">
        <f ca="1">SUMIFS(СВЦЭМ!$J$40:$J$783,СВЦЭМ!$A$40:$A$783,$A390,СВЦЭМ!$B$39:$B$782,Q$367)+'СЕТ СН'!$F$16</f>
        <v>0</v>
      </c>
      <c r="R390" s="36">
        <f ca="1">SUMIFS(СВЦЭМ!$J$40:$J$783,СВЦЭМ!$A$40:$A$783,$A390,СВЦЭМ!$B$39:$B$782,R$367)+'СЕТ СН'!$F$16</f>
        <v>0</v>
      </c>
      <c r="S390" s="36">
        <f ca="1">SUMIFS(СВЦЭМ!$J$40:$J$783,СВЦЭМ!$A$40:$A$783,$A390,СВЦЭМ!$B$39:$B$782,S$367)+'СЕТ СН'!$F$16</f>
        <v>0</v>
      </c>
      <c r="T390" s="36">
        <f ca="1">SUMIFS(СВЦЭМ!$J$40:$J$783,СВЦЭМ!$A$40:$A$783,$A390,СВЦЭМ!$B$39:$B$782,T$367)+'СЕТ СН'!$F$16</f>
        <v>0</v>
      </c>
      <c r="U390" s="36">
        <f ca="1">SUMIFS(СВЦЭМ!$J$40:$J$783,СВЦЭМ!$A$40:$A$783,$A390,СВЦЭМ!$B$39:$B$782,U$367)+'СЕТ СН'!$F$16</f>
        <v>0</v>
      </c>
      <c r="V390" s="36">
        <f ca="1">SUMIFS(СВЦЭМ!$J$40:$J$783,СВЦЭМ!$A$40:$A$783,$A390,СВЦЭМ!$B$39:$B$782,V$367)+'СЕТ СН'!$F$16</f>
        <v>0</v>
      </c>
      <c r="W390" s="36">
        <f ca="1">SUMIFS(СВЦЭМ!$J$40:$J$783,СВЦЭМ!$A$40:$A$783,$A390,СВЦЭМ!$B$39:$B$782,W$367)+'СЕТ СН'!$F$16</f>
        <v>0</v>
      </c>
      <c r="X390" s="36">
        <f ca="1">SUMIFS(СВЦЭМ!$J$40:$J$783,СВЦЭМ!$A$40:$A$783,$A390,СВЦЭМ!$B$39:$B$782,X$367)+'СЕТ СН'!$F$16</f>
        <v>0</v>
      </c>
      <c r="Y390" s="36">
        <f ca="1">SUMIFS(СВЦЭМ!$J$40:$J$783,СВЦЭМ!$A$40:$A$783,$A390,СВЦЭМ!$B$39:$B$782,Y$367)+'СЕТ СН'!$F$16</f>
        <v>0</v>
      </c>
    </row>
    <row r="391" spans="1:26" ht="15.75" hidden="1" x14ac:dyDescent="0.2">
      <c r="A391" s="35">
        <f t="shared" si="10"/>
        <v>45436</v>
      </c>
      <c r="B391" s="36">
        <f ca="1">SUMIFS(СВЦЭМ!$J$40:$J$783,СВЦЭМ!$A$40:$A$783,$A391,СВЦЭМ!$B$39:$B$782,B$367)+'СЕТ СН'!$F$16</f>
        <v>0</v>
      </c>
      <c r="C391" s="36">
        <f ca="1">SUMIFS(СВЦЭМ!$J$40:$J$783,СВЦЭМ!$A$40:$A$783,$A391,СВЦЭМ!$B$39:$B$782,C$367)+'СЕТ СН'!$F$16</f>
        <v>0</v>
      </c>
      <c r="D391" s="36">
        <f ca="1">SUMIFS(СВЦЭМ!$J$40:$J$783,СВЦЭМ!$A$40:$A$783,$A391,СВЦЭМ!$B$39:$B$782,D$367)+'СЕТ СН'!$F$16</f>
        <v>0</v>
      </c>
      <c r="E391" s="36">
        <f ca="1">SUMIFS(СВЦЭМ!$J$40:$J$783,СВЦЭМ!$A$40:$A$783,$A391,СВЦЭМ!$B$39:$B$782,E$367)+'СЕТ СН'!$F$16</f>
        <v>0</v>
      </c>
      <c r="F391" s="36">
        <f ca="1">SUMIFS(СВЦЭМ!$J$40:$J$783,СВЦЭМ!$A$40:$A$783,$A391,СВЦЭМ!$B$39:$B$782,F$367)+'СЕТ СН'!$F$16</f>
        <v>0</v>
      </c>
      <c r="G391" s="36">
        <f ca="1">SUMIFS(СВЦЭМ!$J$40:$J$783,СВЦЭМ!$A$40:$A$783,$A391,СВЦЭМ!$B$39:$B$782,G$367)+'СЕТ СН'!$F$16</f>
        <v>0</v>
      </c>
      <c r="H391" s="36">
        <f ca="1">SUMIFS(СВЦЭМ!$J$40:$J$783,СВЦЭМ!$A$40:$A$783,$A391,СВЦЭМ!$B$39:$B$782,H$367)+'СЕТ СН'!$F$16</f>
        <v>0</v>
      </c>
      <c r="I391" s="36">
        <f ca="1">SUMIFS(СВЦЭМ!$J$40:$J$783,СВЦЭМ!$A$40:$A$783,$A391,СВЦЭМ!$B$39:$B$782,I$367)+'СЕТ СН'!$F$16</f>
        <v>0</v>
      </c>
      <c r="J391" s="36">
        <f ca="1">SUMIFS(СВЦЭМ!$J$40:$J$783,СВЦЭМ!$A$40:$A$783,$A391,СВЦЭМ!$B$39:$B$782,J$367)+'СЕТ СН'!$F$16</f>
        <v>0</v>
      </c>
      <c r="K391" s="36">
        <f ca="1">SUMIFS(СВЦЭМ!$J$40:$J$783,СВЦЭМ!$A$40:$A$783,$A391,СВЦЭМ!$B$39:$B$782,K$367)+'СЕТ СН'!$F$16</f>
        <v>0</v>
      </c>
      <c r="L391" s="36">
        <f ca="1">SUMIFS(СВЦЭМ!$J$40:$J$783,СВЦЭМ!$A$40:$A$783,$A391,СВЦЭМ!$B$39:$B$782,L$367)+'СЕТ СН'!$F$16</f>
        <v>0</v>
      </c>
      <c r="M391" s="36">
        <f ca="1">SUMIFS(СВЦЭМ!$J$40:$J$783,СВЦЭМ!$A$40:$A$783,$A391,СВЦЭМ!$B$39:$B$782,M$367)+'СЕТ СН'!$F$16</f>
        <v>0</v>
      </c>
      <c r="N391" s="36">
        <f ca="1">SUMIFS(СВЦЭМ!$J$40:$J$783,СВЦЭМ!$A$40:$A$783,$A391,СВЦЭМ!$B$39:$B$782,N$367)+'СЕТ СН'!$F$16</f>
        <v>0</v>
      </c>
      <c r="O391" s="36">
        <f ca="1">SUMIFS(СВЦЭМ!$J$40:$J$783,СВЦЭМ!$A$40:$A$783,$A391,СВЦЭМ!$B$39:$B$782,O$367)+'СЕТ СН'!$F$16</f>
        <v>0</v>
      </c>
      <c r="P391" s="36">
        <f ca="1">SUMIFS(СВЦЭМ!$J$40:$J$783,СВЦЭМ!$A$40:$A$783,$A391,СВЦЭМ!$B$39:$B$782,P$367)+'СЕТ СН'!$F$16</f>
        <v>0</v>
      </c>
      <c r="Q391" s="36">
        <f ca="1">SUMIFS(СВЦЭМ!$J$40:$J$783,СВЦЭМ!$A$40:$A$783,$A391,СВЦЭМ!$B$39:$B$782,Q$367)+'СЕТ СН'!$F$16</f>
        <v>0</v>
      </c>
      <c r="R391" s="36">
        <f ca="1">SUMIFS(СВЦЭМ!$J$40:$J$783,СВЦЭМ!$A$40:$A$783,$A391,СВЦЭМ!$B$39:$B$782,R$367)+'СЕТ СН'!$F$16</f>
        <v>0</v>
      </c>
      <c r="S391" s="36">
        <f ca="1">SUMIFS(СВЦЭМ!$J$40:$J$783,СВЦЭМ!$A$40:$A$783,$A391,СВЦЭМ!$B$39:$B$782,S$367)+'СЕТ СН'!$F$16</f>
        <v>0</v>
      </c>
      <c r="T391" s="36">
        <f ca="1">SUMIFS(СВЦЭМ!$J$40:$J$783,СВЦЭМ!$A$40:$A$783,$A391,СВЦЭМ!$B$39:$B$782,T$367)+'СЕТ СН'!$F$16</f>
        <v>0</v>
      </c>
      <c r="U391" s="36">
        <f ca="1">SUMIFS(СВЦЭМ!$J$40:$J$783,СВЦЭМ!$A$40:$A$783,$A391,СВЦЭМ!$B$39:$B$782,U$367)+'СЕТ СН'!$F$16</f>
        <v>0</v>
      </c>
      <c r="V391" s="36">
        <f ca="1">SUMIFS(СВЦЭМ!$J$40:$J$783,СВЦЭМ!$A$40:$A$783,$A391,СВЦЭМ!$B$39:$B$782,V$367)+'СЕТ СН'!$F$16</f>
        <v>0</v>
      </c>
      <c r="W391" s="36">
        <f ca="1">SUMIFS(СВЦЭМ!$J$40:$J$783,СВЦЭМ!$A$40:$A$783,$A391,СВЦЭМ!$B$39:$B$782,W$367)+'СЕТ СН'!$F$16</f>
        <v>0</v>
      </c>
      <c r="X391" s="36">
        <f ca="1">SUMIFS(СВЦЭМ!$J$40:$J$783,СВЦЭМ!$A$40:$A$783,$A391,СВЦЭМ!$B$39:$B$782,X$367)+'СЕТ СН'!$F$16</f>
        <v>0</v>
      </c>
      <c r="Y391" s="36">
        <f ca="1">SUMIFS(СВЦЭМ!$J$40:$J$783,СВЦЭМ!$A$40:$A$783,$A391,СВЦЭМ!$B$39:$B$782,Y$367)+'СЕТ СН'!$F$16</f>
        <v>0</v>
      </c>
    </row>
    <row r="392" spans="1:26" ht="15.75" hidden="1" x14ac:dyDescent="0.2">
      <c r="A392" s="35">
        <f t="shared" si="10"/>
        <v>45437</v>
      </c>
      <c r="B392" s="36">
        <f ca="1">SUMIFS(СВЦЭМ!$J$40:$J$783,СВЦЭМ!$A$40:$A$783,$A392,СВЦЭМ!$B$39:$B$782,B$367)+'СЕТ СН'!$F$16</f>
        <v>0</v>
      </c>
      <c r="C392" s="36">
        <f ca="1">SUMIFS(СВЦЭМ!$J$40:$J$783,СВЦЭМ!$A$40:$A$783,$A392,СВЦЭМ!$B$39:$B$782,C$367)+'СЕТ СН'!$F$16</f>
        <v>0</v>
      </c>
      <c r="D392" s="36">
        <f ca="1">SUMIFS(СВЦЭМ!$J$40:$J$783,СВЦЭМ!$A$40:$A$783,$A392,СВЦЭМ!$B$39:$B$782,D$367)+'СЕТ СН'!$F$16</f>
        <v>0</v>
      </c>
      <c r="E392" s="36">
        <f ca="1">SUMIFS(СВЦЭМ!$J$40:$J$783,СВЦЭМ!$A$40:$A$783,$A392,СВЦЭМ!$B$39:$B$782,E$367)+'СЕТ СН'!$F$16</f>
        <v>0</v>
      </c>
      <c r="F392" s="36">
        <f ca="1">SUMIFS(СВЦЭМ!$J$40:$J$783,СВЦЭМ!$A$40:$A$783,$A392,СВЦЭМ!$B$39:$B$782,F$367)+'СЕТ СН'!$F$16</f>
        <v>0</v>
      </c>
      <c r="G392" s="36">
        <f ca="1">SUMIFS(СВЦЭМ!$J$40:$J$783,СВЦЭМ!$A$40:$A$783,$A392,СВЦЭМ!$B$39:$B$782,G$367)+'СЕТ СН'!$F$16</f>
        <v>0</v>
      </c>
      <c r="H392" s="36">
        <f ca="1">SUMIFS(СВЦЭМ!$J$40:$J$783,СВЦЭМ!$A$40:$A$783,$A392,СВЦЭМ!$B$39:$B$782,H$367)+'СЕТ СН'!$F$16</f>
        <v>0</v>
      </c>
      <c r="I392" s="36">
        <f ca="1">SUMIFS(СВЦЭМ!$J$40:$J$783,СВЦЭМ!$A$40:$A$783,$A392,СВЦЭМ!$B$39:$B$782,I$367)+'СЕТ СН'!$F$16</f>
        <v>0</v>
      </c>
      <c r="J392" s="36">
        <f ca="1">SUMIFS(СВЦЭМ!$J$40:$J$783,СВЦЭМ!$A$40:$A$783,$A392,СВЦЭМ!$B$39:$B$782,J$367)+'СЕТ СН'!$F$16</f>
        <v>0</v>
      </c>
      <c r="K392" s="36">
        <f ca="1">SUMIFS(СВЦЭМ!$J$40:$J$783,СВЦЭМ!$A$40:$A$783,$A392,СВЦЭМ!$B$39:$B$782,K$367)+'СЕТ СН'!$F$16</f>
        <v>0</v>
      </c>
      <c r="L392" s="36">
        <f ca="1">SUMIFS(СВЦЭМ!$J$40:$J$783,СВЦЭМ!$A$40:$A$783,$A392,СВЦЭМ!$B$39:$B$782,L$367)+'СЕТ СН'!$F$16</f>
        <v>0</v>
      </c>
      <c r="M392" s="36">
        <f ca="1">SUMIFS(СВЦЭМ!$J$40:$J$783,СВЦЭМ!$A$40:$A$783,$A392,СВЦЭМ!$B$39:$B$782,M$367)+'СЕТ СН'!$F$16</f>
        <v>0</v>
      </c>
      <c r="N392" s="36">
        <f ca="1">SUMIFS(СВЦЭМ!$J$40:$J$783,СВЦЭМ!$A$40:$A$783,$A392,СВЦЭМ!$B$39:$B$782,N$367)+'СЕТ СН'!$F$16</f>
        <v>0</v>
      </c>
      <c r="O392" s="36">
        <f ca="1">SUMIFS(СВЦЭМ!$J$40:$J$783,СВЦЭМ!$A$40:$A$783,$A392,СВЦЭМ!$B$39:$B$782,O$367)+'СЕТ СН'!$F$16</f>
        <v>0</v>
      </c>
      <c r="P392" s="36">
        <f ca="1">SUMIFS(СВЦЭМ!$J$40:$J$783,СВЦЭМ!$A$40:$A$783,$A392,СВЦЭМ!$B$39:$B$782,P$367)+'СЕТ СН'!$F$16</f>
        <v>0</v>
      </c>
      <c r="Q392" s="36">
        <f ca="1">SUMIFS(СВЦЭМ!$J$40:$J$783,СВЦЭМ!$A$40:$A$783,$A392,СВЦЭМ!$B$39:$B$782,Q$367)+'СЕТ СН'!$F$16</f>
        <v>0</v>
      </c>
      <c r="R392" s="36">
        <f ca="1">SUMIFS(СВЦЭМ!$J$40:$J$783,СВЦЭМ!$A$40:$A$783,$A392,СВЦЭМ!$B$39:$B$782,R$367)+'СЕТ СН'!$F$16</f>
        <v>0</v>
      </c>
      <c r="S392" s="36">
        <f ca="1">SUMIFS(СВЦЭМ!$J$40:$J$783,СВЦЭМ!$A$40:$A$783,$A392,СВЦЭМ!$B$39:$B$782,S$367)+'СЕТ СН'!$F$16</f>
        <v>0</v>
      </c>
      <c r="T392" s="36">
        <f ca="1">SUMIFS(СВЦЭМ!$J$40:$J$783,СВЦЭМ!$A$40:$A$783,$A392,СВЦЭМ!$B$39:$B$782,T$367)+'СЕТ СН'!$F$16</f>
        <v>0</v>
      </c>
      <c r="U392" s="36">
        <f ca="1">SUMIFS(СВЦЭМ!$J$40:$J$783,СВЦЭМ!$A$40:$A$783,$A392,СВЦЭМ!$B$39:$B$782,U$367)+'СЕТ СН'!$F$16</f>
        <v>0</v>
      </c>
      <c r="V392" s="36">
        <f ca="1">SUMIFS(СВЦЭМ!$J$40:$J$783,СВЦЭМ!$A$40:$A$783,$A392,СВЦЭМ!$B$39:$B$782,V$367)+'СЕТ СН'!$F$16</f>
        <v>0</v>
      </c>
      <c r="W392" s="36">
        <f ca="1">SUMIFS(СВЦЭМ!$J$40:$J$783,СВЦЭМ!$A$40:$A$783,$A392,СВЦЭМ!$B$39:$B$782,W$367)+'СЕТ СН'!$F$16</f>
        <v>0</v>
      </c>
      <c r="X392" s="36">
        <f ca="1">SUMIFS(СВЦЭМ!$J$40:$J$783,СВЦЭМ!$A$40:$A$783,$A392,СВЦЭМ!$B$39:$B$782,X$367)+'СЕТ СН'!$F$16</f>
        <v>0</v>
      </c>
      <c r="Y392" s="36">
        <f ca="1">SUMIFS(СВЦЭМ!$J$40:$J$783,СВЦЭМ!$A$40:$A$783,$A392,СВЦЭМ!$B$39:$B$782,Y$367)+'СЕТ СН'!$F$16</f>
        <v>0</v>
      </c>
    </row>
    <row r="393" spans="1:26" ht="15.75" hidden="1" x14ac:dyDescent="0.2">
      <c r="A393" s="35">
        <f t="shared" si="10"/>
        <v>45438</v>
      </c>
      <c r="B393" s="36">
        <f ca="1">SUMIFS(СВЦЭМ!$J$40:$J$783,СВЦЭМ!$A$40:$A$783,$A393,СВЦЭМ!$B$39:$B$782,B$367)+'СЕТ СН'!$F$16</f>
        <v>0</v>
      </c>
      <c r="C393" s="36">
        <f ca="1">SUMIFS(СВЦЭМ!$J$40:$J$783,СВЦЭМ!$A$40:$A$783,$A393,СВЦЭМ!$B$39:$B$782,C$367)+'СЕТ СН'!$F$16</f>
        <v>0</v>
      </c>
      <c r="D393" s="36">
        <f ca="1">SUMIFS(СВЦЭМ!$J$40:$J$783,СВЦЭМ!$A$40:$A$783,$A393,СВЦЭМ!$B$39:$B$782,D$367)+'СЕТ СН'!$F$16</f>
        <v>0</v>
      </c>
      <c r="E393" s="36">
        <f ca="1">SUMIFS(СВЦЭМ!$J$40:$J$783,СВЦЭМ!$A$40:$A$783,$A393,СВЦЭМ!$B$39:$B$782,E$367)+'СЕТ СН'!$F$16</f>
        <v>0</v>
      </c>
      <c r="F393" s="36">
        <f ca="1">SUMIFS(СВЦЭМ!$J$40:$J$783,СВЦЭМ!$A$40:$A$783,$A393,СВЦЭМ!$B$39:$B$782,F$367)+'СЕТ СН'!$F$16</f>
        <v>0</v>
      </c>
      <c r="G393" s="36">
        <f ca="1">SUMIFS(СВЦЭМ!$J$40:$J$783,СВЦЭМ!$A$40:$A$783,$A393,СВЦЭМ!$B$39:$B$782,G$367)+'СЕТ СН'!$F$16</f>
        <v>0</v>
      </c>
      <c r="H393" s="36">
        <f ca="1">SUMIFS(СВЦЭМ!$J$40:$J$783,СВЦЭМ!$A$40:$A$783,$A393,СВЦЭМ!$B$39:$B$782,H$367)+'СЕТ СН'!$F$16</f>
        <v>0</v>
      </c>
      <c r="I393" s="36">
        <f ca="1">SUMIFS(СВЦЭМ!$J$40:$J$783,СВЦЭМ!$A$40:$A$783,$A393,СВЦЭМ!$B$39:$B$782,I$367)+'СЕТ СН'!$F$16</f>
        <v>0</v>
      </c>
      <c r="J393" s="36">
        <f ca="1">SUMIFS(СВЦЭМ!$J$40:$J$783,СВЦЭМ!$A$40:$A$783,$A393,СВЦЭМ!$B$39:$B$782,J$367)+'СЕТ СН'!$F$16</f>
        <v>0</v>
      </c>
      <c r="K393" s="36">
        <f ca="1">SUMIFS(СВЦЭМ!$J$40:$J$783,СВЦЭМ!$A$40:$A$783,$A393,СВЦЭМ!$B$39:$B$782,K$367)+'СЕТ СН'!$F$16</f>
        <v>0</v>
      </c>
      <c r="L393" s="36">
        <f ca="1">SUMIFS(СВЦЭМ!$J$40:$J$783,СВЦЭМ!$A$40:$A$783,$A393,СВЦЭМ!$B$39:$B$782,L$367)+'СЕТ СН'!$F$16</f>
        <v>0</v>
      </c>
      <c r="M393" s="36">
        <f ca="1">SUMIFS(СВЦЭМ!$J$40:$J$783,СВЦЭМ!$A$40:$A$783,$A393,СВЦЭМ!$B$39:$B$782,M$367)+'СЕТ СН'!$F$16</f>
        <v>0</v>
      </c>
      <c r="N393" s="36">
        <f ca="1">SUMIFS(СВЦЭМ!$J$40:$J$783,СВЦЭМ!$A$40:$A$783,$A393,СВЦЭМ!$B$39:$B$782,N$367)+'СЕТ СН'!$F$16</f>
        <v>0</v>
      </c>
      <c r="O393" s="36">
        <f ca="1">SUMIFS(СВЦЭМ!$J$40:$J$783,СВЦЭМ!$A$40:$A$783,$A393,СВЦЭМ!$B$39:$B$782,O$367)+'СЕТ СН'!$F$16</f>
        <v>0</v>
      </c>
      <c r="P393" s="36">
        <f ca="1">SUMIFS(СВЦЭМ!$J$40:$J$783,СВЦЭМ!$A$40:$A$783,$A393,СВЦЭМ!$B$39:$B$782,P$367)+'СЕТ СН'!$F$16</f>
        <v>0</v>
      </c>
      <c r="Q393" s="36">
        <f ca="1">SUMIFS(СВЦЭМ!$J$40:$J$783,СВЦЭМ!$A$40:$A$783,$A393,СВЦЭМ!$B$39:$B$782,Q$367)+'СЕТ СН'!$F$16</f>
        <v>0</v>
      </c>
      <c r="R393" s="36">
        <f ca="1">SUMIFS(СВЦЭМ!$J$40:$J$783,СВЦЭМ!$A$40:$A$783,$A393,СВЦЭМ!$B$39:$B$782,R$367)+'СЕТ СН'!$F$16</f>
        <v>0</v>
      </c>
      <c r="S393" s="36">
        <f ca="1">SUMIFS(СВЦЭМ!$J$40:$J$783,СВЦЭМ!$A$40:$A$783,$A393,СВЦЭМ!$B$39:$B$782,S$367)+'СЕТ СН'!$F$16</f>
        <v>0</v>
      </c>
      <c r="T393" s="36">
        <f ca="1">SUMIFS(СВЦЭМ!$J$40:$J$783,СВЦЭМ!$A$40:$A$783,$A393,СВЦЭМ!$B$39:$B$782,T$367)+'СЕТ СН'!$F$16</f>
        <v>0</v>
      </c>
      <c r="U393" s="36">
        <f ca="1">SUMIFS(СВЦЭМ!$J$40:$J$783,СВЦЭМ!$A$40:$A$783,$A393,СВЦЭМ!$B$39:$B$782,U$367)+'СЕТ СН'!$F$16</f>
        <v>0</v>
      </c>
      <c r="V393" s="36">
        <f ca="1">SUMIFS(СВЦЭМ!$J$40:$J$783,СВЦЭМ!$A$40:$A$783,$A393,СВЦЭМ!$B$39:$B$782,V$367)+'СЕТ СН'!$F$16</f>
        <v>0</v>
      </c>
      <c r="W393" s="36">
        <f ca="1">SUMIFS(СВЦЭМ!$J$40:$J$783,СВЦЭМ!$A$40:$A$783,$A393,СВЦЭМ!$B$39:$B$782,W$367)+'СЕТ СН'!$F$16</f>
        <v>0</v>
      </c>
      <c r="X393" s="36">
        <f ca="1">SUMIFS(СВЦЭМ!$J$40:$J$783,СВЦЭМ!$A$40:$A$783,$A393,СВЦЭМ!$B$39:$B$782,X$367)+'СЕТ СН'!$F$16</f>
        <v>0</v>
      </c>
      <c r="Y393" s="36">
        <f ca="1">SUMIFS(СВЦЭМ!$J$40:$J$783,СВЦЭМ!$A$40:$A$783,$A393,СВЦЭМ!$B$39:$B$782,Y$367)+'СЕТ СН'!$F$16</f>
        <v>0</v>
      </c>
    </row>
    <row r="394" spans="1:26" ht="15.75" hidden="1" x14ac:dyDescent="0.2">
      <c r="A394" s="35">
        <f t="shared" si="10"/>
        <v>45439</v>
      </c>
      <c r="B394" s="36">
        <f ca="1">SUMIFS(СВЦЭМ!$J$40:$J$783,СВЦЭМ!$A$40:$A$783,$A394,СВЦЭМ!$B$39:$B$782,B$367)+'СЕТ СН'!$F$16</f>
        <v>0</v>
      </c>
      <c r="C394" s="36">
        <f ca="1">SUMIFS(СВЦЭМ!$J$40:$J$783,СВЦЭМ!$A$40:$A$783,$A394,СВЦЭМ!$B$39:$B$782,C$367)+'СЕТ СН'!$F$16</f>
        <v>0</v>
      </c>
      <c r="D394" s="36">
        <f ca="1">SUMIFS(СВЦЭМ!$J$40:$J$783,СВЦЭМ!$A$40:$A$783,$A394,СВЦЭМ!$B$39:$B$782,D$367)+'СЕТ СН'!$F$16</f>
        <v>0</v>
      </c>
      <c r="E394" s="36">
        <f ca="1">SUMIFS(СВЦЭМ!$J$40:$J$783,СВЦЭМ!$A$40:$A$783,$A394,СВЦЭМ!$B$39:$B$782,E$367)+'СЕТ СН'!$F$16</f>
        <v>0</v>
      </c>
      <c r="F394" s="36">
        <f ca="1">SUMIFS(СВЦЭМ!$J$40:$J$783,СВЦЭМ!$A$40:$A$783,$A394,СВЦЭМ!$B$39:$B$782,F$367)+'СЕТ СН'!$F$16</f>
        <v>0</v>
      </c>
      <c r="G394" s="36">
        <f ca="1">SUMIFS(СВЦЭМ!$J$40:$J$783,СВЦЭМ!$A$40:$A$783,$A394,СВЦЭМ!$B$39:$B$782,G$367)+'СЕТ СН'!$F$16</f>
        <v>0</v>
      </c>
      <c r="H394" s="36">
        <f ca="1">SUMIFS(СВЦЭМ!$J$40:$J$783,СВЦЭМ!$A$40:$A$783,$A394,СВЦЭМ!$B$39:$B$782,H$367)+'СЕТ СН'!$F$16</f>
        <v>0</v>
      </c>
      <c r="I394" s="36">
        <f ca="1">SUMIFS(СВЦЭМ!$J$40:$J$783,СВЦЭМ!$A$40:$A$783,$A394,СВЦЭМ!$B$39:$B$782,I$367)+'СЕТ СН'!$F$16</f>
        <v>0</v>
      </c>
      <c r="J394" s="36">
        <f ca="1">SUMIFS(СВЦЭМ!$J$40:$J$783,СВЦЭМ!$A$40:$A$783,$A394,СВЦЭМ!$B$39:$B$782,J$367)+'СЕТ СН'!$F$16</f>
        <v>0</v>
      </c>
      <c r="K394" s="36">
        <f ca="1">SUMIFS(СВЦЭМ!$J$40:$J$783,СВЦЭМ!$A$40:$A$783,$A394,СВЦЭМ!$B$39:$B$782,K$367)+'СЕТ СН'!$F$16</f>
        <v>0</v>
      </c>
      <c r="L394" s="36">
        <f ca="1">SUMIFS(СВЦЭМ!$J$40:$J$783,СВЦЭМ!$A$40:$A$783,$A394,СВЦЭМ!$B$39:$B$782,L$367)+'СЕТ СН'!$F$16</f>
        <v>0</v>
      </c>
      <c r="M394" s="36">
        <f ca="1">SUMIFS(СВЦЭМ!$J$40:$J$783,СВЦЭМ!$A$40:$A$783,$A394,СВЦЭМ!$B$39:$B$782,M$367)+'СЕТ СН'!$F$16</f>
        <v>0</v>
      </c>
      <c r="N394" s="36">
        <f ca="1">SUMIFS(СВЦЭМ!$J$40:$J$783,СВЦЭМ!$A$40:$A$783,$A394,СВЦЭМ!$B$39:$B$782,N$367)+'СЕТ СН'!$F$16</f>
        <v>0</v>
      </c>
      <c r="O394" s="36">
        <f ca="1">SUMIFS(СВЦЭМ!$J$40:$J$783,СВЦЭМ!$A$40:$A$783,$A394,СВЦЭМ!$B$39:$B$782,O$367)+'СЕТ СН'!$F$16</f>
        <v>0</v>
      </c>
      <c r="P394" s="36">
        <f ca="1">SUMIFS(СВЦЭМ!$J$40:$J$783,СВЦЭМ!$A$40:$A$783,$A394,СВЦЭМ!$B$39:$B$782,P$367)+'СЕТ СН'!$F$16</f>
        <v>0</v>
      </c>
      <c r="Q394" s="36">
        <f ca="1">SUMIFS(СВЦЭМ!$J$40:$J$783,СВЦЭМ!$A$40:$A$783,$A394,СВЦЭМ!$B$39:$B$782,Q$367)+'СЕТ СН'!$F$16</f>
        <v>0</v>
      </c>
      <c r="R394" s="36">
        <f ca="1">SUMIFS(СВЦЭМ!$J$40:$J$783,СВЦЭМ!$A$40:$A$783,$A394,СВЦЭМ!$B$39:$B$782,R$367)+'СЕТ СН'!$F$16</f>
        <v>0</v>
      </c>
      <c r="S394" s="36">
        <f ca="1">SUMIFS(СВЦЭМ!$J$40:$J$783,СВЦЭМ!$A$40:$A$783,$A394,СВЦЭМ!$B$39:$B$782,S$367)+'СЕТ СН'!$F$16</f>
        <v>0</v>
      </c>
      <c r="T394" s="36">
        <f ca="1">SUMIFS(СВЦЭМ!$J$40:$J$783,СВЦЭМ!$A$40:$A$783,$A394,СВЦЭМ!$B$39:$B$782,T$367)+'СЕТ СН'!$F$16</f>
        <v>0</v>
      </c>
      <c r="U394" s="36">
        <f ca="1">SUMIFS(СВЦЭМ!$J$40:$J$783,СВЦЭМ!$A$40:$A$783,$A394,СВЦЭМ!$B$39:$B$782,U$367)+'СЕТ СН'!$F$16</f>
        <v>0</v>
      </c>
      <c r="V394" s="36">
        <f ca="1">SUMIFS(СВЦЭМ!$J$40:$J$783,СВЦЭМ!$A$40:$A$783,$A394,СВЦЭМ!$B$39:$B$782,V$367)+'СЕТ СН'!$F$16</f>
        <v>0</v>
      </c>
      <c r="W394" s="36">
        <f ca="1">SUMIFS(СВЦЭМ!$J$40:$J$783,СВЦЭМ!$A$40:$A$783,$A394,СВЦЭМ!$B$39:$B$782,W$367)+'СЕТ СН'!$F$16</f>
        <v>0</v>
      </c>
      <c r="X394" s="36">
        <f ca="1">SUMIFS(СВЦЭМ!$J$40:$J$783,СВЦЭМ!$A$40:$A$783,$A394,СВЦЭМ!$B$39:$B$782,X$367)+'СЕТ СН'!$F$16</f>
        <v>0</v>
      </c>
      <c r="Y394" s="36">
        <f ca="1">SUMIFS(СВЦЭМ!$J$40:$J$783,СВЦЭМ!$A$40:$A$783,$A394,СВЦЭМ!$B$39:$B$782,Y$367)+'СЕТ СН'!$F$16</f>
        <v>0</v>
      </c>
    </row>
    <row r="395" spans="1:26" ht="15.75" hidden="1" x14ac:dyDescent="0.2">
      <c r="A395" s="35">
        <f t="shared" si="10"/>
        <v>45440</v>
      </c>
      <c r="B395" s="36">
        <f ca="1">SUMIFS(СВЦЭМ!$J$40:$J$783,СВЦЭМ!$A$40:$A$783,$A395,СВЦЭМ!$B$39:$B$782,B$367)+'СЕТ СН'!$F$16</f>
        <v>0</v>
      </c>
      <c r="C395" s="36">
        <f ca="1">SUMIFS(СВЦЭМ!$J$40:$J$783,СВЦЭМ!$A$40:$A$783,$A395,СВЦЭМ!$B$39:$B$782,C$367)+'СЕТ СН'!$F$16</f>
        <v>0</v>
      </c>
      <c r="D395" s="36">
        <f ca="1">SUMIFS(СВЦЭМ!$J$40:$J$783,СВЦЭМ!$A$40:$A$783,$A395,СВЦЭМ!$B$39:$B$782,D$367)+'СЕТ СН'!$F$16</f>
        <v>0</v>
      </c>
      <c r="E395" s="36">
        <f ca="1">SUMIFS(СВЦЭМ!$J$40:$J$783,СВЦЭМ!$A$40:$A$783,$A395,СВЦЭМ!$B$39:$B$782,E$367)+'СЕТ СН'!$F$16</f>
        <v>0</v>
      </c>
      <c r="F395" s="36">
        <f ca="1">SUMIFS(СВЦЭМ!$J$40:$J$783,СВЦЭМ!$A$40:$A$783,$A395,СВЦЭМ!$B$39:$B$782,F$367)+'СЕТ СН'!$F$16</f>
        <v>0</v>
      </c>
      <c r="G395" s="36">
        <f ca="1">SUMIFS(СВЦЭМ!$J$40:$J$783,СВЦЭМ!$A$40:$A$783,$A395,СВЦЭМ!$B$39:$B$782,G$367)+'СЕТ СН'!$F$16</f>
        <v>0</v>
      </c>
      <c r="H395" s="36">
        <f ca="1">SUMIFS(СВЦЭМ!$J$40:$J$783,СВЦЭМ!$A$40:$A$783,$A395,СВЦЭМ!$B$39:$B$782,H$367)+'СЕТ СН'!$F$16</f>
        <v>0</v>
      </c>
      <c r="I395" s="36">
        <f ca="1">SUMIFS(СВЦЭМ!$J$40:$J$783,СВЦЭМ!$A$40:$A$783,$A395,СВЦЭМ!$B$39:$B$782,I$367)+'СЕТ СН'!$F$16</f>
        <v>0</v>
      </c>
      <c r="J395" s="36">
        <f ca="1">SUMIFS(СВЦЭМ!$J$40:$J$783,СВЦЭМ!$A$40:$A$783,$A395,СВЦЭМ!$B$39:$B$782,J$367)+'СЕТ СН'!$F$16</f>
        <v>0</v>
      </c>
      <c r="K395" s="36">
        <f ca="1">SUMIFS(СВЦЭМ!$J$40:$J$783,СВЦЭМ!$A$40:$A$783,$A395,СВЦЭМ!$B$39:$B$782,K$367)+'СЕТ СН'!$F$16</f>
        <v>0</v>
      </c>
      <c r="L395" s="36">
        <f ca="1">SUMIFS(СВЦЭМ!$J$40:$J$783,СВЦЭМ!$A$40:$A$783,$A395,СВЦЭМ!$B$39:$B$782,L$367)+'СЕТ СН'!$F$16</f>
        <v>0</v>
      </c>
      <c r="M395" s="36">
        <f ca="1">SUMIFS(СВЦЭМ!$J$40:$J$783,СВЦЭМ!$A$40:$A$783,$A395,СВЦЭМ!$B$39:$B$782,M$367)+'СЕТ СН'!$F$16</f>
        <v>0</v>
      </c>
      <c r="N395" s="36">
        <f ca="1">SUMIFS(СВЦЭМ!$J$40:$J$783,СВЦЭМ!$A$40:$A$783,$A395,СВЦЭМ!$B$39:$B$782,N$367)+'СЕТ СН'!$F$16</f>
        <v>0</v>
      </c>
      <c r="O395" s="36">
        <f ca="1">SUMIFS(СВЦЭМ!$J$40:$J$783,СВЦЭМ!$A$40:$A$783,$A395,СВЦЭМ!$B$39:$B$782,O$367)+'СЕТ СН'!$F$16</f>
        <v>0</v>
      </c>
      <c r="P395" s="36">
        <f ca="1">SUMIFS(СВЦЭМ!$J$40:$J$783,СВЦЭМ!$A$40:$A$783,$A395,СВЦЭМ!$B$39:$B$782,P$367)+'СЕТ СН'!$F$16</f>
        <v>0</v>
      </c>
      <c r="Q395" s="36">
        <f ca="1">SUMIFS(СВЦЭМ!$J$40:$J$783,СВЦЭМ!$A$40:$A$783,$A395,СВЦЭМ!$B$39:$B$782,Q$367)+'СЕТ СН'!$F$16</f>
        <v>0</v>
      </c>
      <c r="R395" s="36">
        <f ca="1">SUMIFS(СВЦЭМ!$J$40:$J$783,СВЦЭМ!$A$40:$A$783,$A395,СВЦЭМ!$B$39:$B$782,R$367)+'СЕТ СН'!$F$16</f>
        <v>0</v>
      </c>
      <c r="S395" s="36">
        <f ca="1">SUMIFS(СВЦЭМ!$J$40:$J$783,СВЦЭМ!$A$40:$A$783,$A395,СВЦЭМ!$B$39:$B$782,S$367)+'СЕТ СН'!$F$16</f>
        <v>0</v>
      </c>
      <c r="T395" s="36">
        <f ca="1">SUMIFS(СВЦЭМ!$J$40:$J$783,СВЦЭМ!$A$40:$A$783,$A395,СВЦЭМ!$B$39:$B$782,T$367)+'СЕТ СН'!$F$16</f>
        <v>0</v>
      </c>
      <c r="U395" s="36">
        <f ca="1">SUMIFS(СВЦЭМ!$J$40:$J$783,СВЦЭМ!$A$40:$A$783,$A395,СВЦЭМ!$B$39:$B$782,U$367)+'СЕТ СН'!$F$16</f>
        <v>0</v>
      </c>
      <c r="V395" s="36">
        <f ca="1">SUMIFS(СВЦЭМ!$J$40:$J$783,СВЦЭМ!$A$40:$A$783,$A395,СВЦЭМ!$B$39:$B$782,V$367)+'СЕТ СН'!$F$16</f>
        <v>0</v>
      </c>
      <c r="W395" s="36">
        <f ca="1">SUMIFS(СВЦЭМ!$J$40:$J$783,СВЦЭМ!$A$40:$A$783,$A395,СВЦЭМ!$B$39:$B$782,W$367)+'СЕТ СН'!$F$16</f>
        <v>0</v>
      </c>
      <c r="X395" s="36">
        <f ca="1">SUMIFS(СВЦЭМ!$J$40:$J$783,СВЦЭМ!$A$40:$A$783,$A395,СВЦЭМ!$B$39:$B$782,X$367)+'СЕТ СН'!$F$16</f>
        <v>0</v>
      </c>
      <c r="Y395" s="36">
        <f ca="1">SUMIFS(СВЦЭМ!$J$40:$J$783,СВЦЭМ!$A$40:$A$783,$A395,СВЦЭМ!$B$39:$B$782,Y$367)+'СЕТ СН'!$F$16</f>
        <v>0</v>
      </c>
    </row>
    <row r="396" spans="1:26" ht="15.75" hidden="1" x14ac:dyDescent="0.2">
      <c r="A396" s="35">
        <f t="shared" si="10"/>
        <v>45441</v>
      </c>
      <c r="B396" s="36">
        <f ca="1">SUMIFS(СВЦЭМ!$J$40:$J$783,СВЦЭМ!$A$40:$A$783,$A396,СВЦЭМ!$B$39:$B$782,B$367)+'СЕТ СН'!$F$16</f>
        <v>0</v>
      </c>
      <c r="C396" s="36">
        <f ca="1">SUMIFS(СВЦЭМ!$J$40:$J$783,СВЦЭМ!$A$40:$A$783,$A396,СВЦЭМ!$B$39:$B$782,C$367)+'СЕТ СН'!$F$16</f>
        <v>0</v>
      </c>
      <c r="D396" s="36">
        <f ca="1">SUMIFS(СВЦЭМ!$J$40:$J$783,СВЦЭМ!$A$40:$A$783,$A396,СВЦЭМ!$B$39:$B$782,D$367)+'СЕТ СН'!$F$16</f>
        <v>0</v>
      </c>
      <c r="E396" s="36">
        <f ca="1">SUMIFS(СВЦЭМ!$J$40:$J$783,СВЦЭМ!$A$40:$A$783,$A396,СВЦЭМ!$B$39:$B$782,E$367)+'СЕТ СН'!$F$16</f>
        <v>0</v>
      </c>
      <c r="F396" s="36">
        <f ca="1">SUMIFS(СВЦЭМ!$J$40:$J$783,СВЦЭМ!$A$40:$A$783,$A396,СВЦЭМ!$B$39:$B$782,F$367)+'СЕТ СН'!$F$16</f>
        <v>0</v>
      </c>
      <c r="G396" s="36">
        <f ca="1">SUMIFS(СВЦЭМ!$J$40:$J$783,СВЦЭМ!$A$40:$A$783,$A396,СВЦЭМ!$B$39:$B$782,G$367)+'СЕТ СН'!$F$16</f>
        <v>0</v>
      </c>
      <c r="H396" s="36">
        <f ca="1">SUMIFS(СВЦЭМ!$J$40:$J$783,СВЦЭМ!$A$40:$A$783,$A396,СВЦЭМ!$B$39:$B$782,H$367)+'СЕТ СН'!$F$16</f>
        <v>0</v>
      </c>
      <c r="I396" s="36">
        <f ca="1">SUMIFS(СВЦЭМ!$J$40:$J$783,СВЦЭМ!$A$40:$A$783,$A396,СВЦЭМ!$B$39:$B$782,I$367)+'СЕТ СН'!$F$16</f>
        <v>0</v>
      </c>
      <c r="J396" s="36">
        <f ca="1">SUMIFS(СВЦЭМ!$J$40:$J$783,СВЦЭМ!$A$40:$A$783,$A396,СВЦЭМ!$B$39:$B$782,J$367)+'СЕТ СН'!$F$16</f>
        <v>0</v>
      </c>
      <c r="K396" s="36">
        <f ca="1">SUMIFS(СВЦЭМ!$J$40:$J$783,СВЦЭМ!$A$40:$A$783,$A396,СВЦЭМ!$B$39:$B$782,K$367)+'СЕТ СН'!$F$16</f>
        <v>0</v>
      </c>
      <c r="L396" s="36">
        <f ca="1">SUMIFS(СВЦЭМ!$J$40:$J$783,СВЦЭМ!$A$40:$A$783,$A396,СВЦЭМ!$B$39:$B$782,L$367)+'СЕТ СН'!$F$16</f>
        <v>0</v>
      </c>
      <c r="M396" s="36">
        <f ca="1">SUMIFS(СВЦЭМ!$J$40:$J$783,СВЦЭМ!$A$40:$A$783,$A396,СВЦЭМ!$B$39:$B$782,M$367)+'СЕТ СН'!$F$16</f>
        <v>0</v>
      </c>
      <c r="N396" s="36">
        <f ca="1">SUMIFS(СВЦЭМ!$J$40:$J$783,СВЦЭМ!$A$40:$A$783,$A396,СВЦЭМ!$B$39:$B$782,N$367)+'СЕТ СН'!$F$16</f>
        <v>0</v>
      </c>
      <c r="O396" s="36">
        <f ca="1">SUMIFS(СВЦЭМ!$J$40:$J$783,СВЦЭМ!$A$40:$A$783,$A396,СВЦЭМ!$B$39:$B$782,O$367)+'СЕТ СН'!$F$16</f>
        <v>0</v>
      </c>
      <c r="P396" s="36">
        <f ca="1">SUMIFS(СВЦЭМ!$J$40:$J$783,СВЦЭМ!$A$40:$A$783,$A396,СВЦЭМ!$B$39:$B$782,P$367)+'СЕТ СН'!$F$16</f>
        <v>0</v>
      </c>
      <c r="Q396" s="36">
        <f ca="1">SUMIFS(СВЦЭМ!$J$40:$J$783,СВЦЭМ!$A$40:$A$783,$A396,СВЦЭМ!$B$39:$B$782,Q$367)+'СЕТ СН'!$F$16</f>
        <v>0</v>
      </c>
      <c r="R396" s="36">
        <f ca="1">SUMIFS(СВЦЭМ!$J$40:$J$783,СВЦЭМ!$A$40:$A$783,$A396,СВЦЭМ!$B$39:$B$782,R$367)+'СЕТ СН'!$F$16</f>
        <v>0</v>
      </c>
      <c r="S396" s="36">
        <f ca="1">SUMIFS(СВЦЭМ!$J$40:$J$783,СВЦЭМ!$A$40:$A$783,$A396,СВЦЭМ!$B$39:$B$782,S$367)+'СЕТ СН'!$F$16</f>
        <v>0</v>
      </c>
      <c r="T396" s="36">
        <f ca="1">SUMIFS(СВЦЭМ!$J$40:$J$783,СВЦЭМ!$A$40:$A$783,$A396,СВЦЭМ!$B$39:$B$782,T$367)+'СЕТ СН'!$F$16</f>
        <v>0</v>
      </c>
      <c r="U396" s="36">
        <f ca="1">SUMIFS(СВЦЭМ!$J$40:$J$783,СВЦЭМ!$A$40:$A$783,$A396,СВЦЭМ!$B$39:$B$782,U$367)+'СЕТ СН'!$F$16</f>
        <v>0</v>
      </c>
      <c r="V396" s="36">
        <f ca="1">SUMIFS(СВЦЭМ!$J$40:$J$783,СВЦЭМ!$A$40:$A$783,$A396,СВЦЭМ!$B$39:$B$782,V$367)+'СЕТ СН'!$F$16</f>
        <v>0</v>
      </c>
      <c r="W396" s="36">
        <f ca="1">SUMIFS(СВЦЭМ!$J$40:$J$783,СВЦЭМ!$A$40:$A$783,$A396,СВЦЭМ!$B$39:$B$782,W$367)+'СЕТ СН'!$F$16</f>
        <v>0</v>
      </c>
      <c r="X396" s="36">
        <f ca="1">SUMIFS(СВЦЭМ!$J$40:$J$783,СВЦЭМ!$A$40:$A$783,$A396,СВЦЭМ!$B$39:$B$782,X$367)+'СЕТ СН'!$F$16</f>
        <v>0</v>
      </c>
      <c r="Y396" s="36">
        <f ca="1">SUMIFS(СВЦЭМ!$J$40:$J$783,СВЦЭМ!$A$40:$A$783,$A396,СВЦЭМ!$B$39:$B$782,Y$367)+'СЕТ СН'!$F$16</f>
        <v>0</v>
      </c>
    </row>
    <row r="397" spans="1:26" ht="15.75" hidden="1" x14ac:dyDescent="0.2">
      <c r="A397" s="35">
        <f t="shared" si="10"/>
        <v>45442</v>
      </c>
      <c r="B397" s="36">
        <f ca="1">SUMIFS(СВЦЭМ!$J$40:$J$783,СВЦЭМ!$A$40:$A$783,$A397,СВЦЭМ!$B$39:$B$782,B$367)+'СЕТ СН'!$F$16</f>
        <v>0</v>
      </c>
      <c r="C397" s="36">
        <f ca="1">SUMIFS(СВЦЭМ!$J$40:$J$783,СВЦЭМ!$A$40:$A$783,$A397,СВЦЭМ!$B$39:$B$782,C$367)+'СЕТ СН'!$F$16</f>
        <v>0</v>
      </c>
      <c r="D397" s="36">
        <f ca="1">SUMIFS(СВЦЭМ!$J$40:$J$783,СВЦЭМ!$A$40:$A$783,$A397,СВЦЭМ!$B$39:$B$782,D$367)+'СЕТ СН'!$F$16</f>
        <v>0</v>
      </c>
      <c r="E397" s="36">
        <f ca="1">SUMIFS(СВЦЭМ!$J$40:$J$783,СВЦЭМ!$A$40:$A$783,$A397,СВЦЭМ!$B$39:$B$782,E$367)+'СЕТ СН'!$F$16</f>
        <v>0</v>
      </c>
      <c r="F397" s="36">
        <f ca="1">SUMIFS(СВЦЭМ!$J$40:$J$783,СВЦЭМ!$A$40:$A$783,$A397,СВЦЭМ!$B$39:$B$782,F$367)+'СЕТ СН'!$F$16</f>
        <v>0</v>
      </c>
      <c r="G397" s="36">
        <f ca="1">SUMIFS(СВЦЭМ!$J$40:$J$783,СВЦЭМ!$A$40:$A$783,$A397,СВЦЭМ!$B$39:$B$782,G$367)+'СЕТ СН'!$F$16</f>
        <v>0</v>
      </c>
      <c r="H397" s="36">
        <f ca="1">SUMIFS(СВЦЭМ!$J$40:$J$783,СВЦЭМ!$A$40:$A$783,$A397,СВЦЭМ!$B$39:$B$782,H$367)+'СЕТ СН'!$F$16</f>
        <v>0</v>
      </c>
      <c r="I397" s="36">
        <f ca="1">SUMIFS(СВЦЭМ!$J$40:$J$783,СВЦЭМ!$A$40:$A$783,$A397,СВЦЭМ!$B$39:$B$782,I$367)+'СЕТ СН'!$F$16</f>
        <v>0</v>
      </c>
      <c r="J397" s="36">
        <f ca="1">SUMIFS(СВЦЭМ!$J$40:$J$783,СВЦЭМ!$A$40:$A$783,$A397,СВЦЭМ!$B$39:$B$782,J$367)+'СЕТ СН'!$F$16</f>
        <v>0</v>
      </c>
      <c r="K397" s="36">
        <f ca="1">SUMIFS(СВЦЭМ!$J$40:$J$783,СВЦЭМ!$A$40:$A$783,$A397,СВЦЭМ!$B$39:$B$782,K$367)+'СЕТ СН'!$F$16</f>
        <v>0</v>
      </c>
      <c r="L397" s="36">
        <f ca="1">SUMIFS(СВЦЭМ!$J$40:$J$783,СВЦЭМ!$A$40:$A$783,$A397,СВЦЭМ!$B$39:$B$782,L$367)+'СЕТ СН'!$F$16</f>
        <v>0</v>
      </c>
      <c r="M397" s="36">
        <f ca="1">SUMIFS(СВЦЭМ!$J$40:$J$783,СВЦЭМ!$A$40:$A$783,$A397,СВЦЭМ!$B$39:$B$782,M$367)+'СЕТ СН'!$F$16</f>
        <v>0</v>
      </c>
      <c r="N397" s="36">
        <f ca="1">SUMIFS(СВЦЭМ!$J$40:$J$783,СВЦЭМ!$A$40:$A$783,$A397,СВЦЭМ!$B$39:$B$782,N$367)+'СЕТ СН'!$F$16</f>
        <v>0</v>
      </c>
      <c r="O397" s="36">
        <f ca="1">SUMIFS(СВЦЭМ!$J$40:$J$783,СВЦЭМ!$A$40:$A$783,$A397,СВЦЭМ!$B$39:$B$782,O$367)+'СЕТ СН'!$F$16</f>
        <v>0</v>
      </c>
      <c r="P397" s="36">
        <f ca="1">SUMIFS(СВЦЭМ!$J$40:$J$783,СВЦЭМ!$A$40:$A$783,$A397,СВЦЭМ!$B$39:$B$782,P$367)+'СЕТ СН'!$F$16</f>
        <v>0</v>
      </c>
      <c r="Q397" s="36">
        <f ca="1">SUMIFS(СВЦЭМ!$J$40:$J$783,СВЦЭМ!$A$40:$A$783,$A397,СВЦЭМ!$B$39:$B$782,Q$367)+'СЕТ СН'!$F$16</f>
        <v>0</v>
      </c>
      <c r="R397" s="36">
        <f ca="1">SUMIFS(СВЦЭМ!$J$40:$J$783,СВЦЭМ!$A$40:$A$783,$A397,СВЦЭМ!$B$39:$B$782,R$367)+'СЕТ СН'!$F$16</f>
        <v>0</v>
      </c>
      <c r="S397" s="36">
        <f ca="1">SUMIFS(СВЦЭМ!$J$40:$J$783,СВЦЭМ!$A$40:$A$783,$A397,СВЦЭМ!$B$39:$B$782,S$367)+'СЕТ СН'!$F$16</f>
        <v>0</v>
      </c>
      <c r="T397" s="36">
        <f ca="1">SUMIFS(СВЦЭМ!$J$40:$J$783,СВЦЭМ!$A$40:$A$783,$A397,СВЦЭМ!$B$39:$B$782,T$367)+'СЕТ СН'!$F$16</f>
        <v>0</v>
      </c>
      <c r="U397" s="36">
        <f ca="1">SUMIFS(СВЦЭМ!$J$40:$J$783,СВЦЭМ!$A$40:$A$783,$A397,СВЦЭМ!$B$39:$B$782,U$367)+'СЕТ СН'!$F$16</f>
        <v>0</v>
      </c>
      <c r="V397" s="36">
        <f ca="1">SUMIFS(СВЦЭМ!$J$40:$J$783,СВЦЭМ!$A$40:$A$783,$A397,СВЦЭМ!$B$39:$B$782,V$367)+'СЕТ СН'!$F$16</f>
        <v>0</v>
      </c>
      <c r="W397" s="36">
        <f ca="1">SUMIFS(СВЦЭМ!$J$40:$J$783,СВЦЭМ!$A$40:$A$783,$A397,СВЦЭМ!$B$39:$B$782,W$367)+'СЕТ СН'!$F$16</f>
        <v>0</v>
      </c>
      <c r="X397" s="36">
        <f ca="1">SUMIFS(СВЦЭМ!$J$40:$J$783,СВЦЭМ!$A$40:$A$783,$A397,СВЦЭМ!$B$39:$B$782,X$367)+'СЕТ СН'!$F$16</f>
        <v>0</v>
      </c>
      <c r="Y397" s="36">
        <f ca="1">SUMIFS(СВЦЭМ!$J$40:$J$783,СВЦЭМ!$A$40:$A$783,$A397,СВЦЭМ!$B$39:$B$782,Y$367)+'СЕТ СН'!$F$16</f>
        <v>0</v>
      </c>
    </row>
    <row r="398" spans="1:26" ht="15.75" hidden="1" x14ac:dyDescent="0.2">
      <c r="A398" s="35">
        <f t="shared" si="10"/>
        <v>45443</v>
      </c>
      <c r="B398" s="36">
        <f ca="1">SUMIFS(СВЦЭМ!$J$40:$J$783,СВЦЭМ!$A$40:$A$783,$A398,СВЦЭМ!$B$39:$B$782,B$367)+'СЕТ СН'!$F$16</f>
        <v>0</v>
      </c>
      <c r="C398" s="36">
        <f ca="1">SUMIFS(СВЦЭМ!$J$40:$J$783,СВЦЭМ!$A$40:$A$783,$A398,СВЦЭМ!$B$39:$B$782,C$367)+'СЕТ СН'!$F$16</f>
        <v>0</v>
      </c>
      <c r="D398" s="36">
        <f ca="1">SUMIFS(СВЦЭМ!$J$40:$J$783,СВЦЭМ!$A$40:$A$783,$A398,СВЦЭМ!$B$39:$B$782,D$367)+'СЕТ СН'!$F$16</f>
        <v>0</v>
      </c>
      <c r="E398" s="36">
        <f ca="1">SUMIFS(СВЦЭМ!$J$40:$J$783,СВЦЭМ!$A$40:$A$783,$A398,СВЦЭМ!$B$39:$B$782,E$367)+'СЕТ СН'!$F$16</f>
        <v>0</v>
      </c>
      <c r="F398" s="36">
        <f ca="1">SUMIFS(СВЦЭМ!$J$40:$J$783,СВЦЭМ!$A$40:$A$783,$A398,СВЦЭМ!$B$39:$B$782,F$367)+'СЕТ СН'!$F$16</f>
        <v>0</v>
      </c>
      <c r="G398" s="36">
        <f ca="1">SUMIFS(СВЦЭМ!$J$40:$J$783,СВЦЭМ!$A$40:$A$783,$A398,СВЦЭМ!$B$39:$B$782,G$367)+'СЕТ СН'!$F$16</f>
        <v>0</v>
      </c>
      <c r="H398" s="36">
        <f ca="1">SUMIFS(СВЦЭМ!$J$40:$J$783,СВЦЭМ!$A$40:$A$783,$A398,СВЦЭМ!$B$39:$B$782,H$367)+'СЕТ СН'!$F$16</f>
        <v>0</v>
      </c>
      <c r="I398" s="36">
        <f ca="1">SUMIFS(СВЦЭМ!$J$40:$J$783,СВЦЭМ!$A$40:$A$783,$A398,СВЦЭМ!$B$39:$B$782,I$367)+'СЕТ СН'!$F$16</f>
        <v>0</v>
      </c>
      <c r="J398" s="36">
        <f ca="1">SUMIFS(СВЦЭМ!$J$40:$J$783,СВЦЭМ!$A$40:$A$783,$A398,СВЦЭМ!$B$39:$B$782,J$367)+'СЕТ СН'!$F$16</f>
        <v>0</v>
      </c>
      <c r="K398" s="36">
        <f ca="1">SUMIFS(СВЦЭМ!$J$40:$J$783,СВЦЭМ!$A$40:$A$783,$A398,СВЦЭМ!$B$39:$B$782,K$367)+'СЕТ СН'!$F$16</f>
        <v>0</v>
      </c>
      <c r="L398" s="36">
        <f ca="1">SUMIFS(СВЦЭМ!$J$40:$J$783,СВЦЭМ!$A$40:$A$783,$A398,СВЦЭМ!$B$39:$B$782,L$367)+'СЕТ СН'!$F$16</f>
        <v>0</v>
      </c>
      <c r="M398" s="36">
        <f ca="1">SUMIFS(СВЦЭМ!$J$40:$J$783,СВЦЭМ!$A$40:$A$783,$A398,СВЦЭМ!$B$39:$B$782,M$367)+'СЕТ СН'!$F$16</f>
        <v>0</v>
      </c>
      <c r="N398" s="36">
        <f ca="1">SUMIFS(СВЦЭМ!$J$40:$J$783,СВЦЭМ!$A$40:$A$783,$A398,СВЦЭМ!$B$39:$B$782,N$367)+'СЕТ СН'!$F$16</f>
        <v>0</v>
      </c>
      <c r="O398" s="36">
        <f ca="1">SUMIFS(СВЦЭМ!$J$40:$J$783,СВЦЭМ!$A$40:$A$783,$A398,СВЦЭМ!$B$39:$B$782,O$367)+'СЕТ СН'!$F$16</f>
        <v>0</v>
      </c>
      <c r="P398" s="36">
        <f ca="1">SUMIFS(СВЦЭМ!$J$40:$J$783,СВЦЭМ!$A$40:$A$783,$A398,СВЦЭМ!$B$39:$B$782,P$367)+'СЕТ СН'!$F$16</f>
        <v>0</v>
      </c>
      <c r="Q398" s="36">
        <f ca="1">SUMIFS(СВЦЭМ!$J$40:$J$783,СВЦЭМ!$A$40:$A$783,$A398,СВЦЭМ!$B$39:$B$782,Q$367)+'СЕТ СН'!$F$16</f>
        <v>0</v>
      </c>
      <c r="R398" s="36">
        <f ca="1">SUMIFS(СВЦЭМ!$J$40:$J$783,СВЦЭМ!$A$40:$A$783,$A398,СВЦЭМ!$B$39:$B$782,R$367)+'СЕТ СН'!$F$16</f>
        <v>0</v>
      </c>
      <c r="S398" s="36">
        <f ca="1">SUMIFS(СВЦЭМ!$J$40:$J$783,СВЦЭМ!$A$40:$A$783,$A398,СВЦЭМ!$B$39:$B$782,S$367)+'СЕТ СН'!$F$16</f>
        <v>0</v>
      </c>
      <c r="T398" s="36">
        <f ca="1">SUMIFS(СВЦЭМ!$J$40:$J$783,СВЦЭМ!$A$40:$A$783,$A398,СВЦЭМ!$B$39:$B$782,T$367)+'СЕТ СН'!$F$16</f>
        <v>0</v>
      </c>
      <c r="U398" s="36">
        <f ca="1">SUMIFS(СВЦЭМ!$J$40:$J$783,СВЦЭМ!$A$40:$A$783,$A398,СВЦЭМ!$B$39:$B$782,U$367)+'СЕТ СН'!$F$16</f>
        <v>0</v>
      </c>
      <c r="V398" s="36">
        <f ca="1">SUMIFS(СВЦЭМ!$J$40:$J$783,СВЦЭМ!$A$40:$A$783,$A398,СВЦЭМ!$B$39:$B$782,V$367)+'СЕТ СН'!$F$16</f>
        <v>0</v>
      </c>
      <c r="W398" s="36">
        <f ca="1">SUMIFS(СВЦЭМ!$J$40:$J$783,СВЦЭМ!$A$40:$A$783,$A398,СВЦЭМ!$B$39:$B$782,W$367)+'СЕТ СН'!$F$16</f>
        <v>0</v>
      </c>
      <c r="X398" s="36">
        <f ca="1">SUMIFS(СВЦЭМ!$J$40:$J$783,СВЦЭМ!$A$40:$A$783,$A398,СВЦЭМ!$B$39:$B$782,X$367)+'СЕТ СН'!$F$16</f>
        <v>0</v>
      </c>
      <c r="Y398" s="36">
        <f ca="1">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37"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38"/>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9"/>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01.05.2024</v>
      </c>
      <c r="B403" s="36">
        <f ca="1">SUMIFS(СВЦЭМ!$K$40:$K$783,СВЦЭМ!$A$40:$A$783,$A403,СВЦЭМ!$B$39:$B$782,B$402)+'СЕТ СН'!$F$16</f>
        <v>0</v>
      </c>
      <c r="C403" s="36">
        <f ca="1">SUMIFS(СВЦЭМ!$K$40:$K$783,СВЦЭМ!$A$40:$A$783,$A403,СВЦЭМ!$B$39:$B$782,C$402)+'СЕТ СН'!$F$16</f>
        <v>0</v>
      </c>
      <c r="D403" s="36">
        <f ca="1">SUMIFS(СВЦЭМ!$K$40:$K$783,СВЦЭМ!$A$40:$A$783,$A403,СВЦЭМ!$B$39:$B$782,D$402)+'СЕТ СН'!$F$16</f>
        <v>0</v>
      </c>
      <c r="E403" s="36">
        <f ca="1">SUMIFS(СВЦЭМ!$K$40:$K$783,СВЦЭМ!$A$40:$A$783,$A403,СВЦЭМ!$B$39:$B$782,E$402)+'СЕТ СН'!$F$16</f>
        <v>0</v>
      </c>
      <c r="F403" s="36">
        <f ca="1">SUMIFS(СВЦЭМ!$K$40:$K$783,СВЦЭМ!$A$40:$A$783,$A403,СВЦЭМ!$B$39:$B$782,F$402)+'СЕТ СН'!$F$16</f>
        <v>0</v>
      </c>
      <c r="G403" s="36">
        <f ca="1">SUMIFS(СВЦЭМ!$K$40:$K$783,СВЦЭМ!$A$40:$A$783,$A403,СВЦЭМ!$B$39:$B$782,G$402)+'СЕТ СН'!$F$16</f>
        <v>0</v>
      </c>
      <c r="H403" s="36">
        <f ca="1">SUMIFS(СВЦЭМ!$K$40:$K$783,СВЦЭМ!$A$40:$A$783,$A403,СВЦЭМ!$B$39:$B$782,H$402)+'СЕТ СН'!$F$16</f>
        <v>0</v>
      </c>
      <c r="I403" s="36">
        <f ca="1">SUMIFS(СВЦЭМ!$K$40:$K$783,СВЦЭМ!$A$40:$A$783,$A403,СВЦЭМ!$B$39:$B$782,I$402)+'СЕТ СН'!$F$16</f>
        <v>0</v>
      </c>
      <c r="J403" s="36">
        <f ca="1">SUMIFS(СВЦЭМ!$K$40:$K$783,СВЦЭМ!$A$40:$A$783,$A403,СВЦЭМ!$B$39:$B$782,J$402)+'СЕТ СН'!$F$16</f>
        <v>0</v>
      </c>
      <c r="K403" s="36">
        <f ca="1">SUMIFS(СВЦЭМ!$K$40:$K$783,СВЦЭМ!$A$40:$A$783,$A403,СВЦЭМ!$B$39:$B$782,K$402)+'СЕТ СН'!$F$16</f>
        <v>0</v>
      </c>
      <c r="L403" s="36">
        <f ca="1">SUMIFS(СВЦЭМ!$K$40:$K$783,СВЦЭМ!$A$40:$A$783,$A403,СВЦЭМ!$B$39:$B$782,L$402)+'СЕТ СН'!$F$16</f>
        <v>0</v>
      </c>
      <c r="M403" s="36">
        <f ca="1">SUMIFS(СВЦЭМ!$K$40:$K$783,СВЦЭМ!$A$40:$A$783,$A403,СВЦЭМ!$B$39:$B$782,M$402)+'СЕТ СН'!$F$16</f>
        <v>0</v>
      </c>
      <c r="N403" s="36">
        <f ca="1">SUMIFS(СВЦЭМ!$K$40:$K$783,СВЦЭМ!$A$40:$A$783,$A403,СВЦЭМ!$B$39:$B$782,N$402)+'СЕТ СН'!$F$16</f>
        <v>0</v>
      </c>
      <c r="O403" s="36">
        <f ca="1">SUMIFS(СВЦЭМ!$K$40:$K$783,СВЦЭМ!$A$40:$A$783,$A403,СВЦЭМ!$B$39:$B$782,O$402)+'СЕТ СН'!$F$16</f>
        <v>0</v>
      </c>
      <c r="P403" s="36">
        <f ca="1">SUMIFS(СВЦЭМ!$K$40:$K$783,СВЦЭМ!$A$40:$A$783,$A403,СВЦЭМ!$B$39:$B$782,P$402)+'СЕТ СН'!$F$16</f>
        <v>0</v>
      </c>
      <c r="Q403" s="36">
        <f ca="1">SUMIFS(СВЦЭМ!$K$40:$K$783,СВЦЭМ!$A$40:$A$783,$A403,СВЦЭМ!$B$39:$B$782,Q$402)+'СЕТ СН'!$F$16</f>
        <v>0</v>
      </c>
      <c r="R403" s="36">
        <f ca="1">SUMIFS(СВЦЭМ!$K$40:$K$783,СВЦЭМ!$A$40:$A$783,$A403,СВЦЭМ!$B$39:$B$782,R$402)+'СЕТ СН'!$F$16</f>
        <v>0</v>
      </c>
      <c r="S403" s="36">
        <f ca="1">SUMIFS(СВЦЭМ!$K$40:$K$783,СВЦЭМ!$A$40:$A$783,$A403,СВЦЭМ!$B$39:$B$782,S$402)+'СЕТ СН'!$F$16</f>
        <v>0</v>
      </c>
      <c r="T403" s="36">
        <f ca="1">SUMIFS(СВЦЭМ!$K$40:$K$783,СВЦЭМ!$A$40:$A$783,$A403,СВЦЭМ!$B$39:$B$782,T$402)+'СЕТ СН'!$F$16</f>
        <v>0</v>
      </c>
      <c r="U403" s="36">
        <f ca="1">SUMIFS(СВЦЭМ!$K$40:$K$783,СВЦЭМ!$A$40:$A$783,$A403,СВЦЭМ!$B$39:$B$782,U$402)+'СЕТ СН'!$F$16</f>
        <v>0</v>
      </c>
      <c r="V403" s="36">
        <f ca="1">SUMIFS(СВЦЭМ!$K$40:$K$783,СВЦЭМ!$A$40:$A$783,$A403,СВЦЭМ!$B$39:$B$782,V$402)+'СЕТ СН'!$F$16</f>
        <v>0</v>
      </c>
      <c r="W403" s="36">
        <f ca="1">SUMIFS(СВЦЭМ!$K$40:$K$783,СВЦЭМ!$A$40:$A$783,$A403,СВЦЭМ!$B$39:$B$782,W$402)+'СЕТ СН'!$F$16</f>
        <v>0</v>
      </c>
      <c r="X403" s="36">
        <f ca="1">SUMIFS(СВЦЭМ!$K$40:$K$783,СВЦЭМ!$A$40:$A$783,$A403,СВЦЭМ!$B$39:$B$782,X$402)+'СЕТ СН'!$F$16</f>
        <v>0</v>
      </c>
      <c r="Y403" s="36">
        <f ca="1">SUMIFS(СВЦЭМ!$K$40:$K$783,СВЦЭМ!$A$40:$A$783,$A403,СВЦЭМ!$B$39:$B$782,Y$402)+'СЕТ СН'!$F$16</f>
        <v>0</v>
      </c>
      <c r="AA403" s="45"/>
    </row>
    <row r="404" spans="1:27" ht="15.75" hidden="1" x14ac:dyDescent="0.2">
      <c r="A404" s="35">
        <f>A403+1</f>
        <v>45414</v>
      </c>
      <c r="B404" s="36">
        <f ca="1">SUMIFS(СВЦЭМ!$K$40:$K$783,СВЦЭМ!$A$40:$A$783,$A404,СВЦЭМ!$B$39:$B$782,B$402)+'СЕТ СН'!$F$16</f>
        <v>0</v>
      </c>
      <c r="C404" s="36">
        <f ca="1">SUMIFS(СВЦЭМ!$K$40:$K$783,СВЦЭМ!$A$40:$A$783,$A404,СВЦЭМ!$B$39:$B$782,C$402)+'СЕТ СН'!$F$16</f>
        <v>0</v>
      </c>
      <c r="D404" s="36">
        <f ca="1">SUMIFS(СВЦЭМ!$K$40:$K$783,СВЦЭМ!$A$40:$A$783,$A404,СВЦЭМ!$B$39:$B$782,D$402)+'СЕТ СН'!$F$16</f>
        <v>0</v>
      </c>
      <c r="E404" s="36">
        <f ca="1">SUMIFS(СВЦЭМ!$K$40:$K$783,СВЦЭМ!$A$40:$A$783,$A404,СВЦЭМ!$B$39:$B$782,E$402)+'СЕТ СН'!$F$16</f>
        <v>0</v>
      </c>
      <c r="F404" s="36">
        <f ca="1">SUMIFS(СВЦЭМ!$K$40:$K$783,СВЦЭМ!$A$40:$A$783,$A404,СВЦЭМ!$B$39:$B$782,F$402)+'СЕТ СН'!$F$16</f>
        <v>0</v>
      </c>
      <c r="G404" s="36">
        <f ca="1">SUMIFS(СВЦЭМ!$K$40:$K$783,СВЦЭМ!$A$40:$A$783,$A404,СВЦЭМ!$B$39:$B$782,G$402)+'СЕТ СН'!$F$16</f>
        <v>0</v>
      </c>
      <c r="H404" s="36">
        <f ca="1">SUMIFS(СВЦЭМ!$K$40:$K$783,СВЦЭМ!$A$40:$A$783,$A404,СВЦЭМ!$B$39:$B$782,H$402)+'СЕТ СН'!$F$16</f>
        <v>0</v>
      </c>
      <c r="I404" s="36">
        <f ca="1">SUMIFS(СВЦЭМ!$K$40:$K$783,СВЦЭМ!$A$40:$A$783,$A404,СВЦЭМ!$B$39:$B$782,I$402)+'СЕТ СН'!$F$16</f>
        <v>0</v>
      </c>
      <c r="J404" s="36">
        <f ca="1">SUMIFS(СВЦЭМ!$K$40:$K$783,СВЦЭМ!$A$40:$A$783,$A404,СВЦЭМ!$B$39:$B$782,J$402)+'СЕТ СН'!$F$16</f>
        <v>0</v>
      </c>
      <c r="K404" s="36">
        <f ca="1">SUMIFS(СВЦЭМ!$K$40:$K$783,СВЦЭМ!$A$40:$A$783,$A404,СВЦЭМ!$B$39:$B$782,K$402)+'СЕТ СН'!$F$16</f>
        <v>0</v>
      </c>
      <c r="L404" s="36">
        <f ca="1">SUMIFS(СВЦЭМ!$K$40:$K$783,СВЦЭМ!$A$40:$A$783,$A404,СВЦЭМ!$B$39:$B$782,L$402)+'СЕТ СН'!$F$16</f>
        <v>0</v>
      </c>
      <c r="M404" s="36">
        <f ca="1">SUMIFS(СВЦЭМ!$K$40:$K$783,СВЦЭМ!$A$40:$A$783,$A404,СВЦЭМ!$B$39:$B$782,M$402)+'СЕТ СН'!$F$16</f>
        <v>0</v>
      </c>
      <c r="N404" s="36">
        <f ca="1">SUMIFS(СВЦЭМ!$K$40:$K$783,СВЦЭМ!$A$40:$A$783,$A404,СВЦЭМ!$B$39:$B$782,N$402)+'СЕТ СН'!$F$16</f>
        <v>0</v>
      </c>
      <c r="O404" s="36">
        <f ca="1">SUMIFS(СВЦЭМ!$K$40:$K$783,СВЦЭМ!$A$40:$A$783,$A404,СВЦЭМ!$B$39:$B$782,O$402)+'СЕТ СН'!$F$16</f>
        <v>0</v>
      </c>
      <c r="P404" s="36">
        <f ca="1">SUMIFS(СВЦЭМ!$K$40:$K$783,СВЦЭМ!$A$40:$A$783,$A404,СВЦЭМ!$B$39:$B$782,P$402)+'СЕТ СН'!$F$16</f>
        <v>0</v>
      </c>
      <c r="Q404" s="36">
        <f ca="1">SUMIFS(СВЦЭМ!$K$40:$K$783,СВЦЭМ!$A$40:$A$783,$A404,СВЦЭМ!$B$39:$B$782,Q$402)+'СЕТ СН'!$F$16</f>
        <v>0</v>
      </c>
      <c r="R404" s="36">
        <f ca="1">SUMIFS(СВЦЭМ!$K$40:$K$783,СВЦЭМ!$A$40:$A$783,$A404,СВЦЭМ!$B$39:$B$782,R$402)+'СЕТ СН'!$F$16</f>
        <v>0</v>
      </c>
      <c r="S404" s="36">
        <f ca="1">SUMIFS(СВЦЭМ!$K$40:$K$783,СВЦЭМ!$A$40:$A$783,$A404,СВЦЭМ!$B$39:$B$782,S$402)+'СЕТ СН'!$F$16</f>
        <v>0</v>
      </c>
      <c r="T404" s="36">
        <f ca="1">SUMIFS(СВЦЭМ!$K$40:$K$783,СВЦЭМ!$A$40:$A$783,$A404,СВЦЭМ!$B$39:$B$782,T$402)+'СЕТ СН'!$F$16</f>
        <v>0</v>
      </c>
      <c r="U404" s="36">
        <f ca="1">SUMIFS(СВЦЭМ!$K$40:$K$783,СВЦЭМ!$A$40:$A$783,$A404,СВЦЭМ!$B$39:$B$782,U$402)+'СЕТ СН'!$F$16</f>
        <v>0</v>
      </c>
      <c r="V404" s="36">
        <f ca="1">SUMIFS(СВЦЭМ!$K$40:$K$783,СВЦЭМ!$A$40:$A$783,$A404,СВЦЭМ!$B$39:$B$782,V$402)+'СЕТ СН'!$F$16</f>
        <v>0</v>
      </c>
      <c r="W404" s="36">
        <f ca="1">SUMIFS(СВЦЭМ!$K$40:$K$783,СВЦЭМ!$A$40:$A$783,$A404,СВЦЭМ!$B$39:$B$782,W$402)+'СЕТ СН'!$F$16</f>
        <v>0</v>
      </c>
      <c r="X404" s="36">
        <f ca="1">SUMIFS(СВЦЭМ!$K$40:$K$783,СВЦЭМ!$A$40:$A$783,$A404,СВЦЭМ!$B$39:$B$782,X$402)+'СЕТ СН'!$F$16</f>
        <v>0</v>
      </c>
      <c r="Y404" s="36">
        <f ca="1">SUMIFS(СВЦЭМ!$K$40:$K$783,СВЦЭМ!$A$40:$A$783,$A404,СВЦЭМ!$B$39:$B$782,Y$402)+'СЕТ СН'!$F$16</f>
        <v>0</v>
      </c>
    </row>
    <row r="405" spans="1:27" ht="15.75" hidden="1" x14ac:dyDescent="0.2">
      <c r="A405" s="35">
        <f t="shared" ref="A405:A433" si="11">A404+1</f>
        <v>45415</v>
      </c>
      <c r="B405" s="36">
        <f ca="1">SUMIFS(СВЦЭМ!$K$40:$K$783,СВЦЭМ!$A$40:$A$783,$A405,СВЦЭМ!$B$39:$B$782,B$402)+'СЕТ СН'!$F$16</f>
        <v>0</v>
      </c>
      <c r="C405" s="36">
        <f ca="1">SUMIFS(СВЦЭМ!$K$40:$K$783,СВЦЭМ!$A$40:$A$783,$A405,СВЦЭМ!$B$39:$B$782,C$402)+'СЕТ СН'!$F$16</f>
        <v>0</v>
      </c>
      <c r="D405" s="36">
        <f ca="1">SUMIFS(СВЦЭМ!$K$40:$K$783,СВЦЭМ!$A$40:$A$783,$A405,СВЦЭМ!$B$39:$B$782,D$402)+'СЕТ СН'!$F$16</f>
        <v>0</v>
      </c>
      <c r="E405" s="36">
        <f ca="1">SUMIFS(СВЦЭМ!$K$40:$K$783,СВЦЭМ!$A$40:$A$783,$A405,СВЦЭМ!$B$39:$B$782,E$402)+'СЕТ СН'!$F$16</f>
        <v>0</v>
      </c>
      <c r="F405" s="36">
        <f ca="1">SUMIFS(СВЦЭМ!$K$40:$K$783,СВЦЭМ!$A$40:$A$783,$A405,СВЦЭМ!$B$39:$B$782,F$402)+'СЕТ СН'!$F$16</f>
        <v>0</v>
      </c>
      <c r="G405" s="36">
        <f ca="1">SUMIFS(СВЦЭМ!$K$40:$K$783,СВЦЭМ!$A$40:$A$783,$A405,СВЦЭМ!$B$39:$B$782,G$402)+'СЕТ СН'!$F$16</f>
        <v>0</v>
      </c>
      <c r="H405" s="36">
        <f ca="1">SUMIFS(СВЦЭМ!$K$40:$K$783,СВЦЭМ!$A$40:$A$783,$A405,СВЦЭМ!$B$39:$B$782,H$402)+'СЕТ СН'!$F$16</f>
        <v>0</v>
      </c>
      <c r="I405" s="36">
        <f ca="1">SUMIFS(СВЦЭМ!$K$40:$K$783,СВЦЭМ!$A$40:$A$783,$A405,СВЦЭМ!$B$39:$B$782,I$402)+'СЕТ СН'!$F$16</f>
        <v>0</v>
      </c>
      <c r="J405" s="36">
        <f ca="1">SUMIFS(СВЦЭМ!$K$40:$K$783,СВЦЭМ!$A$40:$A$783,$A405,СВЦЭМ!$B$39:$B$782,J$402)+'СЕТ СН'!$F$16</f>
        <v>0</v>
      </c>
      <c r="K405" s="36">
        <f ca="1">SUMIFS(СВЦЭМ!$K$40:$K$783,СВЦЭМ!$A$40:$A$783,$A405,СВЦЭМ!$B$39:$B$782,K$402)+'СЕТ СН'!$F$16</f>
        <v>0</v>
      </c>
      <c r="L405" s="36">
        <f ca="1">SUMIFS(СВЦЭМ!$K$40:$K$783,СВЦЭМ!$A$40:$A$783,$A405,СВЦЭМ!$B$39:$B$782,L$402)+'СЕТ СН'!$F$16</f>
        <v>0</v>
      </c>
      <c r="M405" s="36">
        <f ca="1">SUMIFS(СВЦЭМ!$K$40:$K$783,СВЦЭМ!$A$40:$A$783,$A405,СВЦЭМ!$B$39:$B$782,M$402)+'СЕТ СН'!$F$16</f>
        <v>0</v>
      </c>
      <c r="N405" s="36">
        <f ca="1">SUMIFS(СВЦЭМ!$K$40:$K$783,СВЦЭМ!$A$40:$A$783,$A405,СВЦЭМ!$B$39:$B$782,N$402)+'СЕТ СН'!$F$16</f>
        <v>0</v>
      </c>
      <c r="O405" s="36">
        <f ca="1">SUMIFS(СВЦЭМ!$K$40:$K$783,СВЦЭМ!$A$40:$A$783,$A405,СВЦЭМ!$B$39:$B$782,O$402)+'СЕТ СН'!$F$16</f>
        <v>0</v>
      </c>
      <c r="P405" s="36">
        <f ca="1">SUMIFS(СВЦЭМ!$K$40:$K$783,СВЦЭМ!$A$40:$A$783,$A405,СВЦЭМ!$B$39:$B$782,P$402)+'СЕТ СН'!$F$16</f>
        <v>0</v>
      </c>
      <c r="Q405" s="36">
        <f ca="1">SUMIFS(СВЦЭМ!$K$40:$K$783,СВЦЭМ!$A$40:$A$783,$A405,СВЦЭМ!$B$39:$B$782,Q$402)+'СЕТ СН'!$F$16</f>
        <v>0</v>
      </c>
      <c r="R405" s="36">
        <f ca="1">SUMIFS(СВЦЭМ!$K$40:$K$783,СВЦЭМ!$A$40:$A$783,$A405,СВЦЭМ!$B$39:$B$782,R$402)+'СЕТ СН'!$F$16</f>
        <v>0</v>
      </c>
      <c r="S405" s="36">
        <f ca="1">SUMIFS(СВЦЭМ!$K$40:$K$783,СВЦЭМ!$A$40:$A$783,$A405,СВЦЭМ!$B$39:$B$782,S$402)+'СЕТ СН'!$F$16</f>
        <v>0</v>
      </c>
      <c r="T405" s="36">
        <f ca="1">SUMIFS(СВЦЭМ!$K$40:$K$783,СВЦЭМ!$A$40:$A$783,$A405,СВЦЭМ!$B$39:$B$782,T$402)+'СЕТ СН'!$F$16</f>
        <v>0</v>
      </c>
      <c r="U405" s="36">
        <f ca="1">SUMIFS(СВЦЭМ!$K$40:$K$783,СВЦЭМ!$A$40:$A$783,$A405,СВЦЭМ!$B$39:$B$782,U$402)+'СЕТ СН'!$F$16</f>
        <v>0</v>
      </c>
      <c r="V405" s="36">
        <f ca="1">SUMIFS(СВЦЭМ!$K$40:$K$783,СВЦЭМ!$A$40:$A$783,$A405,СВЦЭМ!$B$39:$B$782,V$402)+'СЕТ СН'!$F$16</f>
        <v>0</v>
      </c>
      <c r="W405" s="36">
        <f ca="1">SUMIFS(СВЦЭМ!$K$40:$K$783,СВЦЭМ!$A$40:$A$783,$A405,СВЦЭМ!$B$39:$B$782,W$402)+'СЕТ СН'!$F$16</f>
        <v>0</v>
      </c>
      <c r="X405" s="36">
        <f ca="1">SUMIFS(СВЦЭМ!$K$40:$K$783,СВЦЭМ!$A$40:$A$783,$A405,СВЦЭМ!$B$39:$B$782,X$402)+'СЕТ СН'!$F$16</f>
        <v>0</v>
      </c>
      <c r="Y405" s="36">
        <f ca="1">SUMIFS(СВЦЭМ!$K$40:$K$783,СВЦЭМ!$A$40:$A$783,$A405,СВЦЭМ!$B$39:$B$782,Y$402)+'СЕТ СН'!$F$16</f>
        <v>0</v>
      </c>
    </row>
    <row r="406" spans="1:27" ht="15.75" hidden="1" x14ac:dyDescent="0.2">
      <c r="A406" s="35">
        <f t="shared" si="11"/>
        <v>45416</v>
      </c>
      <c r="B406" s="36">
        <f ca="1">SUMIFS(СВЦЭМ!$K$40:$K$783,СВЦЭМ!$A$40:$A$783,$A406,СВЦЭМ!$B$39:$B$782,B$402)+'СЕТ СН'!$F$16</f>
        <v>0</v>
      </c>
      <c r="C406" s="36">
        <f ca="1">SUMIFS(СВЦЭМ!$K$40:$K$783,СВЦЭМ!$A$40:$A$783,$A406,СВЦЭМ!$B$39:$B$782,C$402)+'СЕТ СН'!$F$16</f>
        <v>0</v>
      </c>
      <c r="D406" s="36">
        <f ca="1">SUMIFS(СВЦЭМ!$K$40:$K$783,СВЦЭМ!$A$40:$A$783,$A406,СВЦЭМ!$B$39:$B$782,D$402)+'СЕТ СН'!$F$16</f>
        <v>0</v>
      </c>
      <c r="E406" s="36">
        <f ca="1">SUMIFS(СВЦЭМ!$K$40:$K$783,СВЦЭМ!$A$40:$A$783,$A406,СВЦЭМ!$B$39:$B$782,E$402)+'СЕТ СН'!$F$16</f>
        <v>0</v>
      </c>
      <c r="F406" s="36">
        <f ca="1">SUMIFS(СВЦЭМ!$K$40:$K$783,СВЦЭМ!$A$40:$A$783,$A406,СВЦЭМ!$B$39:$B$782,F$402)+'СЕТ СН'!$F$16</f>
        <v>0</v>
      </c>
      <c r="G406" s="36">
        <f ca="1">SUMIFS(СВЦЭМ!$K$40:$K$783,СВЦЭМ!$A$40:$A$783,$A406,СВЦЭМ!$B$39:$B$782,G$402)+'СЕТ СН'!$F$16</f>
        <v>0</v>
      </c>
      <c r="H406" s="36">
        <f ca="1">SUMIFS(СВЦЭМ!$K$40:$K$783,СВЦЭМ!$A$40:$A$783,$A406,СВЦЭМ!$B$39:$B$782,H$402)+'СЕТ СН'!$F$16</f>
        <v>0</v>
      </c>
      <c r="I406" s="36">
        <f ca="1">SUMIFS(СВЦЭМ!$K$40:$K$783,СВЦЭМ!$A$40:$A$783,$A406,СВЦЭМ!$B$39:$B$782,I$402)+'СЕТ СН'!$F$16</f>
        <v>0</v>
      </c>
      <c r="J406" s="36">
        <f ca="1">SUMIFS(СВЦЭМ!$K$40:$K$783,СВЦЭМ!$A$40:$A$783,$A406,СВЦЭМ!$B$39:$B$782,J$402)+'СЕТ СН'!$F$16</f>
        <v>0</v>
      </c>
      <c r="K406" s="36">
        <f ca="1">SUMIFS(СВЦЭМ!$K$40:$K$783,СВЦЭМ!$A$40:$A$783,$A406,СВЦЭМ!$B$39:$B$782,K$402)+'СЕТ СН'!$F$16</f>
        <v>0</v>
      </c>
      <c r="L406" s="36">
        <f ca="1">SUMIFS(СВЦЭМ!$K$40:$K$783,СВЦЭМ!$A$40:$A$783,$A406,СВЦЭМ!$B$39:$B$782,L$402)+'СЕТ СН'!$F$16</f>
        <v>0</v>
      </c>
      <c r="M406" s="36">
        <f ca="1">SUMIFS(СВЦЭМ!$K$40:$K$783,СВЦЭМ!$A$40:$A$783,$A406,СВЦЭМ!$B$39:$B$782,M$402)+'СЕТ СН'!$F$16</f>
        <v>0</v>
      </c>
      <c r="N406" s="36">
        <f ca="1">SUMIFS(СВЦЭМ!$K$40:$K$783,СВЦЭМ!$A$40:$A$783,$A406,СВЦЭМ!$B$39:$B$782,N$402)+'СЕТ СН'!$F$16</f>
        <v>0</v>
      </c>
      <c r="O406" s="36">
        <f ca="1">SUMIFS(СВЦЭМ!$K$40:$K$783,СВЦЭМ!$A$40:$A$783,$A406,СВЦЭМ!$B$39:$B$782,O$402)+'СЕТ СН'!$F$16</f>
        <v>0</v>
      </c>
      <c r="P406" s="36">
        <f ca="1">SUMIFS(СВЦЭМ!$K$40:$K$783,СВЦЭМ!$A$40:$A$783,$A406,СВЦЭМ!$B$39:$B$782,P$402)+'СЕТ СН'!$F$16</f>
        <v>0</v>
      </c>
      <c r="Q406" s="36">
        <f ca="1">SUMIFS(СВЦЭМ!$K$40:$K$783,СВЦЭМ!$A$40:$A$783,$A406,СВЦЭМ!$B$39:$B$782,Q$402)+'СЕТ СН'!$F$16</f>
        <v>0</v>
      </c>
      <c r="R406" s="36">
        <f ca="1">SUMIFS(СВЦЭМ!$K$40:$K$783,СВЦЭМ!$A$40:$A$783,$A406,СВЦЭМ!$B$39:$B$782,R$402)+'СЕТ СН'!$F$16</f>
        <v>0</v>
      </c>
      <c r="S406" s="36">
        <f ca="1">SUMIFS(СВЦЭМ!$K$40:$K$783,СВЦЭМ!$A$40:$A$783,$A406,СВЦЭМ!$B$39:$B$782,S$402)+'СЕТ СН'!$F$16</f>
        <v>0</v>
      </c>
      <c r="T406" s="36">
        <f ca="1">SUMIFS(СВЦЭМ!$K$40:$K$783,СВЦЭМ!$A$40:$A$783,$A406,СВЦЭМ!$B$39:$B$782,T$402)+'СЕТ СН'!$F$16</f>
        <v>0</v>
      </c>
      <c r="U406" s="36">
        <f ca="1">SUMIFS(СВЦЭМ!$K$40:$K$783,СВЦЭМ!$A$40:$A$783,$A406,СВЦЭМ!$B$39:$B$782,U$402)+'СЕТ СН'!$F$16</f>
        <v>0</v>
      </c>
      <c r="V406" s="36">
        <f ca="1">SUMIFS(СВЦЭМ!$K$40:$K$783,СВЦЭМ!$A$40:$A$783,$A406,СВЦЭМ!$B$39:$B$782,V$402)+'СЕТ СН'!$F$16</f>
        <v>0</v>
      </c>
      <c r="W406" s="36">
        <f ca="1">SUMIFS(СВЦЭМ!$K$40:$K$783,СВЦЭМ!$A$40:$A$783,$A406,СВЦЭМ!$B$39:$B$782,W$402)+'СЕТ СН'!$F$16</f>
        <v>0</v>
      </c>
      <c r="X406" s="36">
        <f ca="1">SUMIFS(СВЦЭМ!$K$40:$K$783,СВЦЭМ!$A$40:$A$783,$A406,СВЦЭМ!$B$39:$B$782,X$402)+'СЕТ СН'!$F$16</f>
        <v>0</v>
      </c>
      <c r="Y406" s="36">
        <f ca="1">SUMIFS(СВЦЭМ!$K$40:$K$783,СВЦЭМ!$A$40:$A$783,$A406,СВЦЭМ!$B$39:$B$782,Y$402)+'СЕТ СН'!$F$16</f>
        <v>0</v>
      </c>
    </row>
    <row r="407" spans="1:27" ht="15.75" hidden="1" x14ac:dyDescent="0.2">
      <c r="A407" s="35">
        <f t="shared" si="11"/>
        <v>45417</v>
      </c>
      <c r="B407" s="36">
        <f ca="1">SUMIFS(СВЦЭМ!$K$40:$K$783,СВЦЭМ!$A$40:$A$783,$A407,СВЦЭМ!$B$39:$B$782,B$402)+'СЕТ СН'!$F$16</f>
        <v>0</v>
      </c>
      <c r="C407" s="36">
        <f ca="1">SUMIFS(СВЦЭМ!$K$40:$K$783,СВЦЭМ!$A$40:$A$783,$A407,СВЦЭМ!$B$39:$B$782,C$402)+'СЕТ СН'!$F$16</f>
        <v>0</v>
      </c>
      <c r="D407" s="36">
        <f ca="1">SUMIFS(СВЦЭМ!$K$40:$K$783,СВЦЭМ!$A$40:$A$783,$A407,СВЦЭМ!$B$39:$B$782,D$402)+'СЕТ СН'!$F$16</f>
        <v>0</v>
      </c>
      <c r="E407" s="36">
        <f ca="1">SUMIFS(СВЦЭМ!$K$40:$K$783,СВЦЭМ!$A$40:$A$783,$A407,СВЦЭМ!$B$39:$B$782,E$402)+'СЕТ СН'!$F$16</f>
        <v>0</v>
      </c>
      <c r="F407" s="36">
        <f ca="1">SUMIFS(СВЦЭМ!$K$40:$K$783,СВЦЭМ!$A$40:$A$783,$A407,СВЦЭМ!$B$39:$B$782,F$402)+'СЕТ СН'!$F$16</f>
        <v>0</v>
      </c>
      <c r="G407" s="36">
        <f ca="1">SUMIFS(СВЦЭМ!$K$40:$K$783,СВЦЭМ!$A$40:$A$783,$A407,СВЦЭМ!$B$39:$B$782,G$402)+'СЕТ СН'!$F$16</f>
        <v>0</v>
      </c>
      <c r="H407" s="36">
        <f ca="1">SUMIFS(СВЦЭМ!$K$40:$K$783,СВЦЭМ!$A$40:$A$783,$A407,СВЦЭМ!$B$39:$B$782,H$402)+'СЕТ СН'!$F$16</f>
        <v>0</v>
      </c>
      <c r="I407" s="36">
        <f ca="1">SUMIFS(СВЦЭМ!$K$40:$K$783,СВЦЭМ!$A$40:$A$783,$A407,СВЦЭМ!$B$39:$B$782,I$402)+'СЕТ СН'!$F$16</f>
        <v>0</v>
      </c>
      <c r="J407" s="36">
        <f ca="1">SUMIFS(СВЦЭМ!$K$40:$K$783,СВЦЭМ!$A$40:$A$783,$A407,СВЦЭМ!$B$39:$B$782,J$402)+'СЕТ СН'!$F$16</f>
        <v>0</v>
      </c>
      <c r="K407" s="36">
        <f ca="1">SUMIFS(СВЦЭМ!$K$40:$K$783,СВЦЭМ!$A$40:$A$783,$A407,СВЦЭМ!$B$39:$B$782,K$402)+'СЕТ СН'!$F$16</f>
        <v>0</v>
      </c>
      <c r="L407" s="36">
        <f ca="1">SUMIFS(СВЦЭМ!$K$40:$K$783,СВЦЭМ!$A$40:$A$783,$A407,СВЦЭМ!$B$39:$B$782,L$402)+'СЕТ СН'!$F$16</f>
        <v>0</v>
      </c>
      <c r="M407" s="36">
        <f ca="1">SUMIFS(СВЦЭМ!$K$40:$K$783,СВЦЭМ!$A$40:$A$783,$A407,СВЦЭМ!$B$39:$B$782,M$402)+'СЕТ СН'!$F$16</f>
        <v>0</v>
      </c>
      <c r="N407" s="36">
        <f ca="1">SUMIFS(СВЦЭМ!$K$40:$K$783,СВЦЭМ!$A$40:$A$783,$A407,СВЦЭМ!$B$39:$B$782,N$402)+'СЕТ СН'!$F$16</f>
        <v>0</v>
      </c>
      <c r="O407" s="36">
        <f ca="1">SUMIFS(СВЦЭМ!$K$40:$K$783,СВЦЭМ!$A$40:$A$783,$A407,СВЦЭМ!$B$39:$B$782,O$402)+'СЕТ СН'!$F$16</f>
        <v>0</v>
      </c>
      <c r="P407" s="36">
        <f ca="1">SUMIFS(СВЦЭМ!$K$40:$K$783,СВЦЭМ!$A$40:$A$783,$A407,СВЦЭМ!$B$39:$B$782,P$402)+'СЕТ СН'!$F$16</f>
        <v>0</v>
      </c>
      <c r="Q407" s="36">
        <f ca="1">SUMIFS(СВЦЭМ!$K$40:$K$783,СВЦЭМ!$A$40:$A$783,$A407,СВЦЭМ!$B$39:$B$782,Q$402)+'СЕТ СН'!$F$16</f>
        <v>0</v>
      </c>
      <c r="R407" s="36">
        <f ca="1">SUMIFS(СВЦЭМ!$K$40:$K$783,СВЦЭМ!$A$40:$A$783,$A407,СВЦЭМ!$B$39:$B$782,R$402)+'СЕТ СН'!$F$16</f>
        <v>0</v>
      </c>
      <c r="S407" s="36">
        <f ca="1">SUMIFS(СВЦЭМ!$K$40:$K$783,СВЦЭМ!$A$40:$A$783,$A407,СВЦЭМ!$B$39:$B$782,S$402)+'СЕТ СН'!$F$16</f>
        <v>0</v>
      </c>
      <c r="T407" s="36">
        <f ca="1">SUMIFS(СВЦЭМ!$K$40:$K$783,СВЦЭМ!$A$40:$A$783,$A407,СВЦЭМ!$B$39:$B$782,T$402)+'СЕТ СН'!$F$16</f>
        <v>0</v>
      </c>
      <c r="U407" s="36">
        <f ca="1">SUMIFS(СВЦЭМ!$K$40:$K$783,СВЦЭМ!$A$40:$A$783,$A407,СВЦЭМ!$B$39:$B$782,U$402)+'СЕТ СН'!$F$16</f>
        <v>0</v>
      </c>
      <c r="V407" s="36">
        <f ca="1">SUMIFS(СВЦЭМ!$K$40:$K$783,СВЦЭМ!$A$40:$A$783,$A407,СВЦЭМ!$B$39:$B$782,V$402)+'СЕТ СН'!$F$16</f>
        <v>0</v>
      </c>
      <c r="W407" s="36">
        <f ca="1">SUMIFS(СВЦЭМ!$K$40:$K$783,СВЦЭМ!$A$40:$A$783,$A407,СВЦЭМ!$B$39:$B$782,W$402)+'СЕТ СН'!$F$16</f>
        <v>0</v>
      </c>
      <c r="X407" s="36">
        <f ca="1">SUMIFS(СВЦЭМ!$K$40:$K$783,СВЦЭМ!$A$40:$A$783,$A407,СВЦЭМ!$B$39:$B$782,X$402)+'СЕТ СН'!$F$16</f>
        <v>0</v>
      </c>
      <c r="Y407" s="36">
        <f ca="1">SUMIFS(СВЦЭМ!$K$40:$K$783,СВЦЭМ!$A$40:$A$783,$A407,СВЦЭМ!$B$39:$B$782,Y$402)+'СЕТ СН'!$F$16</f>
        <v>0</v>
      </c>
    </row>
    <row r="408" spans="1:27" ht="15.75" hidden="1" x14ac:dyDescent="0.2">
      <c r="A408" s="35">
        <f t="shared" si="11"/>
        <v>45418</v>
      </c>
      <c r="B408" s="36">
        <f ca="1">SUMIFS(СВЦЭМ!$K$40:$K$783,СВЦЭМ!$A$40:$A$783,$A408,СВЦЭМ!$B$39:$B$782,B$402)+'СЕТ СН'!$F$16</f>
        <v>0</v>
      </c>
      <c r="C408" s="36">
        <f ca="1">SUMIFS(СВЦЭМ!$K$40:$K$783,СВЦЭМ!$A$40:$A$783,$A408,СВЦЭМ!$B$39:$B$782,C$402)+'СЕТ СН'!$F$16</f>
        <v>0</v>
      </c>
      <c r="D408" s="36">
        <f ca="1">SUMIFS(СВЦЭМ!$K$40:$K$783,СВЦЭМ!$A$40:$A$783,$A408,СВЦЭМ!$B$39:$B$782,D$402)+'СЕТ СН'!$F$16</f>
        <v>0</v>
      </c>
      <c r="E408" s="36">
        <f ca="1">SUMIFS(СВЦЭМ!$K$40:$K$783,СВЦЭМ!$A$40:$A$783,$A408,СВЦЭМ!$B$39:$B$782,E$402)+'СЕТ СН'!$F$16</f>
        <v>0</v>
      </c>
      <c r="F408" s="36">
        <f ca="1">SUMIFS(СВЦЭМ!$K$40:$K$783,СВЦЭМ!$A$40:$A$783,$A408,СВЦЭМ!$B$39:$B$782,F$402)+'СЕТ СН'!$F$16</f>
        <v>0</v>
      </c>
      <c r="G408" s="36">
        <f ca="1">SUMIFS(СВЦЭМ!$K$40:$K$783,СВЦЭМ!$A$40:$A$783,$A408,СВЦЭМ!$B$39:$B$782,G$402)+'СЕТ СН'!$F$16</f>
        <v>0</v>
      </c>
      <c r="H408" s="36">
        <f ca="1">SUMIFS(СВЦЭМ!$K$40:$K$783,СВЦЭМ!$A$40:$A$783,$A408,СВЦЭМ!$B$39:$B$782,H$402)+'СЕТ СН'!$F$16</f>
        <v>0</v>
      </c>
      <c r="I408" s="36">
        <f ca="1">SUMIFS(СВЦЭМ!$K$40:$K$783,СВЦЭМ!$A$40:$A$783,$A408,СВЦЭМ!$B$39:$B$782,I$402)+'СЕТ СН'!$F$16</f>
        <v>0</v>
      </c>
      <c r="J408" s="36">
        <f ca="1">SUMIFS(СВЦЭМ!$K$40:$K$783,СВЦЭМ!$A$40:$A$783,$A408,СВЦЭМ!$B$39:$B$782,J$402)+'СЕТ СН'!$F$16</f>
        <v>0</v>
      </c>
      <c r="K408" s="36">
        <f ca="1">SUMIFS(СВЦЭМ!$K$40:$K$783,СВЦЭМ!$A$40:$A$783,$A408,СВЦЭМ!$B$39:$B$782,K$402)+'СЕТ СН'!$F$16</f>
        <v>0</v>
      </c>
      <c r="L408" s="36">
        <f ca="1">SUMIFS(СВЦЭМ!$K$40:$K$783,СВЦЭМ!$A$40:$A$783,$A408,СВЦЭМ!$B$39:$B$782,L$402)+'СЕТ СН'!$F$16</f>
        <v>0</v>
      </c>
      <c r="M408" s="36">
        <f ca="1">SUMIFS(СВЦЭМ!$K$40:$K$783,СВЦЭМ!$A$40:$A$783,$A408,СВЦЭМ!$B$39:$B$782,M$402)+'СЕТ СН'!$F$16</f>
        <v>0</v>
      </c>
      <c r="N408" s="36">
        <f ca="1">SUMIFS(СВЦЭМ!$K$40:$K$783,СВЦЭМ!$A$40:$A$783,$A408,СВЦЭМ!$B$39:$B$782,N$402)+'СЕТ СН'!$F$16</f>
        <v>0</v>
      </c>
      <c r="O408" s="36">
        <f ca="1">SUMIFS(СВЦЭМ!$K$40:$K$783,СВЦЭМ!$A$40:$A$783,$A408,СВЦЭМ!$B$39:$B$782,O$402)+'СЕТ СН'!$F$16</f>
        <v>0</v>
      </c>
      <c r="P408" s="36">
        <f ca="1">SUMIFS(СВЦЭМ!$K$40:$K$783,СВЦЭМ!$A$40:$A$783,$A408,СВЦЭМ!$B$39:$B$782,P$402)+'СЕТ СН'!$F$16</f>
        <v>0</v>
      </c>
      <c r="Q408" s="36">
        <f ca="1">SUMIFS(СВЦЭМ!$K$40:$K$783,СВЦЭМ!$A$40:$A$783,$A408,СВЦЭМ!$B$39:$B$782,Q$402)+'СЕТ СН'!$F$16</f>
        <v>0</v>
      </c>
      <c r="R408" s="36">
        <f ca="1">SUMIFS(СВЦЭМ!$K$40:$K$783,СВЦЭМ!$A$40:$A$783,$A408,СВЦЭМ!$B$39:$B$782,R$402)+'СЕТ СН'!$F$16</f>
        <v>0</v>
      </c>
      <c r="S408" s="36">
        <f ca="1">SUMIFS(СВЦЭМ!$K$40:$K$783,СВЦЭМ!$A$40:$A$783,$A408,СВЦЭМ!$B$39:$B$782,S$402)+'СЕТ СН'!$F$16</f>
        <v>0</v>
      </c>
      <c r="T408" s="36">
        <f ca="1">SUMIFS(СВЦЭМ!$K$40:$K$783,СВЦЭМ!$A$40:$A$783,$A408,СВЦЭМ!$B$39:$B$782,T$402)+'СЕТ СН'!$F$16</f>
        <v>0</v>
      </c>
      <c r="U408" s="36">
        <f ca="1">SUMIFS(СВЦЭМ!$K$40:$K$783,СВЦЭМ!$A$40:$A$783,$A408,СВЦЭМ!$B$39:$B$782,U$402)+'СЕТ СН'!$F$16</f>
        <v>0</v>
      </c>
      <c r="V408" s="36">
        <f ca="1">SUMIFS(СВЦЭМ!$K$40:$K$783,СВЦЭМ!$A$40:$A$783,$A408,СВЦЭМ!$B$39:$B$782,V$402)+'СЕТ СН'!$F$16</f>
        <v>0</v>
      </c>
      <c r="W408" s="36">
        <f ca="1">SUMIFS(СВЦЭМ!$K$40:$K$783,СВЦЭМ!$A$40:$A$783,$A408,СВЦЭМ!$B$39:$B$782,W$402)+'СЕТ СН'!$F$16</f>
        <v>0</v>
      </c>
      <c r="X408" s="36">
        <f ca="1">SUMIFS(СВЦЭМ!$K$40:$K$783,СВЦЭМ!$A$40:$A$783,$A408,СВЦЭМ!$B$39:$B$782,X$402)+'СЕТ СН'!$F$16</f>
        <v>0</v>
      </c>
      <c r="Y408" s="36">
        <f ca="1">SUMIFS(СВЦЭМ!$K$40:$K$783,СВЦЭМ!$A$40:$A$783,$A408,СВЦЭМ!$B$39:$B$782,Y$402)+'СЕТ СН'!$F$16</f>
        <v>0</v>
      </c>
    </row>
    <row r="409" spans="1:27" ht="15.75" hidden="1" x14ac:dyDescent="0.2">
      <c r="A409" s="35">
        <f t="shared" si="11"/>
        <v>45419</v>
      </c>
      <c r="B409" s="36">
        <f ca="1">SUMIFS(СВЦЭМ!$K$40:$K$783,СВЦЭМ!$A$40:$A$783,$A409,СВЦЭМ!$B$39:$B$782,B$402)+'СЕТ СН'!$F$16</f>
        <v>0</v>
      </c>
      <c r="C409" s="36">
        <f ca="1">SUMIFS(СВЦЭМ!$K$40:$K$783,СВЦЭМ!$A$40:$A$783,$A409,СВЦЭМ!$B$39:$B$782,C$402)+'СЕТ СН'!$F$16</f>
        <v>0</v>
      </c>
      <c r="D409" s="36">
        <f ca="1">SUMIFS(СВЦЭМ!$K$40:$K$783,СВЦЭМ!$A$40:$A$783,$A409,СВЦЭМ!$B$39:$B$782,D$402)+'СЕТ СН'!$F$16</f>
        <v>0</v>
      </c>
      <c r="E409" s="36">
        <f ca="1">SUMIFS(СВЦЭМ!$K$40:$K$783,СВЦЭМ!$A$40:$A$783,$A409,СВЦЭМ!$B$39:$B$782,E$402)+'СЕТ СН'!$F$16</f>
        <v>0</v>
      </c>
      <c r="F409" s="36">
        <f ca="1">SUMIFS(СВЦЭМ!$K$40:$K$783,СВЦЭМ!$A$40:$A$783,$A409,СВЦЭМ!$B$39:$B$782,F$402)+'СЕТ СН'!$F$16</f>
        <v>0</v>
      </c>
      <c r="G409" s="36">
        <f ca="1">SUMIFS(СВЦЭМ!$K$40:$K$783,СВЦЭМ!$A$40:$A$783,$A409,СВЦЭМ!$B$39:$B$782,G$402)+'СЕТ СН'!$F$16</f>
        <v>0</v>
      </c>
      <c r="H409" s="36">
        <f ca="1">SUMIFS(СВЦЭМ!$K$40:$K$783,СВЦЭМ!$A$40:$A$783,$A409,СВЦЭМ!$B$39:$B$782,H$402)+'СЕТ СН'!$F$16</f>
        <v>0</v>
      </c>
      <c r="I409" s="36">
        <f ca="1">SUMIFS(СВЦЭМ!$K$40:$K$783,СВЦЭМ!$A$40:$A$783,$A409,СВЦЭМ!$B$39:$B$782,I$402)+'СЕТ СН'!$F$16</f>
        <v>0</v>
      </c>
      <c r="J409" s="36">
        <f ca="1">SUMIFS(СВЦЭМ!$K$40:$K$783,СВЦЭМ!$A$40:$A$783,$A409,СВЦЭМ!$B$39:$B$782,J$402)+'СЕТ СН'!$F$16</f>
        <v>0</v>
      </c>
      <c r="K409" s="36">
        <f ca="1">SUMIFS(СВЦЭМ!$K$40:$K$783,СВЦЭМ!$A$40:$A$783,$A409,СВЦЭМ!$B$39:$B$782,K$402)+'СЕТ СН'!$F$16</f>
        <v>0</v>
      </c>
      <c r="L409" s="36">
        <f ca="1">SUMIFS(СВЦЭМ!$K$40:$K$783,СВЦЭМ!$A$40:$A$783,$A409,СВЦЭМ!$B$39:$B$782,L$402)+'СЕТ СН'!$F$16</f>
        <v>0</v>
      </c>
      <c r="M409" s="36">
        <f ca="1">SUMIFS(СВЦЭМ!$K$40:$K$783,СВЦЭМ!$A$40:$A$783,$A409,СВЦЭМ!$B$39:$B$782,M$402)+'СЕТ СН'!$F$16</f>
        <v>0</v>
      </c>
      <c r="N409" s="36">
        <f ca="1">SUMIFS(СВЦЭМ!$K$40:$K$783,СВЦЭМ!$A$40:$A$783,$A409,СВЦЭМ!$B$39:$B$782,N$402)+'СЕТ СН'!$F$16</f>
        <v>0</v>
      </c>
      <c r="O409" s="36">
        <f ca="1">SUMIFS(СВЦЭМ!$K$40:$K$783,СВЦЭМ!$A$40:$A$783,$A409,СВЦЭМ!$B$39:$B$782,O$402)+'СЕТ СН'!$F$16</f>
        <v>0</v>
      </c>
      <c r="P409" s="36">
        <f ca="1">SUMIFS(СВЦЭМ!$K$40:$K$783,СВЦЭМ!$A$40:$A$783,$A409,СВЦЭМ!$B$39:$B$782,P$402)+'СЕТ СН'!$F$16</f>
        <v>0</v>
      </c>
      <c r="Q409" s="36">
        <f ca="1">SUMIFS(СВЦЭМ!$K$40:$K$783,СВЦЭМ!$A$40:$A$783,$A409,СВЦЭМ!$B$39:$B$782,Q$402)+'СЕТ СН'!$F$16</f>
        <v>0</v>
      </c>
      <c r="R409" s="36">
        <f ca="1">SUMIFS(СВЦЭМ!$K$40:$K$783,СВЦЭМ!$A$40:$A$783,$A409,СВЦЭМ!$B$39:$B$782,R$402)+'СЕТ СН'!$F$16</f>
        <v>0</v>
      </c>
      <c r="S409" s="36">
        <f ca="1">SUMIFS(СВЦЭМ!$K$40:$K$783,СВЦЭМ!$A$40:$A$783,$A409,СВЦЭМ!$B$39:$B$782,S$402)+'СЕТ СН'!$F$16</f>
        <v>0</v>
      </c>
      <c r="T409" s="36">
        <f ca="1">SUMIFS(СВЦЭМ!$K$40:$K$783,СВЦЭМ!$A$40:$A$783,$A409,СВЦЭМ!$B$39:$B$782,T$402)+'СЕТ СН'!$F$16</f>
        <v>0</v>
      </c>
      <c r="U409" s="36">
        <f ca="1">SUMIFS(СВЦЭМ!$K$40:$K$783,СВЦЭМ!$A$40:$A$783,$A409,СВЦЭМ!$B$39:$B$782,U$402)+'СЕТ СН'!$F$16</f>
        <v>0</v>
      </c>
      <c r="V409" s="36">
        <f ca="1">SUMIFS(СВЦЭМ!$K$40:$K$783,СВЦЭМ!$A$40:$A$783,$A409,СВЦЭМ!$B$39:$B$782,V$402)+'СЕТ СН'!$F$16</f>
        <v>0</v>
      </c>
      <c r="W409" s="36">
        <f ca="1">SUMIFS(СВЦЭМ!$K$40:$K$783,СВЦЭМ!$A$40:$A$783,$A409,СВЦЭМ!$B$39:$B$782,W$402)+'СЕТ СН'!$F$16</f>
        <v>0</v>
      </c>
      <c r="X409" s="36">
        <f ca="1">SUMIFS(СВЦЭМ!$K$40:$K$783,СВЦЭМ!$A$40:$A$783,$A409,СВЦЭМ!$B$39:$B$782,X$402)+'СЕТ СН'!$F$16</f>
        <v>0</v>
      </c>
      <c r="Y409" s="36">
        <f ca="1">SUMIFS(СВЦЭМ!$K$40:$K$783,СВЦЭМ!$A$40:$A$783,$A409,СВЦЭМ!$B$39:$B$782,Y$402)+'СЕТ СН'!$F$16</f>
        <v>0</v>
      </c>
    </row>
    <row r="410" spans="1:27" ht="15.75" hidden="1" x14ac:dyDescent="0.2">
      <c r="A410" s="35">
        <f t="shared" si="11"/>
        <v>45420</v>
      </c>
      <c r="B410" s="36">
        <f ca="1">SUMIFS(СВЦЭМ!$K$40:$K$783,СВЦЭМ!$A$40:$A$783,$A410,СВЦЭМ!$B$39:$B$782,B$402)+'СЕТ СН'!$F$16</f>
        <v>0</v>
      </c>
      <c r="C410" s="36">
        <f ca="1">SUMIFS(СВЦЭМ!$K$40:$K$783,СВЦЭМ!$A$40:$A$783,$A410,СВЦЭМ!$B$39:$B$782,C$402)+'СЕТ СН'!$F$16</f>
        <v>0</v>
      </c>
      <c r="D410" s="36">
        <f ca="1">SUMIFS(СВЦЭМ!$K$40:$K$783,СВЦЭМ!$A$40:$A$783,$A410,СВЦЭМ!$B$39:$B$782,D$402)+'СЕТ СН'!$F$16</f>
        <v>0</v>
      </c>
      <c r="E410" s="36">
        <f ca="1">SUMIFS(СВЦЭМ!$K$40:$K$783,СВЦЭМ!$A$40:$A$783,$A410,СВЦЭМ!$B$39:$B$782,E$402)+'СЕТ СН'!$F$16</f>
        <v>0</v>
      </c>
      <c r="F410" s="36">
        <f ca="1">SUMIFS(СВЦЭМ!$K$40:$K$783,СВЦЭМ!$A$40:$A$783,$A410,СВЦЭМ!$B$39:$B$782,F$402)+'СЕТ СН'!$F$16</f>
        <v>0</v>
      </c>
      <c r="G410" s="36">
        <f ca="1">SUMIFS(СВЦЭМ!$K$40:$K$783,СВЦЭМ!$A$40:$A$783,$A410,СВЦЭМ!$B$39:$B$782,G$402)+'СЕТ СН'!$F$16</f>
        <v>0</v>
      </c>
      <c r="H410" s="36">
        <f ca="1">SUMIFS(СВЦЭМ!$K$40:$K$783,СВЦЭМ!$A$40:$A$783,$A410,СВЦЭМ!$B$39:$B$782,H$402)+'СЕТ СН'!$F$16</f>
        <v>0</v>
      </c>
      <c r="I410" s="36">
        <f ca="1">SUMIFS(СВЦЭМ!$K$40:$K$783,СВЦЭМ!$A$40:$A$783,$A410,СВЦЭМ!$B$39:$B$782,I$402)+'СЕТ СН'!$F$16</f>
        <v>0</v>
      </c>
      <c r="J410" s="36">
        <f ca="1">SUMIFS(СВЦЭМ!$K$40:$K$783,СВЦЭМ!$A$40:$A$783,$A410,СВЦЭМ!$B$39:$B$782,J$402)+'СЕТ СН'!$F$16</f>
        <v>0</v>
      </c>
      <c r="K410" s="36">
        <f ca="1">SUMIFS(СВЦЭМ!$K$40:$K$783,СВЦЭМ!$A$40:$A$783,$A410,СВЦЭМ!$B$39:$B$782,K$402)+'СЕТ СН'!$F$16</f>
        <v>0</v>
      </c>
      <c r="L410" s="36">
        <f ca="1">SUMIFS(СВЦЭМ!$K$40:$K$783,СВЦЭМ!$A$40:$A$783,$A410,СВЦЭМ!$B$39:$B$782,L$402)+'СЕТ СН'!$F$16</f>
        <v>0</v>
      </c>
      <c r="M410" s="36">
        <f ca="1">SUMIFS(СВЦЭМ!$K$40:$K$783,СВЦЭМ!$A$40:$A$783,$A410,СВЦЭМ!$B$39:$B$782,M$402)+'СЕТ СН'!$F$16</f>
        <v>0</v>
      </c>
      <c r="N410" s="36">
        <f ca="1">SUMIFS(СВЦЭМ!$K$40:$K$783,СВЦЭМ!$A$40:$A$783,$A410,СВЦЭМ!$B$39:$B$782,N$402)+'СЕТ СН'!$F$16</f>
        <v>0</v>
      </c>
      <c r="O410" s="36">
        <f ca="1">SUMIFS(СВЦЭМ!$K$40:$K$783,СВЦЭМ!$A$40:$A$783,$A410,СВЦЭМ!$B$39:$B$782,O$402)+'СЕТ СН'!$F$16</f>
        <v>0</v>
      </c>
      <c r="P410" s="36">
        <f ca="1">SUMIFS(СВЦЭМ!$K$40:$K$783,СВЦЭМ!$A$40:$A$783,$A410,СВЦЭМ!$B$39:$B$782,P$402)+'СЕТ СН'!$F$16</f>
        <v>0</v>
      </c>
      <c r="Q410" s="36">
        <f ca="1">SUMIFS(СВЦЭМ!$K$40:$K$783,СВЦЭМ!$A$40:$A$783,$A410,СВЦЭМ!$B$39:$B$782,Q$402)+'СЕТ СН'!$F$16</f>
        <v>0</v>
      </c>
      <c r="R410" s="36">
        <f ca="1">SUMIFS(СВЦЭМ!$K$40:$K$783,СВЦЭМ!$A$40:$A$783,$A410,СВЦЭМ!$B$39:$B$782,R$402)+'СЕТ СН'!$F$16</f>
        <v>0</v>
      </c>
      <c r="S410" s="36">
        <f ca="1">SUMIFS(СВЦЭМ!$K$40:$K$783,СВЦЭМ!$A$40:$A$783,$A410,СВЦЭМ!$B$39:$B$782,S$402)+'СЕТ СН'!$F$16</f>
        <v>0</v>
      </c>
      <c r="T410" s="36">
        <f ca="1">SUMIFS(СВЦЭМ!$K$40:$K$783,СВЦЭМ!$A$40:$A$783,$A410,СВЦЭМ!$B$39:$B$782,T$402)+'СЕТ СН'!$F$16</f>
        <v>0</v>
      </c>
      <c r="U410" s="36">
        <f ca="1">SUMIFS(СВЦЭМ!$K$40:$K$783,СВЦЭМ!$A$40:$A$783,$A410,СВЦЭМ!$B$39:$B$782,U$402)+'СЕТ СН'!$F$16</f>
        <v>0</v>
      </c>
      <c r="V410" s="36">
        <f ca="1">SUMIFS(СВЦЭМ!$K$40:$K$783,СВЦЭМ!$A$40:$A$783,$A410,СВЦЭМ!$B$39:$B$782,V$402)+'СЕТ СН'!$F$16</f>
        <v>0</v>
      </c>
      <c r="W410" s="36">
        <f ca="1">SUMIFS(СВЦЭМ!$K$40:$K$783,СВЦЭМ!$A$40:$A$783,$A410,СВЦЭМ!$B$39:$B$782,W$402)+'СЕТ СН'!$F$16</f>
        <v>0</v>
      </c>
      <c r="X410" s="36">
        <f ca="1">SUMIFS(СВЦЭМ!$K$40:$K$783,СВЦЭМ!$A$40:$A$783,$A410,СВЦЭМ!$B$39:$B$782,X$402)+'СЕТ СН'!$F$16</f>
        <v>0</v>
      </c>
      <c r="Y410" s="36">
        <f ca="1">SUMIFS(СВЦЭМ!$K$40:$K$783,СВЦЭМ!$A$40:$A$783,$A410,СВЦЭМ!$B$39:$B$782,Y$402)+'СЕТ СН'!$F$16</f>
        <v>0</v>
      </c>
    </row>
    <row r="411" spans="1:27" ht="15.75" hidden="1" x14ac:dyDescent="0.2">
      <c r="A411" s="35">
        <f t="shared" si="11"/>
        <v>45421</v>
      </c>
      <c r="B411" s="36">
        <f ca="1">SUMIFS(СВЦЭМ!$K$40:$K$783,СВЦЭМ!$A$40:$A$783,$A411,СВЦЭМ!$B$39:$B$782,B$402)+'СЕТ СН'!$F$16</f>
        <v>0</v>
      </c>
      <c r="C411" s="36">
        <f ca="1">SUMIFS(СВЦЭМ!$K$40:$K$783,СВЦЭМ!$A$40:$A$783,$A411,СВЦЭМ!$B$39:$B$782,C$402)+'СЕТ СН'!$F$16</f>
        <v>0</v>
      </c>
      <c r="D411" s="36">
        <f ca="1">SUMIFS(СВЦЭМ!$K$40:$K$783,СВЦЭМ!$A$40:$A$783,$A411,СВЦЭМ!$B$39:$B$782,D$402)+'СЕТ СН'!$F$16</f>
        <v>0</v>
      </c>
      <c r="E411" s="36">
        <f ca="1">SUMIFS(СВЦЭМ!$K$40:$K$783,СВЦЭМ!$A$40:$A$783,$A411,СВЦЭМ!$B$39:$B$782,E$402)+'СЕТ СН'!$F$16</f>
        <v>0</v>
      </c>
      <c r="F411" s="36">
        <f ca="1">SUMIFS(СВЦЭМ!$K$40:$K$783,СВЦЭМ!$A$40:$A$783,$A411,СВЦЭМ!$B$39:$B$782,F$402)+'СЕТ СН'!$F$16</f>
        <v>0</v>
      </c>
      <c r="G411" s="36">
        <f ca="1">SUMIFS(СВЦЭМ!$K$40:$K$783,СВЦЭМ!$A$40:$A$783,$A411,СВЦЭМ!$B$39:$B$782,G$402)+'СЕТ СН'!$F$16</f>
        <v>0</v>
      </c>
      <c r="H411" s="36">
        <f ca="1">SUMIFS(СВЦЭМ!$K$40:$K$783,СВЦЭМ!$A$40:$A$783,$A411,СВЦЭМ!$B$39:$B$782,H$402)+'СЕТ СН'!$F$16</f>
        <v>0</v>
      </c>
      <c r="I411" s="36">
        <f ca="1">SUMIFS(СВЦЭМ!$K$40:$K$783,СВЦЭМ!$A$40:$A$783,$A411,СВЦЭМ!$B$39:$B$782,I$402)+'СЕТ СН'!$F$16</f>
        <v>0</v>
      </c>
      <c r="J411" s="36">
        <f ca="1">SUMIFS(СВЦЭМ!$K$40:$K$783,СВЦЭМ!$A$40:$A$783,$A411,СВЦЭМ!$B$39:$B$782,J$402)+'СЕТ СН'!$F$16</f>
        <v>0</v>
      </c>
      <c r="K411" s="36">
        <f ca="1">SUMIFS(СВЦЭМ!$K$40:$K$783,СВЦЭМ!$A$40:$A$783,$A411,СВЦЭМ!$B$39:$B$782,K$402)+'СЕТ СН'!$F$16</f>
        <v>0</v>
      </c>
      <c r="L411" s="36">
        <f ca="1">SUMIFS(СВЦЭМ!$K$40:$K$783,СВЦЭМ!$A$40:$A$783,$A411,СВЦЭМ!$B$39:$B$782,L$402)+'СЕТ СН'!$F$16</f>
        <v>0</v>
      </c>
      <c r="M411" s="36">
        <f ca="1">SUMIFS(СВЦЭМ!$K$40:$K$783,СВЦЭМ!$A$40:$A$783,$A411,СВЦЭМ!$B$39:$B$782,M$402)+'СЕТ СН'!$F$16</f>
        <v>0</v>
      </c>
      <c r="N411" s="36">
        <f ca="1">SUMIFS(СВЦЭМ!$K$40:$K$783,СВЦЭМ!$A$40:$A$783,$A411,СВЦЭМ!$B$39:$B$782,N$402)+'СЕТ СН'!$F$16</f>
        <v>0</v>
      </c>
      <c r="O411" s="36">
        <f ca="1">SUMIFS(СВЦЭМ!$K$40:$K$783,СВЦЭМ!$A$40:$A$783,$A411,СВЦЭМ!$B$39:$B$782,O$402)+'СЕТ СН'!$F$16</f>
        <v>0</v>
      </c>
      <c r="P411" s="36">
        <f ca="1">SUMIFS(СВЦЭМ!$K$40:$K$783,СВЦЭМ!$A$40:$A$783,$A411,СВЦЭМ!$B$39:$B$782,P$402)+'СЕТ СН'!$F$16</f>
        <v>0</v>
      </c>
      <c r="Q411" s="36">
        <f ca="1">SUMIFS(СВЦЭМ!$K$40:$K$783,СВЦЭМ!$A$40:$A$783,$A411,СВЦЭМ!$B$39:$B$782,Q$402)+'СЕТ СН'!$F$16</f>
        <v>0</v>
      </c>
      <c r="R411" s="36">
        <f ca="1">SUMIFS(СВЦЭМ!$K$40:$K$783,СВЦЭМ!$A$40:$A$783,$A411,СВЦЭМ!$B$39:$B$782,R$402)+'СЕТ СН'!$F$16</f>
        <v>0</v>
      </c>
      <c r="S411" s="36">
        <f ca="1">SUMIFS(СВЦЭМ!$K$40:$K$783,СВЦЭМ!$A$40:$A$783,$A411,СВЦЭМ!$B$39:$B$782,S$402)+'СЕТ СН'!$F$16</f>
        <v>0</v>
      </c>
      <c r="T411" s="36">
        <f ca="1">SUMIFS(СВЦЭМ!$K$40:$K$783,СВЦЭМ!$A$40:$A$783,$A411,СВЦЭМ!$B$39:$B$782,T$402)+'СЕТ СН'!$F$16</f>
        <v>0</v>
      </c>
      <c r="U411" s="36">
        <f ca="1">SUMIFS(СВЦЭМ!$K$40:$K$783,СВЦЭМ!$A$40:$A$783,$A411,СВЦЭМ!$B$39:$B$782,U$402)+'СЕТ СН'!$F$16</f>
        <v>0</v>
      </c>
      <c r="V411" s="36">
        <f ca="1">SUMIFS(СВЦЭМ!$K$40:$K$783,СВЦЭМ!$A$40:$A$783,$A411,СВЦЭМ!$B$39:$B$782,V$402)+'СЕТ СН'!$F$16</f>
        <v>0</v>
      </c>
      <c r="W411" s="36">
        <f ca="1">SUMIFS(СВЦЭМ!$K$40:$K$783,СВЦЭМ!$A$40:$A$783,$A411,СВЦЭМ!$B$39:$B$782,W$402)+'СЕТ СН'!$F$16</f>
        <v>0</v>
      </c>
      <c r="X411" s="36">
        <f ca="1">SUMIFS(СВЦЭМ!$K$40:$K$783,СВЦЭМ!$A$40:$A$783,$A411,СВЦЭМ!$B$39:$B$782,X$402)+'СЕТ СН'!$F$16</f>
        <v>0</v>
      </c>
      <c r="Y411" s="36">
        <f ca="1">SUMIFS(СВЦЭМ!$K$40:$K$783,СВЦЭМ!$A$40:$A$783,$A411,СВЦЭМ!$B$39:$B$782,Y$402)+'СЕТ СН'!$F$16</f>
        <v>0</v>
      </c>
    </row>
    <row r="412" spans="1:27" ht="15.75" hidden="1" x14ac:dyDescent="0.2">
      <c r="A412" s="35">
        <f t="shared" si="11"/>
        <v>45422</v>
      </c>
      <c r="B412" s="36">
        <f ca="1">SUMIFS(СВЦЭМ!$K$40:$K$783,СВЦЭМ!$A$40:$A$783,$A412,СВЦЭМ!$B$39:$B$782,B$402)+'СЕТ СН'!$F$16</f>
        <v>0</v>
      </c>
      <c r="C412" s="36">
        <f ca="1">SUMIFS(СВЦЭМ!$K$40:$K$783,СВЦЭМ!$A$40:$A$783,$A412,СВЦЭМ!$B$39:$B$782,C$402)+'СЕТ СН'!$F$16</f>
        <v>0</v>
      </c>
      <c r="D412" s="36">
        <f ca="1">SUMIFS(СВЦЭМ!$K$40:$K$783,СВЦЭМ!$A$40:$A$783,$A412,СВЦЭМ!$B$39:$B$782,D$402)+'СЕТ СН'!$F$16</f>
        <v>0</v>
      </c>
      <c r="E412" s="36">
        <f ca="1">SUMIFS(СВЦЭМ!$K$40:$K$783,СВЦЭМ!$A$40:$A$783,$A412,СВЦЭМ!$B$39:$B$782,E$402)+'СЕТ СН'!$F$16</f>
        <v>0</v>
      </c>
      <c r="F412" s="36">
        <f ca="1">SUMIFS(СВЦЭМ!$K$40:$K$783,СВЦЭМ!$A$40:$A$783,$A412,СВЦЭМ!$B$39:$B$782,F$402)+'СЕТ СН'!$F$16</f>
        <v>0</v>
      </c>
      <c r="G412" s="36">
        <f ca="1">SUMIFS(СВЦЭМ!$K$40:$K$783,СВЦЭМ!$A$40:$A$783,$A412,СВЦЭМ!$B$39:$B$782,G$402)+'СЕТ СН'!$F$16</f>
        <v>0</v>
      </c>
      <c r="H412" s="36">
        <f ca="1">SUMIFS(СВЦЭМ!$K$40:$K$783,СВЦЭМ!$A$40:$A$783,$A412,СВЦЭМ!$B$39:$B$782,H$402)+'СЕТ СН'!$F$16</f>
        <v>0</v>
      </c>
      <c r="I412" s="36">
        <f ca="1">SUMIFS(СВЦЭМ!$K$40:$K$783,СВЦЭМ!$A$40:$A$783,$A412,СВЦЭМ!$B$39:$B$782,I$402)+'СЕТ СН'!$F$16</f>
        <v>0</v>
      </c>
      <c r="J412" s="36">
        <f ca="1">SUMIFS(СВЦЭМ!$K$40:$K$783,СВЦЭМ!$A$40:$A$783,$A412,СВЦЭМ!$B$39:$B$782,J$402)+'СЕТ СН'!$F$16</f>
        <v>0</v>
      </c>
      <c r="K412" s="36">
        <f ca="1">SUMIFS(СВЦЭМ!$K$40:$K$783,СВЦЭМ!$A$40:$A$783,$A412,СВЦЭМ!$B$39:$B$782,K$402)+'СЕТ СН'!$F$16</f>
        <v>0</v>
      </c>
      <c r="L412" s="36">
        <f ca="1">SUMIFS(СВЦЭМ!$K$40:$K$783,СВЦЭМ!$A$40:$A$783,$A412,СВЦЭМ!$B$39:$B$782,L$402)+'СЕТ СН'!$F$16</f>
        <v>0</v>
      </c>
      <c r="M412" s="36">
        <f ca="1">SUMIFS(СВЦЭМ!$K$40:$K$783,СВЦЭМ!$A$40:$A$783,$A412,СВЦЭМ!$B$39:$B$782,M$402)+'СЕТ СН'!$F$16</f>
        <v>0</v>
      </c>
      <c r="N412" s="36">
        <f ca="1">SUMIFS(СВЦЭМ!$K$40:$K$783,СВЦЭМ!$A$40:$A$783,$A412,СВЦЭМ!$B$39:$B$782,N$402)+'СЕТ СН'!$F$16</f>
        <v>0</v>
      </c>
      <c r="O412" s="36">
        <f ca="1">SUMIFS(СВЦЭМ!$K$40:$K$783,СВЦЭМ!$A$40:$A$783,$A412,СВЦЭМ!$B$39:$B$782,O$402)+'СЕТ СН'!$F$16</f>
        <v>0</v>
      </c>
      <c r="P412" s="36">
        <f ca="1">SUMIFS(СВЦЭМ!$K$40:$K$783,СВЦЭМ!$A$40:$A$783,$A412,СВЦЭМ!$B$39:$B$782,P$402)+'СЕТ СН'!$F$16</f>
        <v>0</v>
      </c>
      <c r="Q412" s="36">
        <f ca="1">SUMIFS(СВЦЭМ!$K$40:$K$783,СВЦЭМ!$A$40:$A$783,$A412,СВЦЭМ!$B$39:$B$782,Q$402)+'СЕТ СН'!$F$16</f>
        <v>0</v>
      </c>
      <c r="R412" s="36">
        <f ca="1">SUMIFS(СВЦЭМ!$K$40:$K$783,СВЦЭМ!$A$40:$A$783,$A412,СВЦЭМ!$B$39:$B$782,R$402)+'СЕТ СН'!$F$16</f>
        <v>0</v>
      </c>
      <c r="S412" s="36">
        <f ca="1">SUMIFS(СВЦЭМ!$K$40:$K$783,СВЦЭМ!$A$40:$A$783,$A412,СВЦЭМ!$B$39:$B$782,S$402)+'СЕТ СН'!$F$16</f>
        <v>0</v>
      </c>
      <c r="T412" s="36">
        <f ca="1">SUMIFS(СВЦЭМ!$K$40:$K$783,СВЦЭМ!$A$40:$A$783,$A412,СВЦЭМ!$B$39:$B$782,T$402)+'СЕТ СН'!$F$16</f>
        <v>0</v>
      </c>
      <c r="U412" s="36">
        <f ca="1">SUMIFS(СВЦЭМ!$K$40:$K$783,СВЦЭМ!$A$40:$A$783,$A412,СВЦЭМ!$B$39:$B$782,U$402)+'СЕТ СН'!$F$16</f>
        <v>0</v>
      </c>
      <c r="V412" s="36">
        <f ca="1">SUMIFS(СВЦЭМ!$K$40:$K$783,СВЦЭМ!$A$40:$A$783,$A412,СВЦЭМ!$B$39:$B$782,V$402)+'СЕТ СН'!$F$16</f>
        <v>0</v>
      </c>
      <c r="W412" s="36">
        <f ca="1">SUMIFS(СВЦЭМ!$K$40:$K$783,СВЦЭМ!$A$40:$A$783,$A412,СВЦЭМ!$B$39:$B$782,W$402)+'СЕТ СН'!$F$16</f>
        <v>0</v>
      </c>
      <c r="X412" s="36">
        <f ca="1">SUMIFS(СВЦЭМ!$K$40:$K$783,СВЦЭМ!$A$40:$A$783,$A412,СВЦЭМ!$B$39:$B$782,X$402)+'СЕТ СН'!$F$16</f>
        <v>0</v>
      </c>
      <c r="Y412" s="36">
        <f ca="1">SUMIFS(СВЦЭМ!$K$40:$K$783,СВЦЭМ!$A$40:$A$783,$A412,СВЦЭМ!$B$39:$B$782,Y$402)+'СЕТ СН'!$F$16</f>
        <v>0</v>
      </c>
    </row>
    <row r="413" spans="1:27" ht="15.75" hidden="1" x14ac:dyDescent="0.2">
      <c r="A413" s="35">
        <f t="shared" si="11"/>
        <v>45423</v>
      </c>
      <c r="B413" s="36">
        <f ca="1">SUMIFS(СВЦЭМ!$K$40:$K$783,СВЦЭМ!$A$40:$A$783,$A413,СВЦЭМ!$B$39:$B$782,B$402)+'СЕТ СН'!$F$16</f>
        <v>0</v>
      </c>
      <c r="C413" s="36">
        <f ca="1">SUMIFS(СВЦЭМ!$K$40:$K$783,СВЦЭМ!$A$40:$A$783,$A413,СВЦЭМ!$B$39:$B$782,C$402)+'СЕТ СН'!$F$16</f>
        <v>0</v>
      </c>
      <c r="D413" s="36">
        <f ca="1">SUMIFS(СВЦЭМ!$K$40:$K$783,СВЦЭМ!$A$40:$A$783,$A413,СВЦЭМ!$B$39:$B$782,D$402)+'СЕТ СН'!$F$16</f>
        <v>0</v>
      </c>
      <c r="E413" s="36">
        <f ca="1">SUMIFS(СВЦЭМ!$K$40:$K$783,СВЦЭМ!$A$40:$A$783,$A413,СВЦЭМ!$B$39:$B$782,E$402)+'СЕТ СН'!$F$16</f>
        <v>0</v>
      </c>
      <c r="F413" s="36">
        <f ca="1">SUMIFS(СВЦЭМ!$K$40:$K$783,СВЦЭМ!$A$40:$A$783,$A413,СВЦЭМ!$B$39:$B$782,F$402)+'СЕТ СН'!$F$16</f>
        <v>0</v>
      </c>
      <c r="G413" s="36">
        <f ca="1">SUMIFS(СВЦЭМ!$K$40:$K$783,СВЦЭМ!$A$40:$A$783,$A413,СВЦЭМ!$B$39:$B$782,G$402)+'СЕТ СН'!$F$16</f>
        <v>0</v>
      </c>
      <c r="H413" s="36">
        <f ca="1">SUMIFS(СВЦЭМ!$K$40:$K$783,СВЦЭМ!$A$40:$A$783,$A413,СВЦЭМ!$B$39:$B$782,H$402)+'СЕТ СН'!$F$16</f>
        <v>0</v>
      </c>
      <c r="I413" s="36">
        <f ca="1">SUMIFS(СВЦЭМ!$K$40:$K$783,СВЦЭМ!$A$40:$A$783,$A413,СВЦЭМ!$B$39:$B$782,I$402)+'СЕТ СН'!$F$16</f>
        <v>0</v>
      </c>
      <c r="J413" s="36">
        <f ca="1">SUMIFS(СВЦЭМ!$K$40:$K$783,СВЦЭМ!$A$40:$A$783,$A413,СВЦЭМ!$B$39:$B$782,J$402)+'СЕТ СН'!$F$16</f>
        <v>0</v>
      </c>
      <c r="K413" s="36">
        <f ca="1">SUMIFS(СВЦЭМ!$K$40:$K$783,СВЦЭМ!$A$40:$A$783,$A413,СВЦЭМ!$B$39:$B$782,K$402)+'СЕТ СН'!$F$16</f>
        <v>0</v>
      </c>
      <c r="L413" s="36">
        <f ca="1">SUMIFS(СВЦЭМ!$K$40:$K$783,СВЦЭМ!$A$40:$A$783,$A413,СВЦЭМ!$B$39:$B$782,L$402)+'СЕТ СН'!$F$16</f>
        <v>0</v>
      </c>
      <c r="M413" s="36">
        <f ca="1">SUMIFS(СВЦЭМ!$K$40:$K$783,СВЦЭМ!$A$40:$A$783,$A413,СВЦЭМ!$B$39:$B$782,M$402)+'СЕТ СН'!$F$16</f>
        <v>0</v>
      </c>
      <c r="N413" s="36">
        <f ca="1">SUMIFS(СВЦЭМ!$K$40:$K$783,СВЦЭМ!$A$40:$A$783,$A413,СВЦЭМ!$B$39:$B$782,N$402)+'СЕТ СН'!$F$16</f>
        <v>0</v>
      </c>
      <c r="O413" s="36">
        <f ca="1">SUMIFS(СВЦЭМ!$K$40:$K$783,СВЦЭМ!$A$40:$A$783,$A413,СВЦЭМ!$B$39:$B$782,O$402)+'СЕТ СН'!$F$16</f>
        <v>0</v>
      </c>
      <c r="P413" s="36">
        <f ca="1">SUMIFS(СВЦЭМ!$K$40:$K$783,СВЦЭМ!$A$40:$A$783,$A413,СВЦЭМ!$B$39:$B$782,P$402)+'СЕТ СН'!$F$16</f>
        <v>0</v>
      </c>
      <c r="Q413" s="36">
        <f ca="1">SUMIFS(СВЦЭМ!$K$40:$K$783,СВЦЭМ!$A$40:$A$783,$A413,СВЦЭМ!$B$39:$B$782,Q$402)+'СЕТ СН'!$F$16</f>
        <v>0</v>
      </c>
      <c r="R413" s="36">
        <f ca="1">SUMIFS(СВЦЭМ!$K$40:$K$783,СВЦЭМ!$A$40:$A$783,$A413,СВЦЭМ!$B$39:$B$782,R$402)+'СЕТ СН'!$F$16</f>
        <v>0</v>
      </c>
      <c r="S413" s="36">
        <f ca="1">SUMIFS(СВЦЭМ!$K$40:$K$783,СВЦЭМ!$A$40:$A$783,$A413,СВЦЭМ!$B$39:$B$782,S$402)+'СЕТ СН'!$F$16</f>
        <v>0</v>
      </c>
      <c r="T413" s="36">
        <f ca="1">SUMIFS(СВЦЭМ!$K$40:$K$783,СВЦЭМ!$A$40:$A$783,$A413,СВЦЭМ!$B$39:$B$782,T$402)+'СЕТ СН'!$F$16</f>
        <v>0</v>
      </c>
      <c r="U413" s="36">
        <f ca="1">SUMIFS(СВЦЭМ!$K$40:$K$783,СВЦЭМ!$A$40:$A$783,$A413,СВЦЭМ!$B$39:$B$782,U$402)+'СЕТ СН'!$F$16</f>
        <v>0</v>
      </c>
      <c r="V413" s="36">
        <f ca="1">SUMIFS(СВЦЭМ!$K$40:$K$783,СВЦЭМ!$A$40:$A$783,$A413,СВЦЭМ!$B$39:$B$782,V$402)+'СЕТ СН'!$F$16</f>
        <v>0</v>
      </c>
      <c r="W413" s="36">
        <f ca="1">SUMIFS(СВЦЭМ!$K$40:$K$783,СВЦЭМ!$A$40:$A$783,$A413,СВЦЭМ!$B$39:$B$782,W$402)+'СЕТ СН'!$F$16</f>
        <v>0</v>
      </c>
      <c r="X413" s="36">
        <f ca="1">SUMIFS(СВЦЭМ!$K$40:$K$783,СВЦЭМ!$A$40:$A$783,$A413,СВЦЭМ!$B$39:$B$782,X$402)+'СЕТ СН'!$F$16</f>
        <v>0</v>
      </c>
      <c r="Y413" s="36">
        <f ca="1">SUMIFS(СВЦЭМ!$K$40:$K$783,СВЦЭМ!$A$40:$A$783,$A413,СВЦЭМ!$B$39:$B$782,Y$402)+'СЕТ СН'!$F$16</f>
        <v>0</v>
      </c>
    </row>
    <row r="414" spans="1:27" ht="15.75" hidden="1" x14ac:dyDescent="0.2">
      <c r="A414" s="35">
        <f t="shared" si="11"/>
        <v>45424</v>
      </c>
      <c r="B414" s="36">
        <f ca="1">SUMIFS(СВЦЭМ!$K$40:$K$783,СВЦЭМ!$A$40:$A$783,$A414,СВЦЭМ!$B$39:$B$782,B$402)+'СЕТ СН'!$F$16</f>
        <v>0</v>
      </c>
      <c r="C414" s="36">
        <f ca="1">SUMIFS(СВЦЭМ!$K$40:$K$783,СВЦЭМ!$A$40:$A$783,$A414,СВЦЭМ!$B$39:$B$782,C$402)+'СЕТ СН'!$F$16</f>
        <v>0</v>
      </c>
      <c r="D414" s="36">
        <f ca="1">SUMIFS(СВЦЭМ!$K$40:$K$783,СВЦЭМ!$A$40:$A$783,$A414,СВЦЭМ!$B$39:$B$782,D$402)+'СЕТ СН'!$F$16</f>
        <v>0</v>
      </c>
      <c r="E414" s="36">
        <f ca="1">SUMIFS(СВЦЭМ!$K$40:$K$783,СВЦЭМ!$A$40:$A$783,$A414,СВЦЭМ!$B$39:$B$782,E$402)+'СЕТ СН'!$F$16</f>
        <v>0</v>
      </c>
      <c r="F414" s="36">
        <f ca="1">SUMIFS(СВЦЭМ!$K$40:$K$783,СВЦЭМ!$A$40:$A$783,$A414,СВЦЭМ!$B$39:$B$782,F$402)+'СЕТ СН'!$F$16</f>
        <v>0</v>
      </c>
      <c r="G414" s="36">
        <f ca="1">SUMIFS(СВЦЭМ!$K$40:$K$783,СВЦЭМ!$A$40:$A$783,$A414,СВЦЭМ!$B$39:$B$782,G$402)+'СЕТ СН'!$F$16</f>
        <v>0</v>
      </c>
      <c r="H414" s="36">
        <f ca="1">SUMIFS(СВЦЭМ!$K$40:$K$783,СВЦЭМ!$A$40:$A$783,$A414,СВЦЭМ!$B$39:$B$782,H$402)+'СЕТ СН'!$F$16</f>
        <v>0</v>
      </c>
      <c r="I414" s="36">
        <f ca="1">SUMIFS(СВЦЭМ!$K$40:$K$783,СВЦЭМ!$A$40:$A$783,$A414,СВЦЭМ!$B$39:$B$782,I$402)+'СЕТ СН'!$F$16</f>
        <v>0</v>
      </c>
      <c r="J414" s="36">
        <f ca="1">SUMIFS(СВЦЭМ!$K$40:$K$783,СВЦЭМ!$A$40:$A$783,$A414,СВЦЭМ!$B$39:$B$782,J$402)+'СЕТ СН'!$F$16</f>
        <v>0</v>
      </c>
      <c r="K414" s="36">
        <f ca="1">SUMIFS(СВЦЭМ!$K$40:$K$783,СВЦЭМ!$A$40:$A$783,$A414,СВЦЭМ!$B$39:$B$782,K$402)+'СЕТ СН'!$F$16</f>
        <v>0</v>
      </c>
      <c r="L414" s="36">
        <f ca="1">SUMIFS(СВЦЭМ!$K$40:$K$783,СВЦЭМ!$A$40:$A$783,$A414,СВЦЭМ!$B$39:$B$782,L$402)+'СЕТ СН'!$F$16</f>
        <v>0</v>
      </c>
      <c r="M414" s="36">
        <f ca="1">SUMIFS(СВЦЭМ!$K$40:$K$783,СВЦЭМ!$A$40:$A$783,$A414,СВЦЭМ!$B$39:$B$782,M$402)+'СЕТ СН'!$F$16</f>
        <v>0</v>
      </c>
      <c r="N414" s="36">
        <f ca="1">SUMIFS(СВЦЭМ!$K$40:$K$783,СВЦЭМ!$A$40:$A$783,$A414,СВЦЭМ!$B$39:$B$782,N$402)+'СЕТ СН'!$F$16</f>
        <v>0</v>
      </c>
      <c r="O414" s="36">
        <f ca="1">SUMIFS(СВЦЭМ!$K$40:$K$783,СВЦЭМ!$A$40:$A$783,$A414,СВЦЭМ!$B$39:$B$782,O$402)+'СЕТ СН'!$F$16</f>
        <v>0</v>
      </c>
      <c r="P414" s="36">
        <f ca="1">SUMIFS(СВЦЭМ!$K$40:$K$783,СВЦЭМ!$A$40:$A$783,$A414,СВЦЭМ!$B$39:$B$782,P$402)+'СЕТ СН'!$F$16</f>
        <v>0</v>
      </c>
      <c r="Q414" s="36">
        <f ca="1">SUMIFS(СВЦЭМ!$K$40:$K$783,СВЦЭМ!$A$40:$A$783,$A414,СВЦЭМ!$B$39:$B$782,Q$402)+'СЕТ СН'!$F$16</f>
        <v>0</v>
      </c>
      <c r="R414" s="36">
        <f ca="1">SUMIFS(СВЦЭМ!$K$40:$K$783,СВЦЭМ!$A$40:$A$783,$A414,СВЦЭМ!$B$39:$B$782,R$402)+'СЕТ СН'!$F$16</f>
        <v>0</v>
      </c>
      <c r="S414" s="36">
        <f ca="1">SUMIFS(СВЦЭМ!$K$40:$K$783,СВЦЭМ!$A$40:$A$783,$A414,СВЦЭМ!$B$39:$B$782,S$402)+'СЕТ СН'!$F$16</f>
        <v>0</v>
      </c>
      <c r="T414" s="36">
        <f ca="1">SUMIFS(СВЦЭМ!$K$40:$K$783,СВЦЭМ!$A$40:$A$783,$A414,СВЦЭМ!$B$39:$B$782,T$402)+'СЕТ СН'!$F$16</f>
        <v>0</v>
      </c>
      <c r="U414" s="36">
        <f ca="1">SUMIFS(СВЦЭМ!$K$40:$K$783,СВЦЭМ!$A$40:$A$783,$A414,СВЦЭМ!$B$39:$B$782,U$402)+'СЕТ СН'!$F$16</f>
        <v>0</v>
      </c>
      <c r="V414" s="36">
        <f ca="1">SUMIFS(СВЦЭМ!$K$40:$K$783,СВЦЭМ!$A$40:$A$783,$A414,СВЦЭМ!$B$39:$B$782,V$402)+'СЕТ СН'!$F$16</f>
        <v>0</v>
      </c>
      <c r="W414" s="36">
        <f ca="1">SUMIFS(СВЦЭМ!$K$40:$K$783,СВЦЭМ!$A$40:$A$783,$A414,СВЦЭМ!$B$39:$B$782,W$402)+'СЕТ СН'!$F$16</f>
        <v>0</v>
      </c>
      <c r="X414" s="36">
        <f ca="1">SUMIFS(СВЦЭМ!$K$40:$K$783,СВЦЭМ!$A$40:$A$783,$A414,СВЦЭМ!$B$39:$B$782,X$402)+'СЕТ СН'!$F$16</f>
        <v>0</v>
      </c>
      <c r="Y414" s="36">
        <f ca="1">SUMIFS(СВЦЭМ!$K$40:$K$783,СВЦЭМ!$A$40:$A$783,$A414,СВЦЭМ!$B$39:$B$782,Y$402)+'СЕТ СН'!$F$16</f>
        <v>0</v>
      </c>
    </row>
    <row r="415" spans="1:27" ht="15.75" hidden="1" x14ac:dyDescent="0.2">
      <c r="A415" s="35">
        <f t="shared" si="11"/>
        <v>45425</v>
      </c>
      <c r="B415" s="36">
        <f ca="1">SUMIFS(СВЦЭМ!$K$40:$K$783,СВЦЭМ!$A$40:$A$783,$A415,СВЦЭМ!$B$39:$B$782,B$402)+'СЕТ СН'!$F$16</f>
        <v>0</v>
      </c>
      <c r="C415" s="36">
        <f ca="1">SUMIFS(СВЦЭМ!$K$40:$K$783,СВЦЭМ!$A$40:$A$783,$A415,СВЦЭМ!$B$39:$B$782,C$402)+'СЕТ СН'!$F$16</f>
        <v>0</v>
      </c>
      <c r="D415" s="36">
        <f ca="1">SUMIFS(СВЦЭМ!$K$40:$K$783,СВЦЭМ!$A$40:$A$783,$A415,СВЦЭМ!$B$39:$B$782,D$402)+'СЕТ СН'!$F$16</f>
        <v>0</v>
      </c>
      <c r="E415" s="36">
        <f ca="1">SUMIFS(СВЦЭМ!$K$40:$K$783,СВЦЭМ!$A$40:$A$783,$A415,СВЦЭМ!$B$39:$B$782,E$402)+'СЕТ СН'!$F$16</f>
        <v>0</v>
      </c>
      <c r="F415" s="36">
        <f ca="1">SUMIFS(СВЦЭМ!$K$40:$K$783,СВЦЭМ!$A$40:$A$783,$A415,СВЦЭМ!$B$39:$B$782,F$402)+'СЕТ СН'!$F$16</f>
        <v>0</v>
      </c>
      <c r="G415" s="36">
        <f ca="1">SUMIFS(СВЦЭМ!$K$40:$K$783,СВЦЭМ!$A$40:$A$783,$A415,СВЦЭМ!$B$39:$B$782,G$402)+'СЕТ СН'!$F$16</f>
        <v>0</v>
      </c>
      <c r="H415" s="36">
        <f ca="1">SUMIFS(СВЦЭМ!$K$40:$K$783,СВЦЭМ!$A$40:$A$783,$A415,СВЦЭМ!$B$39:$B$782,H$402)+'СЕТ СН'!$F$16</f>
        <v>0</v>
      </c>
      <c r="I415" s="36">
        <f ca="1">SUMIFS(СВЦЭМ!$K$40:$K$783,СВЦЭМ!$A$40:$A$783,$A415,СВЦЭМ!$B$39:$B$782,I$402)+'СЕТ СН'!$F$16</f>
        <v>0</v>
      </c>
      <c r="J415" s="36">
        <f ca="1">SUMIFS(СВЦЭМ!$K$40:$K$783,СВЦЭМ!$A$40:$A$783,$A415,СВЦЭМ!$B$39:$B$782,J$402)+'СЕТ СН'!$F$16</f>
        <v>0</v>
      </c>
      <c r="K415" s="36">
        <f ca="1">SUMIFS(СВЦЭМ!$K$40:$K$783,СВЦЭМ!$A$40:$A$783,$A415,СВЦЭМ!$B$39:$B$782,K$402)+'СЕТ СН'!$F$16</f>
        <v>0</v>
      </c>
      <c r="L415" s="36">
        <f ca="1">SUMIFS(СВЦЭМ!$K$40:$K$783,СВЦЭМ!$A$40:$A$783,$A415,СВЦЭМ!$B$39:$B$782,L$402)+'СЕТ СН'!$F$16</f>
        <v>0</v>
      </c>
      <c r="M415" s="36">
        <f ca="1">SUMIFS(СВЦЭМ!$K$40:$K$783,СВЦЭМ!$A$40:$A$783,$A415,СВЦЭМ!$B$39:$B$782,M$402)+'СЕТ СН'!$F$16</f>
        <v>0</v>
      </c>
      <c r="N415" s="36">
        <f ca="1">SUMIFS(СВЦЭМ!$K$40:$K$783,СВЦЭМ!$A$40:$A$783,$A415,СВЦЭМ!$B$39:$B$782,N$402)+'СЕТ СН'!$F$16</f>
        <v>0</v>
      </c>
      <c r="O415" s="36">
        <f ca="1">SUMIFS(СВЦЭМ!$K$40:$K$783,СВЦЭМ!$A$40:$A$783,$A415,СВЦЭМ!$B$39:$B$782,O$402)+'СЕТ СН'!$F$16</f>
        <v>0</v>
      </c>
      <c r="P415" s="36">
        <f ca="1">SUMIFS(СВЦЭМ!$K$40:$K$783,СВЦЭМ!$A$40:$A$783,$A415,СВЦЭМ!$B$39:$B$782,P$402)+'СЕТ СН'!$F$16</f>
        <v>0</v>
      </c>
      <c r="Q415" s="36">
        <f ca="1">SUMIFS(СВЦЭМ!$K$40:$K$783,СВЦЭМ!$A$40:$A$783,$A415,СВЦЭМ!$B$39:$B$782,Q$402)+'СЕТ СН'!$F$16</f>
        <v>0</v>
      </c>
      <c r="R415" s="36">
        <f ca="1">SUMIFS(СВЦЭМ!$K$40:$K$783,СВЦЭМ!$A$40:$A$783,$A415,СВЦЭМ!$B$39:$B$782,R$402)+'СЕТ СН'!$F$16</f>
        <v>0</v>
      </c>
      <c r="S415" s="36">
        <f ca="1">SUMIFS(СВЦЭМ!$K$40:$K$783,СВЦЭМ!$A$40:$A$783,$A415,СВЦЭМ!$B$39:$B$782,S$402)+'СЕТ СН'!$F$16</f>
        <v>0</v>
      </c>
      <c r="T415" s="36">
        <f ca="1">SUMIFS(СВЦЭМ!$K$40:$K$783,СВЦЭМ!$A$40:$A$783,$A415,СВЦЭМ!$B$39:$B$782,T$402)+'СЕТ СН'!$F$16</f>
        <v>0</v>
      </c>
      <c r="U415" s="36">
        <f ca="1">SUMIFS(СВЦЭМ!$K$40:$K$783,СВЦЭМ!$A$40:$A$783,$A415,СВЦЭМ!$B$39:$B$782,U$402)+'СЕТ СН'!$F$16</f>
        <v>0</v>
      </c>
      <c r="V415" s="36">
        <f ca="1">SUMIFS(СВЦЭМ!$K$40:$K$783,СВЦЭМ!$A$40:$A$783,$A415,СВЦЭМ!$B$39:$B$782,V$402)+'СЕТ СН'!$F$16</f>
        <v>0</v>
      </c>
      <c r="W415" s="36">
        <f ca="1">SUMIFS(СВЦЭМ!$K$40:$K$783,СВЦЭМ!$A$40:$A$783,$A415,СВЦЭМ!$B$39:$B$782,W$402)+'СЕТ СН'!$F$16</f>
        <v>0</v>
      </c>
      <c r="X415" s="36">
        <f ca="1">SUMIFS(СВЦЭМ!$K$40:$K$783,СВЦЭМ!$A$40:$A$783,$A415,СВЦЭМ!$B$39:$B$782,X$402)+'СЕТ СН'!$F$16</f>
        <v>0</v>
      </c>
      <c r="Y415" s="36">
        <f ca="1">SUMIFS(СВЦЭМ!$K$40:$K$783,СВЦЭМ!$A$40:$A$783,$A415,СВЦЭМ!$B$39:$B$782,Y$402)+'СЕТ СН'!$F$16</f>
        <v>0</v>
      </c>
    </row>
    <row r="416" spans="1:27" ht="15.75" hidden="1" x14ac:dyDescent="0.2">
      <c r="A416" s="35">
        <f t="shared" si="11"/>
        <v>45426</v>
      </c>
      <c r="B416" s="36">
        <f ca="1">SUMIFS(СВЦЭМ!$K$40:$K$783,СВЦЭМ!$A$40:$A$783,$A416,СВЦЭМ!$B$39:$B$782,B$402)+'СЕТ СН'!$F$16</f>
        <v>0</v>
      </c>
      <c r="C416" s="36">
        <f ca="1">SUMIFS(СВЦЭМ!$K$40:$K$783,СВЦЭМ!$A$40:$A$783,$A416,СВЦЭМ!$B$39:$B$782,C$402)+'СЕТ СН'!$F$16</f>
        <v>0</v>
      </c>
      <c r="D416" s="36">
        <f ca="1">SUMIFS(СВЦЭМ!$K$40:$K$783,СВЦЭМ!$A$40:$A$783,$A416,СВЦЭМ!$B$39:$B$782,D$402)+'СЕТ СН'!$F$16</f>
        <v>0</v>
      </c>
      <c r="E416" s="36">
        <f ca="1">SUMIFS(СВЦЭМ!$K$40:$K$783,СВЦЭМ!$A$40:$A$783,$A416,СВЦЭМ!$B$39:$B$782,E$402)+'СЕТ СН'!$F$16</f>
        <v>0</v>
      </c>
      <c r="F416" s="36">
        <f ca="1">SUMIFS(СВЦЭМ!$K$40:$K$783,СВЦЭМ!$A$40:$A$783,$A416,СВЦЭМ!$B$39:$B$782,F$402)+'СЕТ СН'!$F$16</f>
        <v>0</v>
      </c>
      <c r="G416" s="36">
        <f ca="1">SUMIFS(СВЦЭМ!$K$40:$K$783,СВЦЭМ!$A$40:$A$783,$A416,СВЦЭМ!$B$39:$B$782,G$402)+'СЕТ СН'!$F$16</f>
        <v>0</v>
      </c>
      <c r="H416" s="36">
        <f ca="1">SUMIFS(СВЦЭМ!$K$40:$K$783,СВЦЭМ!$A$40:$A$783,$A416,СВЦЭМ!$B$39:$B$782,H$402)+'СЕТ СН'!$F$16</f>
        <v>0</v>
      </c>
      <c r="I416" s="36">
        <f ca="1">SUMIFS(СВЦЭМ!$K$40:$K$783,СВЦЭМ!$A$40:$A$783,$A416,СВЦЭМ!$B$39:$B$782,I$402)+'СЕТ СН'!$F$16</f>
        <v>0</v>
      </c>
      <c r="J416" s="36">
        <f ca="1">SUMIFS(СВЦЭМ!$K$40:$K$783,СВЦЭМ!$A$40:$A$783,$A416,СВЦЭМ!$B$39:$B$782,J$402)+'СЕТ СН'!$F$16</f>
        <v>0</v>
      </c>
      <c r="K416" s="36">
        <f ca="1">SUMIFS(СВЦЭМ!$K$40:$K$783,СВЦЭМ!$A$40:$A$783,$A416,СВЦЭМ!$B$39:$B$782,K$402)+'СЕТ СН'!$F$16</f>
        <v>0</v>
      </c>
      <c r="L416" s="36">
        <f ca="1">SUMIFS(СВЦЭМ!$K$40:$K$783,СВЦЭМ!$A$40:$A$783,$A416,СВЦЭМ!$B$39:$B$782,L$402)+'СЕТ СН'!$F$16</f>
        <v>0</v>
      </c>
      <c r="M416" s="36">
        <f ca="1">SUMIFS(СВЦЭМ!$K$40:$K$783,СВЦЭМ!$A$40:$A$783,$A416,СВЦЭМ!$B$39:$B$782,M$402)+'СЕТ СН'!$F$16</f>
        <v>0</v>
      </c>
      <c r="N416" s="36">
        <f ca="1">SUMIFS(СВЦЭМ!$K$40:$K$783,СВЦЭМ!$A$40:$A$783,$A416,СВЦЭМ!$B$39:$B$782,N$402)+'СЕТ СН'!$F$16</f>
        <v>0</v>
      </c>
      <c r="O416" s="36">
        <f ca="1">SUMIFS(СВЦЭМ!$K$40:$K$783,СВЦЭМ!$A$40:$A$783,$A416,СВЦЭМ!$B$39:$B$782,O$402)+'СЕТ СН'!$F$16</f>
        <v>0</v>
      </c>
      <c r="P416" s="36">
        <f ca="1">SUMIFS(СВЦЭМ!$K$40:$K$783,СВЦЭМ!$A$40:$A$783,$A416,СВЦЭМ!$B$39:$B$782,P$402)+'СЕТ СН'!$F$16</f>
        <v>0</v>
      </c>
      <c r="Q416" s="36">
        <f ca="1">SUMIFS(СВЦЭМ!$K$40:$K$783,СВЦЭМ!$A$40:$A$783,$A416,СВЦЭМ!$B$39:$B$782,Q$402)+'СЕТ СН'!$F$16</f>
        <v>0</v>
      </c>
      <c r="R416" s="36">
        <f ca="1">SUMIFS(СВЦЭМ!$K$40:$K$783,СВЦЭМ!$A$40:$A$783,$A416,СВЦЭМ!$B$39:$B$782,R$402)+'СЕТ СН'!$F$16</f>
        <v>0</v>
      </c>
      <c r="S416" s="36">
        <f ca="1">SUMIFS(СВЦЭМ!$K$40:$K$783,СВЦЭМ!$A$40:$A$783,$A416,СВЦЭМ!$B$39:$B$782,S$402)+'СЕТ СН'!$F$16</f>
        <v>0</v>
      </c>
      <c r="T416" s="36">
        <f ca="1">SUMIFS(СВЦЭМ!$K$40:$K$783,СВЦЭМ!$A$40:$A$783,$A416,СВЦЭМ!$B$39:$B$782,T$402)+'СЕТ СН'!$F$16</f>
        <v>0</v>
      </c>
      <c r="U416" s="36">
        <f ca="1">SUMIFS(СВЦЭМ!$K$40:$K$783,СВЦЭМ!$A$40:$A$783,$A416,СВЦЭМ!$B$39:$B$782,U$402)+'СЕТ СН'!$F$16</f>
        <v>0</v>
      </c>
      <c r="V416" s="36">
        <f ca="1">SUMIFS(СВЦЭМ!$K$40:$K$783,СВЦЭМ!$A$40:$A$783,$A416,СВЦЭМ!$B$39:$B$782,V$402)+'СЕТ СН'!$F$16</f>
        <v>0</v>
      </c>
      <c r="W416" s="36">
        <f ca="1">SUMIFS(СВЦЭМ!$K$40:$K$783,СВЦЭМ!$A$40:$A$783,$A416,СВЦЭМ!$B$39:$B$782,W$402)+'СЕТ СН'!$F$16</f>
        <v>0</v>
      </c>
      <c r="X416" s="36">
        <f ca="1">SUMIFS(СВЦЭМ!$K$40:$K$783,СВЦЭМ!$A$40:$A$783,$A416,СВЦЭМ!$B$39:$B$782,X$402)+'СЕТ СН'!$F$16</f>
        <v>0</v>
      </c>
      <c r="Y416" s="36">
        <f ca="1">SUMIFS(СВЦЭМ!$K$40:$K$783,СВЦЭМ!$A$40:$A$783,$A416,СВЦЭМ!$B$39:$B$782,Y$402)+'СЕТ СН'!$F$16</f>
        <v>0</v>
      </c>
    </row>
    <row r="417" spans="1:25" ht="15.75" hidden="1" x14ac:dyDescent="0.2">
      <c r="A417" s="35">
        <f t="shared" si="11"/>
        <v>45427</v>
      </c>
      <c r="B417" s="36">
        <f ca="1">SUMIFS(СВЦЭМ!$K$40:$K$783,СВЦЭМ!$A$40:$A$783,$A417,СВЦЭМ!$B$39:$B$782,B$402)+'СЕТ СН'!$F$16</f>
        <v>0</v>
      </c>
      <c r="C417" s="36">
        <f ca="1">SUMIFS(СВЦЭМ!$K$40:$K$783,СВЦЭМ!$A$40:$A$783,$A417,СВЦЭМ!$B$39:$B$782,C$402)+'СЕТ СН'!$F$16</f>
        <v>0</v>
      </c>
      <c r="D417" s="36">
        <f ca="1">SUMIFS(СВЦЭМ!$K$40:$K$783,СВЦЭМ!$A$40:$A$783,$A417,СВЦЭМ!$B$39:$B$782,D$402)+'СЕТ СН'!$F$16</f>
        <v>0</v>
      </c>
      <c r="E417" s="36">
        <f ca="1">SUMIFS(СВЦЭМ!$K$40:$K$783,СВЦЭМ!$A$40:$A$783,$A417,СВЦЭМ!$B$39:$B$782,E$402)+'СЕТ СН'!$F$16</f>
        <v>0</v>
      </c>
      <c r="F417" s="36">
        <f ca="1">SUMIFS(СВЦЭМ!$K$40:$K$783,СВЦЭМ!$A$40:$A$783,$A417,СВЦЭМ!$B$39:$B$782,F$402)+'СЕТ СН'!$F$16</f>
        <v>0</v>
      </c>
      <c r="G417" s="36">
        <f ca="1">SUMIFS(СВЦЭМ!$K$40:$K$783,СВЦЭМ!$A$40:$A$783,$A417,СВЦЭМ!$B$39:$B$782,G$402)+'СЕТ СН'!$F$16</f>
        <v>0</v>
      </c>
      <c r="H417" s="36">
        <f ca="1">SUMIFS(СВЦЭМ!$K$40:$K$783,СВЦЭМ!$A$40:$A$783,$A417,СВЦЭМ!$B$39:$B$782,H$402)+'СЕТ СН'!$F$16</f>
        <v>0</v>
      </c>
      <c r="I417" s="36">
        <f ca="1">SUMIFS(СВЦЭМ!$K$40:$K$783,СВЦЭМ!$A$40:$A$783,$A417,СВЦЭМ!$B$39:$B$782,I$402)+'СЕТ СН'!$F$16</f>
        <v>0</v>
      </c>
      <c r="J417" s="36">
        <f ca="1">SUMIFS(СВЦЭМ!$K$40:$K$783,СВЦЭМ!$A$40:$A$783,$A417,СВЦЭМ!$B$39:$B$782,J$402)+'СЕТ СН'!$F$16</f>
        <v>0</v>
      </c>
      <c r="K417" s="36">
        <f ca="1">SUMIFS(СВЦЭМ!$K$40:$K$783,СВЦЭМ!$A$40:$A$783,$A417,СВЦЭМ!$B$39:$B$782,K$402)+'СЕТ СН'!$F$16</f>
        <v>0</v>
      </c>
      <c r="L417" s="36">
        <f ca="1">SUMIFS(СВЦЭМ!$K$40:$K$783,СВЦЭМ!$A$40:$A$783,$A417,СВЦЭМ!$B$39:$B$782,L$402)+'СЕТ СН'!$F$16</f>
        <v>0</v>
      </c>
      <c r="M417" s="36">
        <f ca="1">SUMIFS(СВЦЭМ!$K$40:$K$783,СВЦЭМ!$A$40:$A$783,$A417,СВЦЭМ!$B$39:$B$782,M$402)+'СЕТ СН'!$F$16</f>
        <v>0</v>
      </c>
      <c r="N417" s="36">
        <f ca="1">SUMIFS(СВЦЭМ!$K$40:$K$783,СВЦЭМ!$A$40:$A$783,$A417,СВЦЭМ!$B$39:$B$782,N$402)+'СЕТ СН'!$F$16</f>
        <v>0</v>
      </c>
      <c r="O417" s="36">
        <f ca="1">SUMIFS(СВЦЭМ!$K$40:$K$783,СВЦЭМ!$A$40:$A$783,$A417,СВЦЭМ!$B$39:$B$782,O$402)+'СЕТ СН'!$F$16</f>
        <v>0</v>
      </c>
      <c r="P417" s="36">
        <f ca="1">SUMIFS(СВЦЭМ!$K$40:$K$783,СВЦЭМ!$A$40:$A$783,$A417,СВЦЭМ!$B$39:$B$782,P$402)+'СЕТ СН'!$F$16</f>
        <v>0</v>
      </c>
      <c r="Q417" s="36">
        <f ca="1">SUMIFS(СВЦЭМ!$K$40:$K$783,СВЦЭМ!$A$40:$A$783,$A417,СВЦЭМ!$B$39:$B$782,Q$402)+'СЕТ СН'!$F$16</f>
        <v>0</v>
      </c>
      <c r="R417" s="36">
        <f ca="1">SUMIFS(СВЦЭМ!$K$40:$K$783,СВЦЭМ!$A$40:$A$783,$A417,СВЦЭМ!$B$39:$B$782,R$402)+'СЕТ СН'!$F$16</f>
        <v>0</v>
      </c>
      <c r="S417" s="36">
        <f ca="1">SUMIFS(СВЦЭМ!$K$40:$K$783,СВЦЭМ!$A$40:$A$783,$A417,СВЦЭМ!$B$39:$B$782,S$402)+'СЕТ СН'!$F$16</f>
        <v>0</v>
      </c>
      <c r="T417" s="36">
        <f ca="1">SUMIFS(СВЦЭМ!$K$40:$K$783,СВЦЭМ!$A$40:$A$783,$A417,СВЦЭМ!$B$39:$B$782,T$402)+'СЕТ СН'!$F$16</f>
        <v>0</v>
      </c>
      <c r="U417" s="36">
        <f ca="1">SUMIFS(СВЦЭМ!$K$40:$K$783,СВЦЭМ!$A$40:$A$783,$A417,СВЦЭМ!$B$39:$B$782,U$402)+'СЕТ СН'!$F$16</f>
        <v>0</v>
      </c>
      <c r="V417" s="36">
        <f ca="1">SUMIFS(СВЦЭМ!$K$40:$K$783,СВЦЭМ!$A$40:$A$783,$A417,СВЦЭМ!$B$39:$B$782,V$402)+'СЕТ СН'!$F$16</f>
        <v>0</v>
      </c>
      <c r="W417" s="36">
        <f ca="1">SUMIFS(СВЦЭМ!$K$40:$K$783,СВЦЭМ!$A$40:$A$783,$A417,СВЦЭМ!$B$39:$B$782,W$402)+'СЕТ СН'!$F$16</f>
        <v>0</v>
      </c>
      <c r="X417" s="36">
        <f ca="1">SUMIFS(СВЦЭМ!$K$40:$K$783,СВЦЭМ!$A$40:$A$783,$A417,СВЦЭМ!$B$39:$B$782,X$402)+'СЕТ СН'!$F$16</f>
        <v>0</v>
      </c>
      <c r="Y417" s="36">
        <f ca="1">SUMIFS(СВЦЭМ!$K$40:$K$783,СВЦЭМ!$A$40:$A$783,$A417,СВЦЭМ!$B$39:$B$782,Y$402)+'СЕТ СН'!$F$16</f>
        <v>0</v>
      </c>
    </row>
    <row r="418" spans="1:25" ht="15.75" hidden="1" x14ac:dyDescent="0.2">
      <c r="A418" s="35">
        <f t="shared" si="11"/>
        <v>45428</v>
      </c>
      <c r="B418" s="36">
        <f ca="1">SUMIFS(СВЦЭМ!$K$40:$K$783,СВЦЭМ!$A$40:$A$783,$A418,СВЦЭМ!$B$39:$B$782,B$402)+'СЕТ СН'!$F$16</f>
        <v>0</v>
      </c>
      <c r="C418" s="36">
        <f ca="1">SUMIFS(СВЦЭМ!$K$40:$K$783,СВЦЭМ!$A$40:$A$783,$A418,СВЦЭМ!$B$39:$B$782,C$402)+'СЕТ СН'!$F$16</f>
        <v>0</v>
      </c>
      <c r="D418" s="36">
        <f ca="1">SUMIFS(СВЦЭМ!$K$40:$K$783,СВЦЭМ!$A$40:$A$783,$A418,СВЦЭМ!$B$39:$B$782,D$402)+'СЕТ СН'!$F$16</f>
        <v>0</v>
      </c>
      <c r="E418" s="36">
        <f ca="1">SUMIFS(СВЦЭМ!$K$40:$K$783,СВЦЭМ!$A$40:$A$783,$A418,СВЦЭМ!$B$39:$B$782,E$402)+'СЕТ СН'!$F$16</f>
        <v>0</v>
      </c>
      <c r="F418" s="36">
        <f ca="1">SUMIFS(СВЦЭМ!$K$40:$K$783,СВЦЭМ!$A$40:$A$783,$A418,СВЦЭМ!$B$39:$B$782,F$402)+'СЕТ СН'!$F$16</f>
        <v>0</v>
      </c>
      <c r="G418" s="36">
        <f ca="1">SUMIFS(СВЦЭМ!$K$40:$K$783,СВЦЭМ!$A$40:$A$783,$A418,СВЦЭМ!$B$39:$B$782,G$402)+'СЕТ СН'!$F$16</f>
        <v>0</v>
      </c>
      <c r="H418" s="36">
        <f ca="1">SUMIFS(СВЦЭМ!$K$40:$K$783,СВЦЭМ!$A$40:$A$783,$A418,СВЦЭМ!$B$39:$B$782,H$402)+'СЕТ СН'!$F$16</f>
        <v>0</v>
      </c>
      <c r="I418" s="36">
        <f ca="1">SUMIFS(СВЦЭМ!$K$40:$K$783,СВЦЭМ!$A$40:$A$783,$A418,СВЦЭМ!$B$39:$B$782,I$402)+'СЕТ СН'!$F$16</f>
        <v>0</v>
      </c>
      <c r="J418" s="36">
        <f ca="1">SUMIFS(СВЦЭМ!$K$40:$K$783,СВЦЭМ!$A$40:$A$783,$A418,СВЦЭМ!$B$39:$B$782,J$402)+'СЕТ СН'!$F$16</f>
        <v>0</v>
      </c>
      <c r="K418" s="36">
        <f ca="1">SUMIFS(СВЦЭМ!$K$40:$K$783,СВЦЭМ!$A$40:$A$783,$A418,СВЦЭМ!$B$39:$B$782,K$402)+'СЕТ СН'!$F$16</f>
        <v>0</v>
      </c>
      <c r="L418" s="36">
        <f ca="1">SUMIFS(СВЦЭМ!$K$40:$K$783,СВЦЭМ!$A$40:$A$783,$A418,СВЦЭМ!$B$39:$B$782,L$402)+'СЕТ СН'!$F$16</f>
        <v>0</v>
      </c>
      <c r="M418" s="36">
        <f ca="1">SUMIFS(СВЦЭМ!$K$40:$K$783,СВЦЭМ!$A$40:$A$783,$A418,СВЦЭМ!$B$39:$B$782,M$402)+'СЕТ СН'!$F$16</f>
        <v>0</v>
      </c>
      <c r="N418" s="36">
        <f ca="1">SUMIFS(СВЦЭМ!$K$40:$K$783,СВЦЭМ!$A$40:$A$783,$A418,СВЦЭМ!$B$39:$B$782,N$402)+'СЕТ СН'!$F$16</f>
        <v>0</v>
      </c>
      <c r="O418" s="36">
        <f ca="1">SUMIFS(СВЦЭМ!$K$40:$K$783,СВЦЭМ!$A$40:$A$783,$A418,СВЦЭМ!$B$39:$B$782,O$402)+'СЕТ СН'!$F$16</f>
        <v>0</v>
      </c>
      <c r="P418" s="36">
        <f ca="1">SUMIFS(СВЦЭМ!$K$40:$K$783,СВЦЭМ!$A$40:$A$783,$A418,СВЦЭМ!$B$39:$B$782,P$402)+'СЕТ СН'!$F$16</f>
        <v>0</v>
      </c>
      <c r="Q418" s="36">
        <f ca="1">SUMIFS(СВЦЭМ!$K$40:$K$783,СВЦЭМ!$A$40:$A$783,$A418,СВЦЭМ!$B$39:$B$782,Q$402)+'СЕТ СН'!$F$16</f>
        <v>0</v>
      </c>
      <c r="R418" s="36">
        <f ca="1">SUMIFS(СВЦЭМ!$K$40:$K$783,СВЦЭМ!$A$40:$A$783,$A418,СВЦЭМ!$B$39:$B$782,R$402)+'СЕТ СН'!$F$16</f>
        <v>0</v>
      </c>
      <c r="S418" s="36">
        <f ca="1">SUMIFS(СВЦЭМ!$K$40:$K$783,СВЦЭМ!$A$40:$A$783,$A418,СВЦЭМ!$B$39:$B$782,S$402)+'СЕТ СН'!$F$16</f>
        <v>0</v>
      </c>
      <c r="T418" s="36">
        <f ca="1">SUMIFS(СВЦЭМ!$K$40:$K$783,СВЦЭМ!$A$40:$A$783,$A418,СВЦЭМ!$B$39:$B$782,T$402)+'СЕТ СН'!$F$16</f>
        <v>0</v>
      </c>
      <c r="U418" s="36">
        <f ca="1">SUMIFS(СВЦЭМ!$K$40:$K$783,СВЦЭМ!$A$40:$A$783,$A418,СВЦЭМ!$B$39:$B$782,U$402)+'СЕТ СН'!$F$16</f>
        <v>0</v>
      </c>
      <c r="V418" s="36">
        <f ca="1">SUMIFS(СВЦЭМ!$K$40:$K$783,СВЦЭМ!$A$40:$A$783,$A418,СВЦЭМ!$B$39:$B$782,V$402)+'СЕТ СН'!$F$16</f>
        <v>0</v>
      </c>
      <c r="W418" s="36">
        <f ca="1">SUMIFS(СВЦЭМ!$K$40:$K$783,СВЦЭМ!$A$40:$A$783,$A418,СВЦЭМ!$B$39:$B$782,W$402)+'СЕТ СН'!$F$16</f>
        <v>0</v>
      </c>
      <c r="X418" s="36">
        <f ca="1">SUMIFS(СВЦЭМ!$K$40:$K$783,СВЦЭМ!$A$40:$A$783,$A418,СВЦЭМ!$B$39:$B$782,X$402)+'СЕТ СН'!$F$16</f>
        <v>0</v>
      </c>
      <c r="Y418" s="36">
        <f ca="1">SUMIFS(СВЦЭМ!$K$40:$K$783,СВЦЭМ!$A$40:$A$783,$A418,СВЦЭМ!$B$39:$B$782,Y$402)+'СЕТ СН'!$F$16</f>
        <v>0</v>
      </c>
    </row>
    <row r="419" spans="1:25" ht="15.75" hidden="1" x14ac:dyDescent="0.2">
      <c r="A419" s="35">
        <f t="shared" si="11"/>
        <v>45429</v>
      </c>
      <c r="B419" s="36">
        <f ca="1">SUMIFS(СВЦЭМ!$K$40:$K$783,СВЦЭМ!$A$40:$A$783,$A419,СВЦЭМ!$B$39:$B$782,B$402)+'СЕТ СН'!$F$16</f>
        <v>0</v>
      </c>
      <c r="C419" s="36">
        <f ca="1">SUMIFS(СВЦЭМ!$K$40:$K$783,СВЦЭМ!$A$40:$A$783,$A419,СВЦЭМ!$B$39:$B$782,C$402)+'СЕТ СН'!$F$16</f>
        <v>0</v>
      </c>
      <c r="D419" s="36">
        <f ca="1">SUMIFS(СВЦЭМ!$K$40:$K$783,СВЦЭМ!$A$40:$A$783,$A419,СВЦЭМ!$B$39:$B$782,D$402)+'СЕТ СН'!$F$16</f>
        <v>0</v>
      </c>
      <c r="E419" s="36">
        <f ca="1">SUMIFS(СВЦЭМ!$K$40:$K$783,СВЦЭМ!$A$40:$A$783,$A419,СВЦЭМ!$B$39:$B$782,E$402)+'СЕТ СН'!$F$16</f>
        <v>0</v>
      </c>
      <c r="F419" s="36">
        <f ca="1">SUMIFS(СВЦЭМ!$K$40:$K$783,СВЦЭМ!$A$40:$A$783,$A419,СВЦЭМ!$B$39:$B$782,F$402)+'СЕТ СН'!$F$16</f>
        <v>0</v>
      </c>
      <c r="G419" s="36">
        <f ca="1">SUMIFS(СВЦЭМ!$K$40:$K$783,СВЦЭМ!$A$40:$A$783,$A419,СВЦЭМ!$B$39:$B$782,G$402)+'СЕТ СН'!$F$16</f>
        <v>0</v>
      </c>
      <c r="H419" s="36">
        <f ca="1">SUMIFS(СВЦЭМ!$K$40:$K$783,СВЦЭМ!$A$40:$A$783,$A419,СВЦЭМ!$B$39:$B$782,H$402)+'СЕТ СН'!$F$16</f>
        <v>0</v>
      </c>
      <c r="I419" s="36">
        <f ca="1">SUMIFS(СВЦЭМ!$K$40:$K$783,СВЦЭМ!$A$40:$A$783,$A419,СВЦЭМ!$B$39:$B$782,I$402)+'СЕТ СН'!$F$16</f>
        <v>0</v>
      </c>
      <c r="J419" s="36">
        <f ca="1">SUMIFS(СВЦЭМ!$K$40:$K$783,СВЦЭМ!$A$40:$A$783,$A419,СВЦЭМ!$B$39:$B$782,J$402)+'СЕТ СН'!$F$16</f>
        <v>0</v>
      </c>
      <c r="K419" s="36">
        <f ca="1">SUMIFS(СВЦЭМ!$K$40:$K$783,СВЦЭМ!$A$40:$A$783,$A419,СВЦЭМ!$B$39:$B$782,K$402)+'СЕТ СН'!$F$16</f>
        <v>0</v>
      </c>
      <c r="L419" s="36">
        <f ca="1">SUMIFS(СВЦЭМ!$K$40:$K$783,СВЦЭМ!$A$40:$A$783,$A419,СВЦЭМ!$B$39:$B$782,L$402)+'СЕТ СН'!$F$16</f>
        <v>0</v>
      </c>
      <c r="M419" s="36">
        <f ca="1">SUMIFS(СВЦЭМ!$K$40:$K$783,СВЦЭМ!$A$40:$A$783,$A419,СВЦЭМ!$B$39:$B$782,M$402)+'СЕТ СН'!$F$16</f>
        <v>0</v>
      </c>
      <c r="N419" s="36">
        <f ca="1">SUMIFS(СВЦЭМ!$K$40:$K$783,СВЦЭМ!$A$40:$A$783,$A419,СВЦЭМ!$B$39:$B$782,N$402)+'СЕТ СН'!$F$16</f>
        <v>0</v>
      </c>
      <c r="O419" s="36">
        <f ca="1">SUMIFS(СВЦЭМ!$K$40:$K$783,СВЦЭМ!$A$40:$A$783,$A419,СВЦЭМ!$B$39:$B$782,O$402)+'СЕТ СН'!$F$16</f>
        <v>0</v>
      </c>
      <c r="P419" s="36">
        <f ca="1">SUMIFS(СВЦЭМ!$K$40:$K$783,СВЦЭМ!$A$40:$A$783,$A419,СВЦЭМ!$B$39:$B$782,P$402)+'СЕТ СН'!$F$16</f>
        <v>0</v>
      </c>
      <c r="Q419" s="36">
        <f ca="1">SUMIFS(СВЦЭМ!$K$40:$K$783,СВЦЭМ!$A$40:$A$783,$A419,СВЦЭМ!$B$39:$B$782,Q$402)+'СЕТ СН'!$F$16</f>
        <v>0</v>
      </c>
      <c r="R419" s="36">
        <f ca="1">SUMIFS(СВЦЭМ!$K$40:$K$783,СВЦЭМ!$A$40:$A$783,$A419,СВЦЭМ!$B$39:$B$782,R$402)+'СЕТ СН'!$F$16</f>
        <v>0</v>
      </c>
      <c r="S419" s="36">
        <f ca="1">SUMIFS(СВЦЭМ!$K$40:$K$783,СВЦЭМ!$A$40:$A$783,$A419,СВЦЭМ!$B$39:$B$782,S$402)+'СЕТ СН'!$F$16</f>
        <v>0</v>
      </c>
      <c r="T419" s="36">
        <f ca="1">SUMIFS(СВЦЭМ!$K$40:$K$783,СВЦЭМ!$A$40:$A$783,$A419,СВЦЭМ!$B$39:$B$782,T$402)+'СЕТ СН'!$F$16</f>
        <v>0</v>
      </c>
      <c r="U419" s="36">
        <f ca="1">SUMIFS(СВЦЭМ!$K$40:$K$783,СВЦЭМ!$A$40:$A$783,$A419,СВЦЭМ!$B$39:$B$782,U$402)+'СЕТ СН'!$F$16</f>
        <v>0</v>
      </c>
      <c r="V419" s="36">
        <f ca="1">SUMIFS(СВЦЭМ!$K$40:$K$783,СВЦЭМ!$A$40:$A$783,$A419,СВЦЭМ!$B$39:$B$782,V$402)+'СЕТ СН'!$F$16</f>
        <v>0</v>
      </c>
      <c r="W419" s="36">
        <f ca="1">SUMIFS(СВЦЭМ!$K$40:$K$783,СВЦЭМ!$A$40:$A$783,$A419,СВЦЭМ!$B$39:$B$782,W$402)+'СЕТ СН'!$F$16</f>
        <v>0</v>
      </c>
      <c r="X419" s="36">
        <f ca="1">SUMIFS(СВЦЭМ!$K$40:$K$783,СВЦЭМ!$A$40:$A$783,$A419,СВЦЭМ!$B$39:$B$782,X$402)+'СЕТ СН'!$F$16</f>
        <v>0</v>
      </c>
      <c r="Y419" s="36">
        <f ca="1">SUMIFS(СВЦЭМ!$K$40:$K$783,СВЦЭМ!$A$40:$A$783,$A419,СВЦЭМ!$B$39:$B$782,Y$402)+'СЕТ СН'!$F$16</f>
        <v>0</v>
      </c>
    </row>
    <row r="420" spans="1:25" ht="15.75" hidden="1" x14ac:dyDescent="0.2">
      <c r="A420" s="35">
        <f t="shared" si="11"/>
        <v>45430</v>
      </c>
      <c r="B420" s="36">
        <f ca="1">SUMIFS(СВЦЭМ!$K$40:$K$783,СВЦЭМ!$A$40:$A$783,$A420,СВЦЭМ!$B$39:$B$782,B$402)+'СЕТ СН'!$F$16</f>
        <v>0</v>
      </c>
      <c r="C420" s="36">
        <f ca="1">SUMIFS(СВЦЭМ!$K$40:$K$783,СВЦЭМ!$A$40:$A$783,$A420,СВЦЭМ!$B$39:$B$782,C$402)+'СЕТ СН'!$F$16</f>
        <v>0</v>
      </c>
      <c r="D420" s="36">
        <f ca="1">SUMIFS(СВЦЭМ!$K$40:$K$783,СВЦЭМ!$A$40:$A$783,$A420,СВЦЭМ!$B$39:$B$782,D$402)+'СЕТ СН'!$F$16</f>
        <v>0</v>
      </c>
      <c r="E420" s="36">
        <f ca="1">SUMIFS(СВЦЭМ!$K$40:$K$783,СВЦЭМ!$A$40:$A$783,$A420,СВЦЭМ!$B$39:$B$782,E$402)+'СЕТ СН'!$F$16</f>
        <v>0</v>
      </c>
      <c r="F420" s="36">
        <f ca="1">SUMIFS(СВЦЭМ!$K$40:$K$783,СВЦЭМ!$A$40:$A$783,$A420,СВЦЭМ!$B$39:$B$782,F$402)+'СЕТ СН'!$F$16</f>
        <v>0</v>
      </c>
      <c r="G420" s="36">
        <f ca="1">SUMIFS(СВЦЭМ!$K$40:$K$783,СВЦЭМ!$A$40:$A$783,$A420,СВЦЭМ!$B$39:$B$782,G$402)+'СЕТ СН'!$F$16</f>
        <v>0</v>
      </c>
      <c r="H420" s="36">
        <f ca="1">SUMIFS(СВЦЭМ!$K$40:$K$783,СВЦЭМ!$A$40:$A$783,$A420,СВЦЭМ!$B$39:$B$782,H$402)+'СЕТ СН'!$F$16</f>
        <v>0</v>
      </c>
      <c r="I420" s="36">
        <f ca="1">SUMIFS(СВЦЭМ!$K$40:$K$783,СВЦЭМ!$A$40:$A$783,$A420,СВЦЭМ!$B$39:$B$782,I$402)+'СЕТ СН'!$F$16</f>
        <v>0</v>
      </c>
      <c r="J420" s="36">
        <f ca="1">SUMIFS(СВЦЭМ!$K$40:$K$783,СВЦЭМ!$A$40:$A$783,$A420,СВЦЭМ!$B$39:$B$782,J$402)+'СЕТ СН'!$F$16</f>
        <v>0</v>
      </c>
      <c r="K420" s="36">
        <f ca="1">SUMIFS(СВЦЭМ!$K$40:$K$783,СВЦЭМ!$A$40:$A$783,$A420,СВЦЭМ!$B$39:$B$782,K$402)+'СЕТ СН'!$F$16</f>
        <v>0</v>
      </c>
      <c r="L420" s="36">
        <f ca="1">SUMIFS(СВЦЭМ!$K$40:$K$783,СВЦЭМ!$A$40:$A$783,$A420,СВЦЭМ!$B$39:$B$782,L$402)+'СЕТ СН'!$F$16</f>
        <v>0</v>
      </c>
      <c r="M420" s="36">
        <f ca="1">SUMIFS(СВЦЭМ!$K$40:$K$783,СВЦЭМ!$A$40:$A$783,$A420,СВЦЭМ!$B$39:$B$782,M$402)+'СЕТ СН'!$F$16</f>
        <v>0</v>
      </c>
      <c r="N420" s="36">
        <f ca="1">SUMIFS(СВЦЭМ!$K$40:$K$783,СВЦЭМ!$A$40:$A$783,$A420,СВЦЭМ!$B$39:$B$782,N$402)+'СЕТ СН'!$F$16</f>
        <v>0</v>
      </c>
      <c r="O420" s="36">
        <f ca="1">SUMIFS(СВЦЭМ!$K$40:$K$783,СВЦЭМ!$A$40:$A$783,$A420,СВЦЭМ!$B$39:$B$782,O$402)+'СЕТ СН'!$F$16</f>
        <v>0</v>
      </c>
      <c r="P420" s="36">
        <f ca="1">SUMIFS(СВЦЭМ!$K$40:$K$783,СВЦЭМ!$A$40:$A$783,$A420,СВЦЭМ!$B$39:$B$782,P$402)+'СЕТ СН'!$F$16</f>
        <v>0</v>
      </c>
      <c r="Q420" s="36">
        <f ca="1">SUMIFS(СВЦЭМ!$K$40:$K$783,СВЦЭМ!$A$40:$A$783,$A420,СВЦЭМ!$B$39:$B$782,Q$402)+'СЕТ СН'!$F$16</f>
        <v>0</v>
      </c>
      <c r="R420" s="36">
        <f ca="1">SUMIFS(СВЦЭМ!$K$40:$K$783,СВЦЭМ!$A$40:$A$783,$A420,СВЦЭМ!$B$39:$B$782,R$402)+'СЕТ СН'!$F$16</f>
        <v>0</v>
      </c>
      <c r="S420" s="36">
        <f ca="1">SUMIFS(СВЦЭМ!$K$40:$K$783,СВЦЭМ!$A$40:$A$783,$A420,СВЦЭМ!$B$39:$B$782,S$402)+'СЕТ СН'!$F$16</f>
        <v>0</v>
      </c>
      <c r="T420" s="36">
        <f ca="1">SUMIFS(СВЦЭМ!$K$40:$K$783,СВЦЭМ!$A$40:$A$783,$A420,СВЦЭМ!$B$39:$B$782,T$402)+'СЕТ СН'!$F$16</f>
        <v>0</v>
      </c>
      <c r="U420" s="36">
        <f ca="1">SUMIFS(СВЦЭМ!$K$40:$K$783,СВЦЭМ!$A$40:$A$783,$A420,СВЦЭМ!$B$39:$B$782,U$402)+'СЕТ СН'!$F$16</f>
        <v>0</v>
      </c>
      <c r="V420" s="36">
        <f ca="1">SUMIFS(СВЦЭМ!$K$40:$K$783,СВЦЭМ!$A$40:$A$783,$A420,СВЦЭМ!$B$39:$B$782,V$402)+'СЕТ СН'!$F$16</f>
        <v>0</v>
      </c>
      <c r="W420" s="36">
        <f ca="1">SUMIFS(СВЦЭМ!$K$40:$K$783,СВЦЭМ!$A$40:$A$783,$A420,СВЦЭМ!$B$39:$B$782,W$402)+'СЕТ СН'!$F$16</f>
        <v>0</v>
      </c>
      <c r="X420" s="36">
        <f ca="1">SUMIFS(СВЦЭМ!$K$40:$K$783,СВЦЭМ!$A$40:$A$783,$A420,СВЦЭМ!$B$39:$B$782,X$402)+'СЕТ СН'!$F$16</f>
        <v>0</v>
      </c>
      <c r="Y420" s="36">
        <f ca="1">SUMIFS(СВЦЭМ!$K$40:$K$783,СВЦЭМ!$A$40:$A$783,$A420,СВЦЭМ!$B$39:$B$782,Y$402)+'СЕТ СН'!$F$16</f>
        <v>0</v>
      </c>
    </row>
    <row r="421" spans="1:25" ht="15.75" hidden="1" x14ac:dyDescent="0.2">
      <c r="A421" s="35">
        <f t="shared" si="11"/>
        <v>45431</v>
      </c>
      <c r="B421" s="36">
        <f ca="1">SUMIFS(СВЦЭМ!$K$40:$K$783,СВЦЭМ!$A$40:$A$783,$A421,СВЦЭМ!$B$39:$B$782,B$402)+'СЕТ СН'!$F$16</f>
        <v>0</v>
      </c>
      <c r="C421" s="36">
        <f ca="1">SUMIFS(СВЦЭМ!$K$40:$K$783,СВЦЭМ!$A$40:$A$783,$A421,СВЦЭМ!$B$39:$B$782,C$402)+'СЕТ СН'!$F$16</f>
        <v>0</v>
      </c>
      <c r="D421" s="36">
        <f ca="1">SUMIFS(СВЦЭМ!$K$40:$K$783,СВЦЭМ!$A$40:$A$783,$A421,СВЦЭМ!$B$39:$B$782,D$402)+'СЕТ СН'!$F$16</f>
        <v>0</v>
      </c>
      <c r="E421" s="36">
        <f ca="1">SUMIFS(СВЦЭМ!$K$40:$K$783,СВЦЭМ!$A$40:$A$783,$A421,СВЦЭМ!$B$39:$B$782,E$402)+'СЕТ СН'!$F$16</f>
        <v>0</v>
      </c>
      <c r="F421" s="36">
        <f ca="1">SUMIFS(СВЦЭМ!$K$40:$K$783,СВЦЭМ!$A$40:$A$783,$A421,СВЦЭМ!$B$39:$B$782,F$402)+'СЕТ СН'!$F$16</f>
        <v>0</v>
      </c>
      <c r="G421" s="36">
        <f ca="1">SUMIFS(СВЦЭМ!$K$40:$K$783,СВЦЭМ!$A$40:$A$783,$A421,СВЦЭМ!$B$39:$B$782,G$402)+'СЕТ СН'!$F$16</f>
        <v>0</v>
      </c>
      <c r="H421" s="36">
        <f ca="1">SUMIFS(СВЦЭМ!$K$40:$K$783,СВЦЭМ!$A$40:$A$783,$A421,СВЦЭМ!$B$39:$B$782,H$402)+'СЕТ СН'!$F$16</f>
        <v>0</v>
      </c>
      <c r="I421" s="36">
        <f ca="1">SUMIFS(СВЦЭМ!$K$40:$K$783,СВЦЭМ!$A$40:$A$783,$A421,СВЦЭМ!$B$39:$B$782,I$402)+'СЕТ СН'!$F$16</f>
        <v>0</v>
      </c>
      <c r="J421" s="36">
        <f ca="1">SUMIFS(СВЦЭМ!$K$40:$K$783,СВЦЭМ!$A$40:$A$783,$A421,СВЦЭМ!$B$39:$B$782,J$402)+'СЕТ СН'!$F$16</f>
        <v>0</v>
      </c>
      <c r="K421" s="36">
        <f ca="1">SUMIFS(СВЦЭМ!$K$40:$K$783,СВЦЭМ!$A$40:$A$783,$A421,СВЦЭМ!$B$39:$B$782,K$402)+'СЕТ СН'!$F$16</f>
        <v>0</v>
      </c>
      <c r="L421" s="36">
        <f ca="1">SUMIFS(СВЦЭМ!$K$40:$K$783,СВЦЭМ!$A$40:$A$783,$A421,СВЦЭМ!$B$39:$B$782,L$402)+'СЕТ СН'!$F$16</f>
        <v>0</v>
      </c>
      <c r="M421" s="36">
        <f ca="1">SUMIFS(СВЦЭМ!$K$40:$K$783,СВЦЭМ!$A$40:$A$783,$A421,СВЦЭМ!$B$39:$B$782,M$402)+'СЕТ СН'!$F$16</f>
        <v>0</v>
      </c>
      <c r="N421" s="36">
        <f ca="1">SUMIFS(СВЦЭМ!$K$40:$K$783,СВЦЭМ!$A$40:$A$783,$A421,СВЦЭМ!$B$39:$B$782,N$402)+'СЕТ СН'!$F$16</f>
        <v>0</v>
      </c>
      <c r="O421" s="36">
        <f ca="1">SUMIFS(СВЦЭМ!$K$40:$K$783,СВЦЭМ!$A$40:$A$783,$A421,СВЦЭМ!$B$39:$B$782,O$402)+'СЕТ СН'!$F$16</f>
        <v>0</v>
      </c>
      <c r="P421" s="36">
        <f ca="1">SUMIFS(СВЦЭМ!$K$40:$K$783,СВЦЭМ!$A$40:$A$783,$A421,СВЦЭМ!$B$39:$B$782,P$402)+'СЕТ СН'!$F$16</f>
        <v>0</v>
      </c>
      <c r="Q421" s="36">
        <f ca="1">SUMIFS(СВЦЭМ!$K$40:$K$783,СВЦЭМ!$A$40:$A$783,$A421,СВЦЭМ!$B$39:$B$782,Q$402)+'СЕТ СН'!$F$16</f>
        <v>0</v>
      </c>
      <c r="R421" s="36">
        <f ca="1">SUMIFS(СВЦЭМ!$K$40:$K$783,СВЦЭМ!$A$40:$A$783,$A421,СВЦЭМ!$B$39:$B$782,R$402)+'СЕТ СН'!$F$16</f>
        <v>0</v>
      </c>
      <c r="S421" s="36">
        <f ca="1">SUMIFS(СВЦЭМ!$K$40:$K$783,СВЦЭМ!$A$40:$A$783,$A421,СВЦЭМ!$B$39:$B$782,S$402)+'СЕТ СН'!$F$16</f>
        <v>0</v>
      </c>
      <c r="T421" s="36">
        <f ca="1">SUMIFS(СВЦЭМ!$K$40:$K$783,СВЦЭМ!$A$40:$A$783,$A421,СВЦЭМ!$B$39:$B$782,T$402)+'СЕТ СН'!$F$16</f>
        <v>0</v>
      </c>
      <c r="U421" s="36">
        <f ca="1">SUMIFS(СВЦЭМ!$K$40:$K$783,СВЦЭМ!$A$40:$A$783,$A421,СВЦЭМ!$B$39:$B$782,U$402)+'СЕТ СН'!$F$16</f>
        <v>0</v>
      </c>
      <c r="V421" s="36">
        <f ca="1">SUMIFS(СВЦЭМ!$K$40:$K$783,СВЦЭМ!$A$40:$A$783,$A421,СВЦЭМ!$B$39:$B$782,V$402)+'СЕТ СН'!$F$16</f>
        <v>0</v>
      </c>
      <c r="W421" s="36">
        <f ca="1">SUMIFS(СВЦЭМ!$K$40:$K$783,СВЦЭМ!$A$40:$A$783,$A421,СВЦЭМ!$B$39:$B$782,W$402)+'СЕТ СН'!$F$16</f>
        <v>0</v>
      </c>
      <c r="X421" s="36">
        <f ca="1">SUMIFS(СВЦЭМ!$K$40:$K$783,СВЦЭМ!$A$40:$A$783,$A421,СВЦЭМ!$B$39:$B$782,X$402)+'СЕТ СН'!$F$16</f>
        <v>0</v>
      </c>
      <c r="Y421" s="36">
        <f ca="1">SUMIFS(СВЦЭМ!$K$40:$K$783,СВЦЭМ!$A$40:$A$783,$A421,СВЦЭМ!$B$39:$B$782,Y$402)+'СЕТ СН'!$F$16</f>
        <v>0</v>
      </c>
    </row>
    <row r="422" spans="1:25" ht="15.75" hidden="1" x14ac:dyDescent="0.2">
      <c r="A422" s="35">
        <f t="shared" si="11"/>
        <v>45432</v>
      </c>
      <c r="B422" s="36">
        <f ca="1">SUMIFS(СВЦЭМ!$K$40:$K$783,СВЦЭМ!$A$40:$A$783,$A422,СВЦЭМ!$B$39:$B$782,B$402)+'СЕТ СН'!$F$16</f>
        <v>0</v>
      </c>
      <c r="C422" s="36">
        <f ca="1">SUMIFS(СВЦЭМ!$K$40:$K$783,СВЦЭМ!$A$40:$A$783,$A422,СВЦЭМ!$B$39:$B$782,C$402)+'СЕТ СН'!$F$16</f>
        <v>0</v>
      </c>
      <c r="D422" s="36">
        <f ca="1">SUMIFS(СВЦЭМ!$K$40:$K$783,СВЦЭМ!$A$40:$A$783,$A422,СВЦЭМ!$B$39:$B$782,D$402)+'СЕТ СН'!$F$16</f>
        <v>0</v>
      </c>
      <c r="E422" s="36">
        <f ca="1">SUMIFS(СВЦЭМ!$K$40:$K$783,СВЦЭМ!$A$40:$A$783,$A422,СВЦЭМ!$B$39:$B$782,E$402)+'СЕТ СН'!$F$16</f>
        <v>0</v>
      </c>
      <c r="F422" s="36">
        <f ca="1">SUMIFS(СВЦЭМ!$K$40:$K$783,СВЦЭМ!$A$40:$A$783,$A422,СВЦЭМ!$B$39:$B$782,F$402)+'СЕТ СН'!$F$16</f>
        <v>0</v>
      </c>
      <c r="G422" s="36">
        <f ca="1">SUMIFS(СВЦЭМ!$K$40:$K$783,СВЦЭМ!$A$40:$A$783,$A422,СВЦЭМ!$B$39:$B$782,G$402)+'СЕТ СН'!$F$16</f>
        <v>0</v>
      </c>
      <c r="H422" s="36">
        <f ca="1">SUMIFS(СВЦЭМ!$K$40:$K$783,СВЦЭМ!$A$40:$A$783,$A422,СВЦЭМ!$B$39:$B$782,H$402)+'СЕТ СН'!$F$16</f>
        <v>0</v>
      </c>
      <c r="I422" s="36">
        <f ca="1">SUMIFS(СВЦЭМ!$K$40:$K$783,СВЦЭМ!$A$40:$A$783,$A422,СВЦЭМ!$B$39:$B$782,I$402)+'СЕТ СН'!$F$16</f>
        <v>0</v>
      </c>
      <c r="J422" s="36">
        <f ca="1">SUMIFS(СВЦЭМ!$K$40:$K$783,СВЦЭМ!$A$40:$A$783,$A422,СВЦЭМ!$B$39:$B$782,J$402)+'СЕТ СН'!$F$16</f>
        <v>0</v>
      </c>
      <c r="K422" s="36">
        <f ca="1">SUMIFS(СВЦЭМ!$K$40:$K$783,СВЦЭМ!$A$40:$A$783,$A422,СВЦЭМ!$B$39:$B$782,K$402)+'СЕТ СН'!$F$16</f>
        <v>0</v>
      </c>
      <c r="L422" s="36">
        <f ca="1">SUMIFS(СВЦЭМ!$K$40:$K$783,СВЦЭМ!$A$40:$A$783,$A422,СВЦЭМ!$B$39:$B$782,L$402)+'СЕТ СН'!$F$16</f>
        <v>0</v>
      </c>
      <c r="M422" s="36">
        <f ca="1">SUMIFS(СВЦЭМ!$K$40:$K$783,СВЦЭМ!$A$40:$A$783,$A422,СВЦЭМ!$B$39:$B$782,M$402)+'СЕТ СН'!$F$16</f>
        <v>0</v>
      </c>
      <c r="N422" s="36">
        <f ca="1">SUMIFS(СВЦЭМ!$K$40:$K$783,СВЦЭМ!$A$40:$A$783,$A422,СВЦЭМ!$B$39:$B$782,N$402)+'СЕТ СН'!$F$16</f>
        <v>0</v>
      </c>
      <c r="O422" s="36">
        <f ca="1">SUMIFS(СВЦЭМ!$K$40:$K$783,СВЦЭМ!$A$40:$A$783,$A422,СВЦЭМ!$B$39:$B$782,O$402)+'СЕТ СН'!$F$16</f>
        <v>0</v>
      </c>
      <c r="P422" s="36">
        <f ca="1">SUMIFS(СВЦЭМ!$K$40:$K$783,СВЦЭМ!$A$40:$A$783,$A422,СВЦЭМ!$B$39:$B$782,P$402)+'СЕТ СН'!$F$16</f>
        <v>0</v>
      </c>
      <c r="Q422" s="36">
        <f ca="1">SUMIFS(СВЦЭМ!$K$40:$K$783,СВЦЭМ!$A$40:$A$783,$A422,СВЦЭМ!$B$39:$B$782,Q$402)+'СЕТ СН'!$F$16</f>
        <v>0</v>
      </c>
      <c r="R422" s="36">
        <f ca="1">SUMIFS(СВЦЭМ!$K$40:$K$783,СВЦЭМ!$A$40:$A$783,$A422,СВЦЭМ!$B$39:$B$782,R$402)+'СЕТ СН'!$F$16</f>
        <v>0</v>
      </c>
      <c r="S422" s="36">
        <f ca="1">SUMIFS(СВЦЭМ!$K$40:$K$783,СВЦЭМ!$A$40:$A$783,$A422,СВЦЭМ!$B$39:$B$782,S$402)+'СЕТ СН'!$F$16</f>
        <v>0</v>
      </c>
      <c r="T422" s="36">
        <f ca="1">SUMIFS(СВЦЭМ!$K$40:$K$783,СВЦЭМ!$A$40:$A$783,$A422,СВЦЭМ!$B$39:$B$782,T$402)+'СЕТ СН'!$F$16</f>
        <v>0</v>
      </c>
      <c r="U422" s="36">
        <f ca="1">SUMIFS(СВЦЭМ!$K$40:$K$783,СВЦЭМ!$A$40:$A$783,$A422,СВЦЭМ!$B$39:$B$782,U$402)+'СЕТ СН'!$F$16</f>
        <v>0</v>
      </c>
      <c r="V422" s="36">
        <f ca="1">SUMIFS(СВЦЭМ!$K$40:$K$783,СВЦЭМ!$A$40:$A$783,$A422,СВЦЭМ!$B$39:$B$782,V$402)+'СЕТ СН'!$F$16</f>
        <v>0</v>
      </c>
      <c r="W422" s="36">
        <f ca="1">SUMIFS(СВЦЭМ!$K$40:$K$783,СВЦЭМ!$A$40:$A$783,$A422,СВЦЭМ!$B$39:$B$782,W$402)+'СЕТ СН'!$F$16</f>
        <v>0</v>
      </c>
      <c r="X422" s="36">
        <f ca="1">SUMIFS(СВЦЭМ!$K$40:$K$783,СВЦЭМ!$A$40:$A$783,$A422,СВЦЭМ!$B$39:$B$782,X$402)+'СЕТ СН'!$F$16</f>
        <v>0</v>
      </c>
      <c r="Y422" s="36">
        <f ca="1">SUMIFS(СВЦЭМ!$K$40:$K$783,СВЦЭМ!$A$40:$A$783,$A422,СВЦЭМ!$B$39:$B$782,Y$402)+'СЕТ СН'!$F$16</f>
        <v>0</v>
      </c>
    </row>
    <row r="423" spans="1:25" ht="15.75" hidden="1" x14ac:dyDescent="0.2">
      <c r="A423" s="35">
        <f t="shared" si="11"/>
        <v>45433</v>
      </c>
      <c r="B423" s="36">
        <f ca="1">SUMIFS(СВЦЭМ!$K$40:$K$783,СВЦЭМ!$A$40:$A$783,$A423,СВЦЭМ!$B$39:$B$782,B$402)+'СЕТ СН'!$F$16</f>
        <v>0</v>
      </c>
      <c r="C423" s="36">
        <f ca="1">SUMIFS(СВЦЭМ!$K$40:$K$783,СВЦЭМ!$A$40:$A$783,$A423,СВЦЭМ!$B$39:$B$782,C$402)+'СЕТ СН'!$F$16</f>
        <v>0</v>
      </c>
      <c r="D423" s="36">
        <f ca="1">SUMIFS(СВЦЭМ!$K$40:$K$783,СВЦЭМ!$A$40:$A$783,$A423,СВЦЭМ!$B$39:$B$782,D$402)+'СЕТ СН'!$F$16</f>
        <v>0</v>
      </c>
      <c r="E423" s="36">
        <f ca="1">SUMIFS(СВЦЭМ!$K$40:$K$783,СВЦЭМ!$A$40:$A$783,$A423,СВЦЭМ!$B$39:$B$782,E$402)+'СЕТ СН'!$F$16</f>
        <v>0</v>
      </c>
      <c r="F423" s="36">
        <f ca="1">SUMIFS(СВЦЭМ!$K$40:$K$783,СВЦЭМ!$A$40:$A$783,$A423,СВЦЭМ!$B$39:$B$782,F$402)+'СЕТ СН'!$F$16</f>
        <v>0</v>
      </c>
      <c r="G423" s="36">
        <f ca="1">SUMIFS(СВЦЭМ!$K$40:$K$783,СВЦЭМ!$A$40:$A$783,$A423,СВЦЭМ!$B$39:$B$782,G$402)+'СЕТ СН'!$F$16</f>
        <v>0</v>
      </c>
      <c r="H423" s="36">
        <f ca="1">SUMIFS(СВЦЭМ!$K$40:$K$783,СВЦЭМ!$A$40:$A$783,$A423,СВЦЭМ!$B$39:$B$782,H$402)+'СЕТ СН'!$F$16</f>
        <v>0</v>
      </c>
      <c r="I423" s="36">
        <f ca="1">SUMIFS(СВЦЭМ!$K$40:$K$783,СВЦЭМ!$A$40:$A$783,$A423,СВЦЭМ!$B$39:$B$782,I$402)+'СЕТ СН'!$F$16</f>
        <v>0</v>
      </c>
      <c r="J423" s="36">
        <f ca="1">SUMIFS(СВЦЭМ!$K$40:$K$783,СВЦЭМ!$A$40:$A$783,$A423,СВЦЭМ!$B$39:$B$782,J$402)+'СЕТ СН'!$F$16</f>
        <v>0</v>
      </c>
      <c r="K423" s="36">
        <f ca="1">SUMIFS(СВЦЭМ!$K$40:$K$783,СВЦЭМ!$A$40:$A$783,$A423,СВЦЭМ!$B$39:$B$782,K$402)+'СЕТ СН'!$F$16</f>
        <v>0</v>
      </c>
      <c r="L423" s="36">
        <f ca="1">SUMIFS(СВЦЭМ!$K$40:$K$783,СВЦЭМ!$A$40:$A$783,$A423,СВЦЭМ!$B$39:$B$782,L$402)+'СЕТ СН'!$F$16</f>
        <v>0</v>
      </c>
      <c r="M423" s="36">
        <f ca="1">SUMIFS(СВЦЭМ!$K$40:$K$783,СВЦЭМ!$A$40:$A$783,$A423,СВЦЭМ!$B$39:$B$782,M$402)+'СЕТ СН'!$F$16</f>
        <v>0</v>
      </c>
      <c r="N423" s="36">
        <f ca="1">SUMIFS(СВЦЭМ!$K$40:$K$783,СВЦЭМ!$A$40:$A$783,$A423,СВЦЭМ!$B$39:$B$782,N$402)+'СЕТ СН'!$F$16</f>
        <v>0</v>
      </c>
      <c r="O423" s="36">
        <f ca="1">SUMIFS(СВЦЭМ!$K$40:$K$783,СВЦЭМ!$A$40:$A$783,$A423,СВЦЭМ!$B$39:$B$782,O$402)+'СЕТ СН'!$F$16</f>
        <v>0</v>
      </c>
      <c r="P423" s="36">
        <f ca="1">SUMIFS(СВЦЭМ!$K$40:$K$783,СВЦЭМ!$A$40:$A$783,$A423,СВЦЭМ!$B$39:$B$782,P$402)+'СЕТ СН'!$F$16</f>
        <v>0</v>
      </c>
      <c r="Q423" s="36">
        <f ca="1">SUMIFS(СВЦЭМ!$K$40:$K$783,СВЦЭМ!$A$40:$A$783,$A423,СВЦЭМ!$B$39:$B$782,Q$402)+'СЕТ СН'!$F$16</f>
        <v>0</v>
      </c>
      <c r="R423" s="36">
        <f ca="1">SUMIFS(СВЦЭМ!$K$40:$K$783,СВЦЭМ!$A$40:$A$783,$A423,СВЦЭМ!$B$39:$B$782,R$402)+'СЕТ СН'!$F$16</f>
        <v>0</v>
      </c>
      <c r="S423" s="36">
        <f ca="1">SUMIFS(СВЦЭМ!$K$40:$K$783,СВЦЭМ!$A$40:$A$783,$A423,СВЦЭМ!$B$39:$B$782,S$402)+'СЕТ СН'!$F$16</f>
        <v>0</v>
      </c>
      <c r="T423" s="36">
        <f ca="1">SUMIFS(СВЦЭМ!$K$40:$K$783,СВЦЭМ!$A$40:$A$783,$A423,СВЦЭМ!$B$39:$B$782,T$402)+'СЕТ СН'!$F$16</f>
        <v>0</v>
      </c>
      <c r="U423" s="36">
        <f ca="1">SUMIFS(СВЦЭМ!$K$40:$K$783,СВЦЭМ!$A$40:$A$783,$A423,СВЦЭМ!$B$39:$B$782,U$402)+'СЕТ СН'!$F$16</f>
        <v>0</v>
      </c>
      <c r="V423" s="36">
        <f ca="1">SUMIFS(СВЦЭМ!$K$40:$K$783,СВЦЭМ!$A$40:$A$783,$A423,СВЦЭМ!$B$39:$B$782,V$402)+'СЕТ СН'!$F$16</f>
        <v>0</v>
      </c>
      <c r="W423" s="36">
        <f ca="1">SUMIFS(СВЦЭМ!$K$40:$K$783,СВЦЭМ!$A$40:$A$783,$A423,СВЦЭМ!$B$39:$B$782,W$402)+'СЕТ СН'!$F$16</f>
        <v>0</v>
      </c>
      <c r="X423" s="36">
        <f ca="1">SUMIFS(СВЦЭМ!$K$40:$K$783,СВЦЭМ!$A$40:$A$783,$A423,СВЦЭМ!$B$39:$B$782,X$402)+'СЕТ СН'!$F$16</f>
        <v>0</v>
      </c>
      <c r="Y423" s="36">
        <f ca="1">SUMIFS(СВЦЭМ!$K$40:$K$783,СВЦЭМ!$A$40:$A$783,$A423,СВЦЭМ!$B$39:$B$782,Y$402)+'СЕТ СН'!$F$16</f>
        <v>0</v>
      </c>
    </row>
    <row r="424" spans="1:25" ht="15.75" hidden="1" x14ac:dyDescent="0.2">
      <c r="A424" s="35">
        <f t="shared" si="11"/>
        <v>45434</v>
      </c>
      <c r="B424" s="36">
        <f ca="1">SUMIFS(СВЦЭМ!$K$40:$K$783,СВЦЭМ!$A$40:$A$783,$A424,СВЦЭМ!$B$39:$B$782,B$402)+'СЕТ СН'!$F$16</f>
        <v>0</v>
      </c>
      <c r="C424" s="36">
        <f ca="1">SUMIFS(СВЦЭМ!$K$40:$K$783,СВЦЭМ!$A$40:$A$783,$A424,СВЦЭМ!$B$39:$B$782,C$402)+'СЕТ СН'!$F$16</f>
        <v>0</v>
      </c>
      <c r="D424" s="36">
        <f ca="1">SUMIFS(СВЦЭМ!$K$40:$K$783,СВЦЭМ!$A$40:$A$783,$A424,СВЦЭМ!$B$39:$B$782,D$402)+'СЕТ СН'!$F$16</f>
        <v>0</v>
      </c>
      <c r="E424" s="36">
        <f ca="1">SUMIFS(СВЦЭМ!$K$40:$K$783,СВЦЭМ!$A$40:$A$783,$A424,СВЦЭМ!$B$39:$B$782,E$402)+'СЕТ СН'!$F$16</f>
        <v>0</v>
      </c>
      <c r="F424" s="36">
        <f ca="1">SUMIFS(СВЦЭМ!$K$40:$K$783,СВЦЭМ!$A$40:$A$783,$A424,СВЦЭМ!$B$39:$B$782,F$402)+'СЕТ СН'!$F$16</f>
        <v>0</v>
      </c>
      <c r="G424" s="36">
        <f ca="1">SUMIFS(СВЦЭМ!$K$40:$K$783,СВЦЭМ!$A$40:$A$783,$A424,СВЦЭМ!$B$39:$B$782,G$402)+'СЕТ СН'!$F$16</f>
        <v>0</v>
      </c>
      <c r="H424" s="36">
        <f ca="1">SUMIFS(СВЦЭМ!$K$40:$K$783,СВЦЭМ!$A$40:$A$783,$A424,СВЦЭМ!$B$39:$B$782,H$402)+'СЕТ СН'!$F$16</f>
        <v>0</v>
      </c>
      <c r="I424" s="36">
        <f ca="1">SUMIFS(СВЦЭМ!$K$40:$K$783,СВЦЭМ!$A$40:$A$783,$A424,СВЦЭМ!$B$39:$B$782,I$402)+'СЕТ СН'!$F$16</f>
        <v>0</v>
      </c>
      <c r="J424" s="36">
        <f ca="1">SUMIFS(СВЦЭМ!$K$40:$K$783,СВЦЭМ!$A$40:$A$783,$A424,СВЦЭМ!$B$39:$B$782,J$402)+'СЕТ СН'!$F$16</f>
        <v>0</v>
      </c>
      <c r="K424" s="36">
        <f ca="1">SUMIFS(СВЦЭМ!$K$40:$K$783,СВЦЭМ!$A$40:$A$783,$A424,СВЦЭМ!$B$39:$B$782,K$402)+'СЕТ СН'!$F$16</f>
        <v>0</v>
      </c>
      <c r="L424" s="36">
        <f ca="1">SUMIFS(СВЦЭМ!$K$40:$K$783,СВЦЭМ!$A$40:$A$783,$A424,СВЦЭМ!$B$39:$B$782,L$402)+'СЕТ СН'!$F$16</f>
        <v>0</v>
      </c>
      <c r="M424" s="36">
        <f ca="1">SUMIFS(СВЦЭМ!$K$40:$K$783,СВЦЭМ!$A$40:$A$783,$A424,СВЦЭМ!$B$39:$B$782,M$402)+'СЕТ СН'!$F$16</f>
        <v>0</v>
      </c>
      <c r="N424" s="36">
        <f ca="1">SUMIFS(СВЦЭМ!$K$40:$K$783,СВЦЭМ!$A$40:$A$783,$A424,СВЦЭМ!$B$39:$B$782,N$402)+'СЕТ СН'!$F$16</f>
        <v>0</v>
      </c>
      <c r="O424" s="36">
        <f ca="1">SUMIFS(СВЦЭМ!$K$40:$K$783,СВЦЭМ!$A$40:$A$783,$A424,СВЦЭМ!$B$39:$B$782,O$402)+'СЕТ СН'!$F$16</f>
        <v>0</v>
      </c>
      <c r="P424" s="36">
        <f ca="1">SUMIFS(СВЦЭМ!$K$40:$K$783,СВЦЭМ!$A$40:$A$783,$A424,СВЦЭМ!$B$39:$B$782,P$402)+'СЕТ СН'!$F$16</f>
        <v>0</v>
      </c>
      <c r="Q424" s="36">
        <f ca="1">SUMIFS(СВЦЭМ!$K$40:$K$783,СВЦЭМ!$A$40:$A$783,$A424,СВЦЭМ!$B$39:$B$782,Q$402)+'СЕТ СН'!$F$16</f>
        <v>0</v>
      </c>
      <c r="R424" s="36">
        <f ca="1">SUMIFS(СВЦЭМ!$K$40:$K$783,СВЦЭМ!$A$40:$A$783,$A424,СВЦЭМ!$B$39:$B$782,R$402)+'СЕТ СН'!$F$16</f>
        <v>0</v>
      </c>
      <c r="S424" s="36">
        <f ca="1">SUMIFS(СВЦЭМ!$K$40:$K$783,СВЦЭМ!$A$40:$A$783,$A424,СВЦЭМ!$B$39:$B$782,S$402)+'СЕТ СН'!$F$16</f>
        <v>0</v>
      </c>
      <c r="T424" s="36">
        <f ca="1">SUMIFS(СВЦЭМ!$K$40:$K$783,СВЦЭМ!$A$40:$A$783,$A424,СВЦЭМ!$B$39:$B$782,T$402)+'СЕТ СН'!$F$16</f>
        <v>0</v>
      </c>
      <c r="U424" s="36">
        <f ca="1">SUMIFS(СВЦЭМ!$K$40:$K$783,СВЦЭМ!$A$40:$A$783,$A424,СВЦЭМ!$B$39:$B$782,U$402)+'СЕТ СН'!$F$16</f>
        <v>0</v>
      </c>
      <c r="V424" s="36">
        <f ca="1">SUMIFS(СВЦЭМ!$K$40:$K$783,СВЦЭМ!$A$40:$A$783,$A424,СВЦЭМ!$B$39:$B$782,V$402)+'СЕТ СН'!$F$16</f>
        <v>0</v>
      </c>
      <c r="W424" s="36">
        <f ca="1">SUMIFS(СВЦЭМ!$K$40:$K$783,СВЦЭМ!$A$40:$A$783,$A424,СВЦЭМ!$B$39:$B$782,W$402)+'СЕТ СН'!$F$16</f>
        <v>0</v>
      </c>
      <c r="X424" s="36">
        <f ca="1">SUMIFS(СВЦЭМ!$K$40:$K$783,СВЦЭМ!$A$40:$A$783,$A424,СВЦЭМ!$B$39:$B$782,X$402)+'СЕТ СН'!$F$16</f>
        <v>0</v>
      </c>
      <c r="Y424" s="36">
        <f ca="1">SUMIFS(СВЦЭМ!$K$40:$K$783,СВЦЭМ!$A$40:$A$783,$A424,СВЦЭМ!$B$39:$B$782,Y$402)+'СЕТ СН'!$F$16</f>
        <v>0</v>
      </c>
    </row>
    <row r="425" spans="1:25" ht="15.75" hidden="1" x14ac:dyDescent="0.2">
      <c r="A425" s="35">
        <f t="shared" si="11"/>
        <v>45435</v>
      </c>
      <c r="B425" s="36">
        <f ca="1">SUMIFS(СВЦЭМ!$K$40:$K$783,СВЦЭМ!$A$40:$A$783,$A425,СВЦЭМ!$B$39:$B$782,B$402)+'СЕТ СН'!$F$16</f>
        <v>0</v>
      </c>
      <c r="C425" s="36">
        <f ca="1">SUMIFS(СВЦЭМ!$K$40:$K$783,СВЦЭМ!$A$40:$A$783,$A425,СВЦЭМ!$B$39:$B$782,C$402)+'СЕТ СН'!$F$16</f>
        <v>0</v>
      </c>
      <c r="D425" s="36">
        <f ca="1">SUMIFS(СВЦЭМ!$K$40:$K$783,СВЦЭМ!$A$40:$A$783,$A425,СВЦЭМ!$B$39:$B$782,D$402)+'СЕТ СН'!$F$16</f>
        <v>0</v>
      </c>
      <c r="E425" s="36">
        <f ca="1">SUMIFS(СВЦЭМ!$K$40:$K$783,СВЦЭМ!$A$40:$A$783,$A425,СВЦЭМ!$B$39:$B$782,E$402)+'СЕТ СН'!$F$16</f>
        <v>0</v>
      </c>
      <c r="F425" s="36">
        <f ca="1">SUMIFS(СВЦЭМ!$K$40:$K$783,СВЦЭМ!$A$40:$A$783,$A425,СВЦЭМ!$B$39:$B$782,F$402)+'СЕТ СН'!$F$16</f>
        <v>0</v>
      </c>
      <c r="G425" s="36">
        <f ca="1">SUMIFS(СВЦЭМ!$K$40:$K$783,СВЦЭМ!$A$40:$A$783,$A425,СВЦЭМ!$B$39:$B$782,G$402)+'СЕТ СН'!$F$16</f>
        <v>0</v>
      </c>
      <c r="H425" s="36">
        <f ca="1">SUMIFS(СВЦЭМ!$K$40:$K$783,СВЦЭМ!$A$40:$A$783,$A425,СВЦЭМ!$B$39:$B$782,H$402)+'СЕТ СН'!$F$16</f>
        <v>0</v>
      </c>
      <c r="I425" s="36">
        <f ca="1">SUMIFS(СВЦЭМ!$K$40:$K$783,СВЦЭМ!$A$40:$A$783,$A425,СВЦЭМ!$B$39:$B$782,I$402)+'СЕТ СН'!$F$16</f>
        <v>0</v>
      </c>
      <c r="J425" s="36">
        <f ca="1">SUMIFS(СВЦЭМ!$K$40:$K$783,СВЦЭМ!$A$40:$A$783,$A425,СВЦЭМ!$B$39:$B$782,J$402)+'СЕТ СН'!$F$16</f>
        <v>0</v>
      </c>
      <c r="K425" s="36">
        <f ca="1">SUMIFS(СВЦЭМ!$K$40:$K$783,СВЦЭМ!$A$40:$A$783,$A425,СВЦЭМ!$B$39:$B$782,K$402)+'СЕТ СН'!$F$16</f>
        <v>0</v>
      </c>
      <c r="L425" s="36">
        <f ca="1">SUMIFS(СВЦЭМ!$K$40:$K$783,СВЦЭМ!$A$40:$A$783,$A425,СВЦЭМ!$B$39:$B$782,L$402)+'СЕТ СН'!$F$16</f>
        <v>0</v>
      </c>
      <c r="M425" s="36">
        <f ca="1">SUMIFS(СВЦЭМ!$K$40:$K$783,СВЦЭМ!$A$40:$A$783,$A425,СВЦЭМ!$B$39:$B$782,M$402)+'СЕТ СН'!$F$16</f>
        <v>0</v>
      </c>
      <c r="N425" s="36">
        <f ca="1">SUMIFS(СВЦЭМ!$K$40:$K$783,СВЦЭМ!$A$40:$A$783,$A425,СВЦЭМ!$B$39:$B$782,N$402)+'СЕТ СН'!$F$16</f>
        <v>0</v>
      </c>
      <c r="O425" s="36">
        <f ca="1">SUMIFS(СВЦЭМ!$K$40:$K$783,СВЦЭМ!$A$40:$A$783,$A425,СВЦЭМ!$B$39:$B$782,O$402)+'СЕТ СН'!$F$16</f>
        <v>0</v>
      </c>
      <c r="P425" s="36">
        <f ca="1">SUMIFS(СВЦЭМ!$K$40:$K$783,СВЦЭМ!$A$40:$A$783,$A425,СВЦЭМ!$B$39:$B$782,P$402)+'СЕТ СН'!$F$16</f>
        <v>0</v>
      </c>
      <c r="Q425" s="36">
        <f ca="1">SUMIFS(СВЦЭМ!$K$40:$K$783,СВЦЭМ!$A$40:$A$783,$A425,СВЦЭМ!$B$39:$B$782,Q$402)+'СЕТ СН'!$F$16</f>
        <v>0</v>
      </c>
      <c r="R425" s="36">
        <f ca="1">SUMIFS(СВЦЭМ!$K$40:$K$783,СВЦЭМ!$A$40:$A$783,$A425,СВЦЭМ!$B$39:$B$782,R$402)+'СЕТ СН'!$F$16</f>
        <v>0</v>
      </c>
      <c r="S425" s="36">
        <f ca="1">SUMIFS(СВЦЭМ!$K$40:$K$783,СВЦЭМ!$A$40:$A$783,$A425,СВЦЭМ!$B$39:$B$782,S$402)+'СЕТ СН'!$F$16</f>
        <v>0</v>
      </c>
      <c r="T425" s="36">
        <f ca="1">SUMIFS(СВЦЭМ!$K$40:$K$783,СВЦЭМ!$A$40:$A$783,$A425,СВЦЭМ!$B$39:$B$782,T$402)+'СЕТ СН'!$F$16</f>
        <v>0</v>
      </c>
      <c r="U425" s="36">
        <f ca="1">SUMIFS(СВЦЭМ!$K$40:$K$783,СВЦЭМ!$A$40:$A$783,$A425,СВЦЭМ!$B$39:$B$782,U$402)+'СЕТ СН'!$F$16</f>
        <v>0</v>
      </c>
      <c r="V425" s="36">
        <f ca="1">SUMIFS(СВЦЭМ!$K$40:$K$783,СВЦЭМ!$A$40:$A$783,$A425,СВЦЭМ!$B$39:$B$782,V$402)+'СЕТ СН'!$F$16</f>
        <v>0</v>
      </c>
      <c r="W425" s="36">
        <f ca="1">SUMIFS(СВЦЭМ!$K$40:$K$783,СВЦЭМ!$A$40:$A$783,$A425,СВЦЭМ!$B$39:$B$782,W$402)+'СЕТ СН'!$F$16</f>
        <v>0</v>
      </c>
      <c r="X425" s="36">
        <f ca="1">SUMIFS(СВЦЭМ!$K$40:$K$783,СВЦЭМ!$A$40:$A$783,$A425,СВЦЭМ!$B$39:$B$782,X$402)+'СЕТ СН'!$F$16</f>
        <v>0</v>
      </c>
      <c r="Y425" s="36">
        <f ca="1">SUMIFS(СВЦЭМ!$K$40:$K$783,СВЦЭМ!$A$40:$A$783,$A425,СВЦЭМ!$B$39:$B$782,Y$402)+'СЕТ СН'!$F$16</f>
        <v>0</v>
      </c>
    </row>
    <row r="426" spans="1:25" ht="15.75" hidden="1" x14ac:dyDescent="0.2">
      <c r="A426" s="35">
        <f t="shared" si="11"/>
        <v>45436</v>
      </c>
      <c r="B426" s="36">
        <f ca="1">SUMIFS(СВЦЭМ!$K$40:$K$783,СВЦЭМ!$A$40:$A$783,$A426,СВЦЭМ!$B$39:$B$782,B$402)+'СЕТ СН'!$F$16</f>
        <v>0</v>
      </c>
      <c r="C426" s="36">
        <f ca="1">SUMIFS(СВЦЭМ!$K$40:$K$783,СВЦЭМ!$A$40:$A$783,$A426,СВЦЭМ!$B$39:$B$782,C$402)+'СЕТ СН'!$F$16</f>
        <v>0</v>
      </c>
      <c r="D426" s="36">
        <f ca="1">SUMIFS(СВЦЭМ!$K$40:$K$783,СВЦЭМ!$A$40:$A$783,$A426,СВЦЭМ!$B$39:$B$782,D$402)+'СЕТ СН'!$F$16</f>
        <v>0</v>
      </c>
      <c r="E426" s="36">
        <f ca="1">SUMIFS(СВЦЭМ!$K$40:$K$783,СВЦЭМ!$A$40:$A$783,$A426,СВЦЭМ!$B$39:$B$782,E$402)+'СЕТ СН'!$F$16</f>
        <v>0</v>
      </c>
      <c r="F426" s="36">
        <f ca="1">SUMIFS(СВЦЭМ!$K$40:$K$783,СВЦЭМ!$A$40:$A$783,$A426,СВЦЭМ!$B$39:$B$782,F$402)+'СЕТ СН'!$F$16</f>
        <v>0</v>
      </c>
      <c r="G426" s="36">
        <f ca="1">SUMIFS(СВЦЭМ!$K$40:$K$783,СВЦЭМ!$A$40:$A$783,$A426,СВЦЭМ!$B$39:$B$782,G$402)+'СЕТ СН'!$F$16</f>
        <v>0</v>
      </c>
      <c r="H426" s="36">
        <f ca="1">SUMIFS(СВЦЭМ!$K$40:$K$783,СВЦЭМ!$A$40:$A$783,$A426,СВЦЭМ!$B$39:$B$782,H$402)+'СЕТ СН'!$F$16</f>
        <v>0</v>
      </c>
      <c r="I426" s="36">
        <f ca="1">SUMIFS(СВЦЭМ!$K$40:$K$783,СВЦЭМ!$A$40:$A$783,$A426,СВЦЭМ!$B$39:$B$782,I$402)+'СЕТ СН'!$F$16</f>
        <v>0</v>
      </c>
      <c r="J426" s="36">
        <f ca="1">SUMIFS(СВЦЭМ!$K$40:$K$783,СВЦЭМ!$A$40:$A$783,$A426,СВЦЭМ!$B$39:$B$782,J$402)+'СЕТ СН'!$F$16</f>
        <v>0</v>
      </c>
      <c r="K426" s="36">
        <f ca="1">SUMIFS(СВЦЭМ!$K$40:$K$783,СВЦЭМ!$A$40:$A$783,$A426,СВЦЭМ!$B$39:$B$782,K$402)+'СЕТ СН'!$F$16</f>
        <v>0</v>
      </c>
      <c r="L426" s="36">
        <f ca="1">SUMIFS(СВЦЭМ!$K$40:$K$783,СВЦЭМ!$A$40:$A$783,$A426,СВЦЭМ!$B$39:$B$782,L$402)+'СЕТ СН'!$F$16</f>
        <v>0</v>
      </c>
      <c r="M426" s="36">
        <f ca="1">SUMIFS(СВЦЭМ!$K$40:$K$783,СВЦЭМ!$A$40:$A$783,$A426,СВЦЭМ!$B$39:$B$782,M$402)+'СЕТ СН'!$F$16</f>
        <v>0</v>
      </c>
      <c r="N426" s="36">
        <f ca="1">SUMIFS(СВЦЭМ!$K$40:$K$783,СВЦЭМ!$A$40:$A$783,$A426,СВЦЭМ!$B$39:$B$782,N$402)+'СЕТ СН'!$F$16</f>
        <v>0</v>
      </c>
      <c r="O426" s="36">
        <f ca="1">SUMIFS(СВЦЭМ!$K$40:$K$783,СВЦЭМ!$A$40:$A$783,$A426,СВЦЭМ!$B$39:$B$782,O$402)+'СЕТ СН'!$F$16</f>
        <v>0</v>
      </c>
      <c r="P426" s="36">
        <f ca="1">SUMIFS(СВЦЭМ!$K$40:$K$783,СВЦЭМ!$A$40:$A$783,$A426,СВЦЭМ!$B$39:$B$782,P$402)+'СЕТ СН'!$F$16</f>
        <v>0</v>
      </c>
      <c r="Q426" s="36">
        <f ca="1">SUMIFS(СВЦЭМ!$K$40:$K$783,СВЦЭМ!$A$40:$A$783,$A426,СВЦЭМ!$B$39:$B$782,Q$402)+'СЕТ СН'!$F$16</f>
        <v>0</v>
      </c>
      <c r="R426" s="36">
        <f ca="1">SUMIFS(СВЦЭМ!$K$40:$K$783,СВЦЭМ!$A$40:$A$783,$A426,СВЦЭМ!$B$39:$B$782,R$402)+'СЕТ СН'!$F$16</f>
        <v>0</v>
      </c>
      <c r="S426" s="36">
        <f ca="1">SUMIFS(СВЦЭМ!$K$40:$K$783,СВЦЭМ!$A$40:$A$783,$A426,СВЦЭМ!$B$39:$B$782,S$402)+'СЕТ СН'!$F$16</f>
        <v>0</v>
      </c>
      <c r="T426" s="36">
        <f ca="1">SUMIFS(СВЦЭМ!$K$40:$K$783,СВЦЭМ!$A$40:$A$783,$A426,СВЦЭМ!$B$39:$B$782,T$402)+'СЕТ СН'!$F$16</f>
        <v>0</v>
      </c>
      <c r="U426" s="36">
        <f ca="1">SUMIFS(СВЦЭМ!$K$40:$K$783,СВЦЭМ!$A$40:$A$783,$A426,СВЦЭМ!$B$39:$B$782,U$402)+'СЕТ СН'!$F$16</f>
        <v>0</v>
      </c>
      <c r="V426" s="36">
        <f ca="1">SUMIFS(СВЦЭМ!$K$40:$K$783,СВЦЭМ!$A$40:$A$783,$A426,СВЦЭМ!$B$39:$B$782,V$402)+'СЕТ СН'!$F$16</f>
        <v>0</v>
      </c>
      <c r="W426" s="36">
        <f ca="1">SUMIFS(СВЦЭМ!$K$40:$K$783,СВЦЭМ!$A$40:$A$783,$A426,СВЦЭМ!$B$39:$B$782,W$402)+'СЕТ СН'!$F$16</f>
        <v>0</v>
      </c>
      <c r="X426" s="36">
        <f ca="1">SUMIFS(СВЦЭМ!$K$40:$K$783,СВЦЭМ!$A$40:$A$783,$A426,СВЦЭМ!$B$39:$B$782,X$402)+'СЕТ СН'!$F$16</f>
        <v>0</v>
      </c>
      <c r="Y426" s="36">
        <f ca="1">SUMIFS(СВЦЭМ!$K$40:$K$783,СВЦЭМ!$A$40:$A$783,$A426,СВЦЭМ!$B$39:$B$782,Y$402)+'СЕТ СН'!$F$16</f>
        <v>0</v>
      </c>
    </row>
    <row r="427" spans="1:25" ht="15.75" hidden="1" x14ac:dyDescent="0.2">
      <c r="A427" s="35">
        <f t="shared" si="11"/>
        <v>45437</v>
      </c>
      <c r="B427" s="36">
        <f ca="1">SUMIFS(СВЦЭМ!$K$40:$K$783,СВЦЭМ!$A$40:$A$783,$A427,СВЦЭМ!$B$39:$B$782,B$402)+'СЕТ СН'!$F$16</f>
        <v>0</v>
      </c>
      <c r="C427" s="36">
        <f ca="1">SUMIFS(СВЦЭМ!$K$40:$K$783,СВЦЭМ!$A$40:$A$783,$A427,СВЦЭМ!$B$39:$B$782,C$402)+'СЕТ СН'!$F$16</f>
        <v>0</v>
      </c>
      <c r="D427" s="36">
        <f ca="1">SUMIFS(СВЦЭМ!$K$40:$K$783,СВЦЭМ!$A$40:$A$783,$A427,СВЦЭМ!$B$39:$B$782,D$402)+'СЕТ СН'!$F$16</f>
        <v>0</v>
      </c>
      <c r="E427" s="36">
        <f ca="1">SUMIFS(СВЦЭМ!$K$40:$K$783,СВЦЭМ!$A$40:$A$783,$A427,СВЦЭМ!$B$39:$B$782,E$402)+'СЕТ СН'!$F$16</f>
        <v>0</v>
      </c>
      <c r="F427" s="36">
        <f ca="1">SUMIFS(СВЦЭМ!$K$40:$K$783,СВЦЭМ!$A$40:$A$783,$A427,СВЦЭМ!$B$39:$B$782,F$402)+'СЕТ СН'!$F$16</f>
        <v>0</v>
      </c>
      <c r="G427" s="36">
        <f ca="1">SUMIFS(СВЦЭМ!$K$40:$K$783,СВЦЭМ!$A$40:$A$783,$A427,СВЦЭМ!$B$39:$B$782,G$402)+'СЕТ СН'!$F$16</f>
        <v>0</v>
      </c>
      <c r="H427" s="36">
        <f ca="1">SUMIFS(СВЦЭМ!$K$40:$K$783,СВЦЭМ!$A$40:$A$783,$A427,СВЦЭМ!$B$39:$B$782,H$402)+'СЕТ СН'!$F$16</f>
        <v>0</v>
      </c>
      <c r="I427" s="36">
        <f ca="1">SUMIFS(СВЦЭМ!$K$40:$K$783,СВЦЭМ!$A$40:$A$783,$A427,СВЦЭМ!$B$39:$B$782,I$402)+'СЕТ СН'!$F$16</f>
        <v>0</v>
      </c>
      <c r="J427" s="36">
        <f ca="1">SUMIFS(СВЦЭМ!$K$40:$K$783,СВЦЭМ!$A$40:$A$783,$A427,СВЦЭМ!$B$39:$B$782,J$402)+'СЕТ СН'!$F$16</f>
        <v>0</v>
      </c>
      <c r="K427" s="36">
        <f ca="1">SUMIFS(СВЦЭМ!$K$40:$K$783,СВЦЭМ!$A$40:$A$783,$A427,СВЦЭМ!$B$39:$B$782,K$402)+'СЕТ СН'!$F$16</f>
        <v>0</v>
      </c>
      <c r="L427" s="36">
        <f ca="1">SUMIFS(СВЦЭМ!$K$40:$K$783,СВЦЭМ!$A$40:$A$783,$A427,СВЦЭМ!$B$39:$B$782,L$402)+'СЕТ СН'!$F$16</f>
        <v>0</v>
      </c>
      <c r="M427" s="36">
        <f ca="1">SUMIFS(СВЦЭМ!$K$40:$K$783,СВЦЭМ!$A$40:$A$783,$A427,СВЦЭМ!$B$39:$B$782,M$402)+'СЕТ СН'!$F$16</f>
        <v>0</v>
      </c>
      <c r="N427" s="36">
        <f ca="1">SUMIFS(СВЦЭМ!$K$40:$K$783,СВЦЭМ!$A$40:$A$783,$A427,СВЦЭМ!$B$39:$B$782,N$402)+'СЕТ СН'!$F$16</f>
        <v>0</v>
      </c>
      <c r="O427" s="36">
        <f ca="1">SUMIFS(СВЦЭМ!$K$40:$K$783,СВЦЭМ!$A$40:$A$783,$A427,СВЦЭМ!$B$39:$B$782,O$402)+'СЕТ СН'!$F$16</f>
        <v>0</v>
      </c>
      <c r="P427" s="36">
        <f ca="1">SUMIFS(СВЦЭМ!$K$40:$K$783,СВЦЭМ!$A$40:$A$783,$A427,СВЦЭМ!$B$39:$B$782,P$402)+'СЕТ СН'!$F$16</f>
        <v>0</v>
      </c>
      <c r="Q427" s="36">
        <f ca="1">SUMIFS(СВЦЭМ!$K$40:$K$783,СВЦЭМ!$A$40:$A$783,$A427,СВЦЭМ!$B$39:$B$782,Q$402)+'СЕТ СН'!$F$16</f>
        <v>0</v>
      </c>
      <c r="R427" s="36">
        <f ca="1">SUMIFS(СВЦЭМ!$K$40:$K$783,СВЦЭМ!$A$40:$A$783,$A427,СВЦЭМ!$B$39:$B$782,R$402)+'СЕТ СН'!$F$16</f>
        <v>0</v>
      </c>
      <c r="S427" s="36">
        <f ca="1">SUMIFS(СВЦЭМ!$K$40:$K$783,СВЦЭМ!$A$40:$A$783,$A427,СВЦЭМ!$B$39:$B$782,S$402)+'СЕТ СН'!$F$16</f>
        <v>0</v>
      </c>
      <c r="T427" s="36">
        <f ca="1">SUMIFS(СВЦЭМ!$K$40:$K$783,СВЦЭМ!$A$40:$A$783,$A427,СВЦЭМ!$B$39:$B$782,T$402)+'СЕТ СН'!$F$16</f>
        <v>0</v>
      </c>
      <c r="U427" s="36">
        <f ca="1">SUMIFS(СВЦЭМ!$K$40:$K$783,СВЦЭМ!$A$40:$A$783,$A427,СВЦЭМ!$B$39:$B$782,U$402)+'СЕТ СН'!$F$16</f>
        <v>0</v>
      </c>
      <c r="V427" s="36">
        <f ca="1">SUMIFS(СВЦЭМ!$K$40:$K$783,СВЦЭМ!$A$40:$A$783,$A427,СВЦЭМ!$B$39:$B$782,V$402)+'СЕТ СН'!$F$16</f>
        <v>0</v>
      </c>
      <c r="W427" s="36">
        <f ca="1">SUMIFS(СВЦЭМ!$K$40:$K$783,СВЦЭМ!$A$40:$A$783,$A427,СВЦЭМ!$B$39:$B$782,W$402)+'СЕТ СН'!$F$16</f>
        <v>0</v>
      </c>
      <c r="X427" s="36">
        <f ca="1">SUMIFS(СВЦЭМ!$K$40:$K$783,СВЦЭМ!$A$40:$A$783,$A427,СВЦЭМ!$B$39:$B$782,X$402)+'СЕТ СН'!$F$16</f>
        <v>0</v>
      </c>
      <c r="Y427" s="36">
        <f ca="1">SUMIFS(СВЦЭМ!$K$40:$K$783,СВЦЭМ!$A$40:$A$783,$A427,СВЦЭМ!$B$39:$B$782,Y$402)+'СЕТ СН'!$F$16</f>
        <v>0</v>
      </c>
    </row>
    <row r="428" spans="1:25" ht="15.75" hidden="1" x14ac:dyDescent="0.2">
      <c r="A428" s="35">
        <f t="shared" si="11"/>
        <v>45438</v>
      </c>
      <c r="B428" s="36">
        <f ca="1">SUMIFS(СВЦЭМ!$K$40:$K$783,СВЦЭМ!$A$40:$A$783,$A428,СВЦЭМ!$B$39:$B$782,B$402)+'СЕТ СН'!$F$16</f>
        <v>0</v>
      </c>
      <c r="C428" s="36">
        <f ca="1">SUMIFS(СВЦЭМ!$K$40:$K$783,СВЦЭМ!$A$40:$A$783,$A428,СВЦЭМ!$B$39:$B$782,C$402)+'СЕТ СН'!$F$16</f>
        <v>0</v>
      </c>
      <c r="D428" s="36">
        <f ca="1">SUMIFS(СВЦЭМ!$K$40:$K$783,СВЦЭМ!$A$40:$A$783,$A428,СВЦЭМ!$B$39:$B$782,D$402)+'СЕТ СН'!$F$16</f>
        <v>0</v>
      </c>
      <c r="E428" s="36">
        <f ca="1">SUMIFS(СВЦЭМ!$K$40:$K$783,СВЦЭМ!$A$40:$A$783,$A428,СВЦЭМ!$B$39:$B$782,E$402)+'СЕТ СН'!$F$16</f>
        <v>0</v>
      </c>
      <c r="F428" s="36">
        <f ca="1">SUMIFS(СВЦЭМ!$K$40:$K$783,СВЦЭМ!$A$40:$A$783,$A428,СВЦЭМ!$B$39:$B$782,F$402)+'СЕТ СН'!$F$16</f>
        <v>0</v>
      </c>
      <c r="G428" s="36">
        <f ca="1">SUMIFS(СВЦЭМ!$K$40:$K$783,СВЦЭМ!$A$40:$A$783,$A428,СВЦЭМ!$B$39:$B$782,G$402)+'СЕТ СН'!$F$16</f>
        <v>0</v>
      </c>
      <c r="H428" s="36">
        <f ca="1">SUMIFS(СВЦЭМ!$K$40:$K$783,СВЦЭМ!$A$40:$A$783,$A428,СВЦЭМ!$B$39:$B$782,H$402)+'СЕТ СН'!$F$16</f>
        <v>0</v>
      </c>
      <c r="I428" s="36">
        <f ca="1">SUMIFS(СВЦЭМ!$K$40:$K$783,СВЦЭМ!$A$40:$A$783,$A428,СВЦЭМ!$B$39:$B$782,I$402)+'СЕТ СН'!$F$16</f>
        <v>0</v>
      </c>
      <c r="J428" s="36">
        <f ca="1">SUMIFS(СВЦЭМ!$K$40:$K$783,СВЦЭМ!$A$40:$A$783,$A428,СВЦЭМ!$B$39:$B$782,J$402)+'СЕТ СН'!$F$16</f>
        <v>0</v>
      </c>
      <c r="K428" s="36">
        <f ca="1">SUMIFS(СВЦЭМ!$K$40:$K$783,СВЦЭМ!$A$40:$A$783,$A428,СВЦЭМ!$B$39:$B$782,K$402)+'СЕТ СН'!$F$16</f>
        <v>0</v>
      </c>
      <c r="L428" s="36">
        <f ca="1">SUMIFS(СВЦЭМ!$K$40:$K$783,СВЦЭМ!$A$40:$A$783,$A428,СВЦЭМ!$B$39:$B$782,L$402)+'СЕТ СН'!$F$16</f>
        <v>0</v>
      </c>
      <c r="M428" s="36">
        <f ca="1">SUMIFS(СВЦЭМ!$K$40:$K$783,СВЦЭМ!$A$40:$A$783,$A428,СВЦЭМ!$B$39:$B$782,M$402)+'СЕТ СН'!$F$16</f>
        <v>0</v>
      </c>
      <c r="N428" s="36">
        <f ca="1">SUMIFS(СВЦЭМ!$K$40:$K$783,СВЦЭМ!$A$40:$A$783,$A428,СВЦЭМ!$B$39:$B$782,N$402)+'СЕТ СН'!$F$16</f>
        <v>0</v>
      </c>
      <c r="O428" s="36">
        <f ca="1">SUMIFS(СВЦЭМ!$K$40:$K$783,СВЦЭМ!$A$40:$A$783,$A428,СВЦЭМ!$B$39:$B$782,O$402)+'СЕТ СН'!$F$16</f>
        <v>0</v>
      </c>
      <c r="P428" s="36">
        <f ca="1">SUMIFS(СВЦЭМ!$K$40:$K$783,СВЦЭМ!$A$40:$A$783,$A428,СВЦЭМ!$B$39:$B$782,P$402)+'СЕТ СН'!$F$16</f>
        <v>0</v>
      </c>
      <c r="Q428" s="36">
        <f ca="1">SUMIFS(СВЦЭМ!$K$40:$K$783,СВЦЭМ!$A$40:$A$783,$A428,СВЦЭМ!$B$39:$B$782,Q$402)+'СЕТ СН'!$F$16</f>
        <v>0</v>
      </c>
      <c r="R428" s="36">
        <f ca="1">SUMIFS(СВЦЭМ!$K$40:$K$783,СВЦЭМ!$A$40:$A$783,$A428,СВЦЭМ!$B$39:$B$782,R$402)+'СЕТ СН'!$F$16</f>
        <v>0</v>
      </c>
      <c r="S428" s="36">
        <f ca="1">SUMIFS(СВЦЭМ!$K$40:$K$783,СВЦЭМ!$A$40:$A$783,$A428,СВЦЭМ!$B$39:$B$782,S$402)+'СЕТ СН'!$F$16</f>
        <v>0</v>
      </c>
      <c r="T428" s="36">
        <f ca="1">SUMIFS(СВЦЭМ!$K$40:$K$783,СВЦЭМ!$A$40:$A$783,$A428,СВЦЭМ!$B$39:$B$782,T$402)+'СЕТ СН'!$F$16</f>
        <v>0</v>
      </c>
      <c r="U428" s="36">
        <f ca="1">SUMIFS(СВЦЭМ!$K$40:$K$783,СВЦЭМ!$A$40:$A$783,$A428,СВЦЭМ!$B$39:$B$782,U$402)+'СЕТ СН'!$F$16</f>
        <v>0</v>
      </c>
      <c r="V428" s="36">
        <f ca="1">SUMIFS(СВЦЭМ!$K$40:$K$783,СВЦЭМ!$A$40:$A$783,$A428,СВЦЭМ!$B$39:$B$782,V$402)+'СЕТ СН'!$F$16</f>
        <v>0</v>
      </c>
      <c r="W428" s="36">
        <f ca="1">SUMIFS(СВЦЭМ!$K$40:$K$783,СВЦЭМ!$A$40:$A$783,$A428,СВЦЭМ!$B$39:$B$782,W$402)+'СЕТ СН'!$F$16</f>
        <v>0</v>
      </c>
      <c r="X428" s="36">
        <f ca="1">SUMIFS(СВЦЭМ!$K$40:$K$783,СВЦЭМ!$A$40:$A$783,$A428,СВЦЭМ!$B$39:$B$782,X$402)+'СЕТ СН'!$F$16</f>
        <v>0</v>
      </c>
      <c r="Y428" s="36">
        <f ca="1">SUMIFS(СВЦЭМ!$K$40:$K$783,СВЦЭМ!$A$40:$A$783,$A428,СВЦЭМ!$B$39:$B$782,Y$402)+'СЕТ СН'!$F$16</f>
        <v>0</v>
      </c>
    </row>
    <row r="429" spans="1:25" ht="15.75" hidden="1" x14ac:dyDescent="0.2">
      <c r="A429" s="35">
        <f t="shared" si="11"/>
        <v>45439</v>
      </c>
      <c r="B429" s="36">
        <f ca="1">SUMIFS(СВЦЭМ!$K$40:$K$783,СВЦЭМ!$A$40:$A$783,$A429,СВЦЭМ!$B$39:$B$782,B$402)+'СЕТ СН'!$F$16</f>
        <v>0</v>
      </c>
      <c r="C429" s="36">
        <f ca="1">SUMIFS(СВЦЭМ!$K$40:$K$783,СВЦЭМ!$A$40:$A$783,$A429,СВЦЭМ!$B$39:$B$782,C$402)+'СЕТ СН'!$F$16</f>
        <v>0</v>
      </c>
      <c r="D429" s="36">
        <f ca="1">SUMIFS(СВЦЭМ!$K$40:$K$783,СВЦЭМ!$A$40:$A$783,$A429,СВЦЭМ!$B$39:$B$782,D$402)+'СЕТ СН'!$F$16</f>
        <v>0</v>
      </c>
      <c r="E429" s="36">
        <f ca="1">SUMIFS(СВЦЭМ!$K$40:$K$783,СВЦЭМ!$A$40:$A$783,$A429,СВЦЭМ!$B$39:$B$782,E$402)+'СЕТ СН'!$F$16</f>
        <v>0</v>
      </c>
      <c r="F429" s="36">
        <f ca="1">SUMIFS(СВЦЭМ!$K$40:$K$783,СВЦЭМ!$A$40:$A$783,$A429,СВЦЭМ!$B$39:$B$782,F$402)+'СЕТ СН'!$F$16</f>
        <v>0</v>
      </c>
      <c r="G429" s="36">
        <f ca="1">SUMIFS(СВЦЭМ!$K$40:$K$783,СВЦЭМ!$A$40:$A$783,$A429,СВЦЭМ!$B$39:$B$782,G$402)+'СЕТ СН'!$F$16</f>
        <v>0</v>
      </c>
      <c r="H429" s="36">
        <f ca="1">SUMIFS(СВЦЭМ!$K$40:$K$783,СВЦЭМ!$A$40:$A$783,$A429,СВЦЭМ!$B$39:$B$782,H$402)+'СЕТ СН'!$F$16</f>
        <v>0</v>
      </c>
      <c r="I429" s="36">
        <f ca="1">SUMIFS(СВЦЭМ!$K$40:$K$783,СВЦЭМ!$A$40:$A$783,$A429,СВЦЭМ!$B$39:$B$782,I$402)+'СЕТ СН'!$F$16</f>
        <v>0</v>
      </c>
      <c r="J429" s="36">
        <f ca="1">SUMIFS(СВЦЭМ!$K$40:$K$783,СВЦЭМ!$A$40:$A$783,$A429,СВЦЭМ!$B$39:$B$782,J$402)+'СЕТ СН'!$F$16</f>
        <v>0</v>
      </c>
      <c r="K429" s="36">
        <f ca="1">SUMIFS(СВЦЭМ!$K$40:$K$783,СВЦЭМ!$A$40:$A$783,$A429,СВЦЭМ!$B$39:$B$782,K$402)+'СЕТ СН'!$F$16</f>
        <v>0</v>
      </c>
      <c r="L429" s="36">
        <f ca="1">SUMIFS(СВЦЭМ!$K$40:$K$783,СВЦЭМ!$A$40:$A$783,$A429,СВЦЭМ!$B$39:$B$782,L$402)+'СЕТ СН'!$F$16</f>
        <v>0</v>
      </c>
      <c r="M429" s="36">
        <f ca="1">SUMIFS(СВЦЭМ!$K$40:$K$783,СВЦЭМ!$A$40:$A$783,$A429,СВЦЭМ!$B$39:$B$782,M$402)+'СЕТ СН'!$F$16</f>
        <v>0</v>
      </c>
      <c r="N429" s="36">
        <f ca="1">SUMIFS(СВЦЭМ!$K$40:$K$783,СВЦЭМ!$A$40:$A$783,$A429,СВЦЭМ!$B$39:$B$782,N$402)+'СЕТ СН'!$F$16</f>
        <v>0</v>
      </c>
      <c r="O429" s="36">
        <f ca="1">SUMIFS(СВЦЭМ!$K$40:$K$783,СВЦЭМ!$A$40:$A$783,$A429,СВЦЭМ!$B$39:$B$782,O$402)+'СЕТ СН'!$F$16</f>
        <v>0</v>
      </c>
      <c r="P429" s="36">
        <f ca="1">SUMIFS(СВЦЭМ!$K$40:$K$783,СВЦЭМ!$A$40:$A$783,$A429,СВЦЭМ!$B$39:$B$782,P$402)+'СЕТ СН'!$F$16</f>
        <v>0</v>
      </c>
      <c r="Q429" s="36">
        <f ca="1">SUMIFS(СВЦЭМ!$K$40:$K$783,СВЦЭМ!$A$40:$A$783,$A429,СВЦЭМ!$B$39:$B$782,Q$402)+'СЕТ СН'!$F$16</f>
        <v>0</v>
      </c>
      <c r="R429" s="36">
        <f ca="1">SUMIFS(СВЦЭМ!$K$40:$K$783,СВЦЭМ!$A$40:$A$783,$A429,СВЦЭМ!$B$39:$B$782,R$402)+'СЕТ СН'!$F$16</f>
        <v>0</v>
      </c>
      <c r="S429" s="36">
        <f ca="1">SUMIFS(СВЦЭМ!$K$40:$K$783,СВЦЭМ!$A$40:$A$783,$A429,СВЦЭМ!$B$39:$B$782,S$402)+'СЕТ СН'!$F$16</f>
        <v>0</v>
      </c>
      <c r="T429" s="36">
        <f ca="1">SUMIFS(СВЦЭМ!$K$40:$K$783,СВЦЭМ!$A$40:$A$783,$A429,СВЦЭМ!$B$39:$B$782,T$402)+'СЕТ СН'!$F$16</f>
        <v>0</v>
      </c>
      <c r="U429" s="36">
        <f ca="1">SUMIFS(СВЦЭМ!$K$40:$K$783,СВЦЭМ!$A$40:$A$783,$A429,СВЦЭМ!$B$39:$B$782,U$402)+'СЕТ СН'!$F$16</f>
        <v>0</v>
      </c>
      <c r="V429" s="36">
        <f ca="1">SUMIFS(СВЦЭМ!$K$40:$K$783,СВЦЭМ!$A$40:$A$783,$A429,СВЦЭМ!$B$39:$B$782,V$402)+'СЕТ СН'!$F$16</f>
        <v>0</v>
      </c>
      <c r="W429" s="36">
        <f ca="1">SUMIFS(СВЦЭМ!$K$40:$K$783,СВЦЭМ!$A$40:$A$783,$A429,СВЦЭМ!$B$39:$B$782,W$402)+'СЕТ СН'!$F$16</f>
        <v>0</v>
      </c>
      <c r="X429" s="36">
        <f ca="1">SUMIFS(СВЦЭМ!$K$40:$K$783,СВЦЭМ!$A$40:$A$783,$A429,СВЦЭМ!$B$39:$B$782,X$402)+'СЕТ СН'!$F$16</f>
        <v>0</v>
      </c>
      <c r="Y429" s="36">
        <f ca="1">SUMIFS(СВЦЭМ!$K$40:$K$783,СВЦЭМ!$A$40:$A$783,$A429,СВЦЭМ!$B$39:$B$782,Y$402)+'СЕТ СН'!$F$16</f>
        <v>0</v>
      </c>
    </row>
    <row r="430" spans="1:25" ht="15.75" hidden="1" x14ac:dyDescent="0.2">
      <c r="A430" s="35">
        <f t="shared" si="11"/>
        <v>45440</v>
      </c>
      <c r="B430" s="36">
        <f ca="1">SUMIFS(СВЦЭМ!$K$40:$K$783,СВЦЭМ!$A$40:$A$783,$A430,СВЦЭМ!$B$39:$B$782,B$402)+'СЕТ СН'!$F$16</f>
        <v>0</v>
      </c>
      <c r="C430" s="36">
        <f ca="1">SUMIFS(СВЦЭМ!$K$40:$K$783,СВЦЭМ!$A$40:$A$783,$A430,СВЦЭМ!$B$39:$B$782,C$402)+'СЕТ СН'!$F$16</f>
        <v>0</v>
      </c>
      <c r="D430" s="36">
        <f ca="1">SUMIFS(СВЦЭМ!$K$40:$K$783,СВЦЭМ!$A$40:$A$783,$A430,СВЦЭМ!$B$39:$B$782,D$402)+'СЕТ СН'!$F$16</f>
        <v>0</v>
      </c>
      <c r="E430" s="36">
        <f ca="1">SUMIFS(СВЦЭМ!$K$40:$K$783,СВЦЭМ!$A$40:$A$783,$A430,СВЦЭМ!$B$39:$B$782,E$402)+'СЕТ СН'!$F$16</f>
        <v>0</v>
      </c>
      <c r="F430" s="36">
        <f ca="1">SUMIFS(СВЦЭМ!$K$40:$K$783,СВЦЭМ!$A$40:$A$783,$A430,СВЦЭМ!$B$39:$B$782,F$402)+'СЕТ СН'!$F$16</f>
        <v>0</v>
      </c>
      <c r="G430" s="36">
        <f ca="1">SUMIFS(СВЦЭМ!$K$40:$K$783,СВЦЭМ!$A$40:$A$783,$A430,СВЦЭМ!$B$39:$B$782,G$402)+'СЕТ СН'!$F$16</f>
        <v>0</v>
      </c>
      <c r="H430" s="36">
        <f ca="1">SUMIFS(СВЦЭМ!$K$40:$K$783,СВЦЭМ!$A$40:$A$783,$A430,СВЦЭМ!$B$39:$B$782,H$402)+'СЕТ СН'!$F$16</f>
        <v>0</v>
      </c>
      <c r="I430" s="36">
        <f ca="1">SUMIFS(СВЦЭМ!$K$40:$K$783,СВЦЭМ!$A$40:$A$783,$A430,СВЦЭМ!$B$39:$B$782,I$402)+'СЕТ СН'!$F$16</f>
        <v>0</v>
      </c>
      <c r="J430" s="36">
        <f ca="1">SUMIFS(СВЦЭМ!$K$40:$K$783,СВЦЭМ!$A$40:$A$783,$A430,СВЦЭМ!$B$39:$B$782,J$402)+'СЕТ СН'!$F$16</f>
        <v>0</v>
      </c>
      <c r="K430" s="36">
        <f ca="1">SUMIFS(СВЦЭМ!$K$40:$K$783,СВЦЭМ!$A$40:$A$783,$A430,СВЦЭМ!$B$39:$B$782,K$402)+'СЕТ СН'!$F$16</f>
        <v>0</v>
      </c>
      <c r="L430" s="36">
        <f ca="1">SUMIFS(СВЦЭМ!$K$40:$K$783,СВЦЭМ!$A$40:$A$783,$A430,СВЦЭМ!$B$39:$B$782,L$402)+'СЕТ СН'!$F$16</f>
        <v>0</v>
      </c>
      <c r="M430" s="36">
        <f ca="1">SUMIFS(СВЦЭМ!$K$40:$K$783,СВЦЭМ!$A$40:$A$783,$A430,СВЦЭМ!$B$39:$B$782,M$402)+'СЕТ СН'!$F$16</f>
        <v>0</v>
      </c>
      <c r="N430" s="36">
        <f ca="1">SUMIFS(СВЦЭМ!$K$40:$K$783,СВЦЭМ!$A$40:$A$783,$A430,СВЦЭМ!$B$39:$B$782,N$402)+'СЕТ СН'!$F$16</f>
        <v>0</v>
      </c>
      <c r="O430" s="36">
        <f ca="1">SUMIFS(СВЦЭМ!$K$40:$K$783,СВЦЭМ!$A$40:$A$783,$A430,СВЦЭМ!$B$39:$B$782,O$402)+'СЕТ СН'!$F$16</f>
        <v>0</v>
      </c>
      <c r="P430" s="36">
        <f ca="1">SUMIFS(СВЦЭМ!$K$40:$K$783,СВЦЭМ!$A$40:$A$783,$A430,СВЦЭМ!$B$39:$B$782,P$402)+'СЕТ СН'!$F$16</f>
        <v>0</v>
      </c>
      <c r="Q430" s="36">
        <f ca="1">SUMIFS(СВЦЭМ!$K$40:$K$783,СВЦЭМ!$A$40:$A$783,$A430,СВЦЭМ!$B$39:$B$782,Q$402)+'СЕТ СН'!$F$16</f>
        <v>0</v>
      </c>
      <c r="R430" s="36">
        <f ca="1">SUMIFS(СВЦЭМ!$K$40:$K$783,СВЦЭМ!$A$40:$A$783,$A430,СВЦЭМ!$B$39:$B$782,R$402)+'СЕТ СН'!$F$16</f>
        <v>0</v>
      </c>
      <c r="S430" s="36">
        <f ca="1">SUMIFS(СВЦЭМ!$K$40:$K$783,СВЦЭМ!$A$40:$A$783,$A430,СВЦЭМ!$B$39:$B$782,S$402)+'СЕТ СН'!$F$16</f>
        <v>0</v>
      </c>
      <c r="T430" s="36">
        <f ca="1">SUMIFS(СВЦЭМ!$K$40:$K$783,СВЦЭМ!$A$40:$A$783,$A430,СВЦЭМ!$B$39:$B$782,T$402)+'СЕТ СН'!$F$16</f>
        <v>0</v>
      </c>
      <c r="U430" s="36">
        <f ca="1">SUMIFS(СВЦЭМ!$K$40:$K$783,СВЦЭМ!$A$40:$A$783,$A430,СВЦЭМ!$B$39:$B$782,U$402)+'СЕТ СН'!$F$16</f>
        <v>0</v>
      </c>
      <c r="V430" s="36">
        <f ca="1">SUMIFS(СВЦЭМ!$K$40:$K$783,СВЦЭМ!$A$40:$A$783,$A430,СВЦЭМ!$B$39:$B$782,V$402)+'СЕТ СН'!$F$16</f>
        <v>0</v>
      </c>
      <c r="W430" s="36">
        <f ca="1">SUMIFS(СВЦЭМ!$K$40:$K$783,СВЦЭМ!$A$40:$A$783,$A430,СВЦЭМ!$B$39:$B$782,W$402)+'СЕТ СН'!$F$16</f>
        <v>0</v>
      </c>
      <c r="X430" s="36">
        <f ca="1">SUMIFS(СВЦЭМ!$K$40:$K$783,СВЦЭМ!$A$40:$A$783,$A430,СВЦЭМ!$B$39:$B$782,X$402)+'СЕТ СН'!$F$16</f>
        <v>0</v>
      </c>
      <c r="Y430" s="36">
        <f ca="1">SUMIFS(СВЦЭМ!$K$40:$K$783,СВЦЭМ!$A$40:$A$783,$A430,СВЦЭМ!$B$39:$B$782,Y$402)+'СЕТ СН'!$F$16</f>
        <v>0</v>
      </c>
    </row>
    <row r="431" spans="1:25" ht="15.75" hidden="1" x14ac:dyDescent="0.2">
      <c r="A431" s="35">
        <f t="shared" si="11"/>
        <v>45441</v>
      </c>
      <c r="B431" s="36">
        <f ca="1">SUMIFS(СВЦЭМ!$K$40:$K$783,СВЦЭМ!$A$40:$A$783,$A431,СВЦЭМ!$B$39:$B$782,B$402)+'СЕТ СН'!$F$16</f>
        <v>0</v>
      </c>
      <c r="C431" s="36">
        <f ca="1">SUMIFS(СВЦЭМ!$K$40:$K$783,СВЦЭМ!$A$40:$A$783,$A431,СВЦЭМ!$B$39:$B$782,C$402)+'СЕТ СН'!$F$16</f>
        <v>0</v>
      </c>
      <c r="D431" s="36">
        <f ca="1">SUMIFS(СВЦЭМ!$K$40:$K$783,СВЦЭМ!$A$40:$A$783,$A431,СВЦЭМ!$B$39:$B$782,D$402)+'СЕТ СН'!$F$16</f>
        <v>0</v>
      </c>
      <c r="E431" s="36">
        <f ca="1">SUMIFS(СВЦЭМ!$K$40:$K$783,СВЦЭМ!$A$40:$A$783,$A431,СВЦЭМ!$B$39:$B$782,E$402)+'СЕТ СН'!$F$16</f>
        <v>0</v>
      </c>
      <c r="F431" s="36">
        <f ca="1">SUMIFS(СВЦЭМ!$K$40:$K$783,СВЦЭМ!$A$40:$A$783,$A431,СВЦЭМ!$B$39:$B$782,F$402)+'СЕТ СН'!$F$16</f>
        <v>0</v>
      </c>
      <c r="G431" s="36">
        <f ca="1">SUMIFS(СВЦЭМ!$K$40:$K$783,СВЦЭМ!$A$40:$A$783,$A431,СВЦЭМ!$B$39:$B$782,G$402)+'СЕТ СН'!$F$16</f>
        <v>0</v>
      </c>
      <c r="H431" s="36">
        <f ca="1">SUMIFS(СВЦЭМ!$K$40:$K$783,СВЦЭМ!$A$40:$A$783,$A431,СВЦЭМ!$B$39:$B$782,H$402)+'СЕТ СН'!$F$16</f>
        <v>0</v>
      </c>
      <c r="I431" s="36">
        <f ca="1">SUMIFS(СВЦЭМ!$K$40:$K$783,СВЦЭМ!$A$40:$A$783,$A431,СВЦЭМ!$B$39:$B$782,I$402)+'СЕТ СН'!$F$16</f>
        <v>0</v>
      </c>
      <c r="J431" s="36">
        <f ca="1">SUMIFS(СВЦЭМ!$K$40:$K$783,СВЦЭМ!$A$40:$A$783,$A431,СВЦЭМ!$B$39:$B$782,J$402)+'СЕТ СН'!$F$16</f>
        <v>0</v>
      </c>
      <c r="K431" s="36">
        <f ca="1">SUMIFS(СВЦЭМ!$K$40:$K$783,СВЦЭМ!$A$40:$A$783,$A431,СВЦЭМ!$B$39:$B$782,K$402)+'СЕТ СН'!$F$16</f>
        <v>0</v>
      </c>
      <c r="L431" s="36">
        <f ca="1">SUMIFS(СВЦЭМ!$K$40:$K$783,СВЦЭМ!$A$40:$A$783,$A431,СВЦЭМ!$B$39:$B$782,L$402)+'СЕТ СН'!$F$16</f>
        <v>0</v>
      </c>
      <c r="M431" s="36">
        <f ca="1">SUMIFS(СВЦЭМ!$K$40:$K$783,СВЦЭМ!$A$40:$A$783,$A431,СВЦЭМ!$B$39:$B$782,M$402)+'СЕТ СН'!$F$16</f>
        <v>0</v>
      </c>
      <c r="N431" s="36">
        <f ca="1">SUMIFS(СВЦЭМ!$K$40:$K$783,СВЦЭМ!$A$40:$A$783,$A431,СВЦЭМ!$B$39:$B$782,N$402)+'СЕТ СН'!$F$16</f>
        <v>0</v>
      </c>
      <c r="O431" s="36">
        <f ca="1">SUMIFS(СВЦЭМ!$K$40:$K$783,СВЦЭМ!$A$40:$A$783,$A431,СВЦЭМ!$B$39:$B$782,O$402)+'СЕТ СН'!$F$16</f>
        <v>0</v>
      </c>
      <c r="P431" s="36">
        <f ca="1">SUMIFS(СВЦЭМ!$K$40:$K$783,СВЦЭМ!$A$40:$A$783,$A431,СВЦЭМ!$B$39:$B$782,P$402)+'СЕТ СН'!$F$16</f>
        <v>0</v>
      </c>
      <c r="Q431" s="36">
        <f ca="1">SUMIFS(СВЦЭМ!$K$40:$K$783,СВЦЭМ!$A$40:$A$783,$A431,СВЦЭМ!$B$39:$B$782,Q$402)+'СЕТ СН'!$F$16</f>
        <v>0</v>
      </c>
      <c r="R431" s="36">
        <f ca="1">SUMIFS(СВЦЭМ!$K$40:$K$783,СВЦЭМ!$A$40:$A$783,$A431,СВЦЭМ!$B$39:$B$782,R$402)+'СЕТ СН'!$F$16</f>
        <v>0</v>
      </c>
      <c r="S431" s="36">
        <f ca="1">SUMIFS(СВЦЭМ!$K$40:$K$783,СВЦЭМ!$A$40:$A$783,$A431,СВЦЭМ!$B$39:$B$782,S$402)+'СЕТ СН'!$F$16</f>
        <v>0</v>
      </c>
      <c r="T431" s="36">
        <f ca="1">SUMIFS(СВЦЭМ!$K$40:$K$783,СВЦЭМ!$A$40:$A$783,$A431,СВЦЭМ!$B$39:$B$782,T$402)+'СЕТ СН'!$F$16</f>
        <v>0</v>
      </c>
      <c r="U431" s="36">
        <f ca="1">SUMIFS(СВЦЭМ!$K$40:$K$783,СВЦЭМ!$A$40:$A$783,$A431,СВЦЭМ!$B$39:$B$782,U$402)+'СЕТ СН'!$F$16</f>
        <v>0</v>
      </c>
      <c r="V431" s="36">
        <f ca="1">SUMIFS(СВЦЭМ!$K$40:$K$783,СВЦЭМ!$A$40:$A$783,$A431,СВЦЭМ!$B$39:$B$782,V$402)+'СЕТ СН'!$F$16</f>
        <v>0</v>
      </c>
      <c r="W431" s="36">
        <f ca="1">SUMIFS(СВЦЭМ!$K$40:$K$783,СВЦЭМ!$A$40:$A$783,$A431,СВЦЭМ!$B$39:$B$782,W$402)+'СЕТ СН'!$F$16</f>
        <v>0</v>
      </c>
      <c r="X431" s="36">
        <f ca="1">SUMIFS(СВЦЭМ!$K$40:$K$783,СВЦЭМ!$A$40:$A$783,$A431,СВЦЭМ!$B$39:$B$782,X$402)+'СЕТ СН'!$F$16</f>
        <v>0</v>
      </c>
      <c r="Y431" s="36">
        <f ca="1">SUMIFS(СВЦЭМ!$K$40:$K$783,СВЦЭМ!$A$40:$A$783,$A431,СВЦЭМ!$B$39:$B$782,Y$402)+'СЕТ СН'!$F$16</f>
        <v>0</v>
      </c>
    </row>
    <row r="432" spans="1:25" ht="15.75" hidden="1" x14ac:dyDescent="0.2">
      <c r="A432" s="35">
        <f t="shared" si="11"/>
        <v>45442</v>
      </c>
      <c r="B432" s="36">
        <f ca="1">SUMIFS(СВЦЭМ!$K$40:$K$783,СВЦЭМ!$A$40:$A$783,$A432,СВЦЭМ!$B$39:$B$782,B$402)+'СЕТ СН'!$F$16</f>
        <v>0</v>
      </c>
      <c r="C432" s="36">
        <f ca="1">SUMIFS(СВЦЭМ!$K$40:$K$783,СВЦЭМ!$A$40:$A$783,$A432,СВЦЭМ!$B$39:$B$782,C$402)+'СЕТ СН'!$F$16</f>
        <v>0</v>
      </c>
      <c r="D432" s="36">
        <f ca="1">SUMIFS(СВЦЭМ!$K$40:$K$783,СВЦЭМ!$A$40:$A$783,$A432,СВЦЭМ!$B$39:$B$782,D$402)+'СЕТ СН'!$F$16</f>
        <v>0</v>
      </c>
      <c r="E432" s="36">
        <f ca="1">SUMIFS(СВЦЭМ!$K$40:$K$783,СВЦЭМ!$A$40:$A$783,$A432,СВЦЭМ!$B$39:$B$782,E$402)+'СЕТ СН'!$F$16</f>
        <v>0</v>
      </c>
      <c r="F432" s="36">
        <f ca="1">SUMIFS(СВЦЭМ!$K$40:$K$783,СВЦЭМ!$A$40:$A$783,$A432,СВЦЭМ!$B$39:$B$782,F$402)+'СЕТ СН'!$F$16</f>
        <v>0</v>
      </c>
      <c r="G432" s="36">
        <f ca="1">SUMIFS(СВЦЭМ!$K$40:$K$783,СВЦЭМ!$A$40:$A$783,$A432,СВЦЭМ!$B$39:$B$782,G$402)+'СЕТ СН'!$F$16</f>
        <v>0</v>
      </c>
      <c r="H432" s="36">
        <f ca="1">SUMIFS(СВЦЭМ!$K$40:$K$783,СВЦЭМ!$A$40:$A$783,$A432,СВЦЭМ!$B$39:$B$782,H$402)+'СЕТ СН'!$F$16</f>
        <v>0</v>
      </c>
      <c r="I432" s="36">
        <f ca="1">SUMIFS(СВЦЭМ!$K$40:$K$783,СВЦЭМ!$A$40:$A$783,$A432,СВЦЭМ!$B$39:$B$782,I$402)+'СЕТ СН'!$F$16</f>
        <v>0</v>
      </c>
      <c r="J432" s="36">
        <f ca="1">SUMIFS(СВЦЭМ!$K$40:$K$783,СВЦЭМ!$A$40:$A$783,$A432,СВЦЭМ!$B$39:$B$782,J$402)+'СЕТ СН'!$F$16</f>
        <v>0</v>
      </c>
      <c r="K432" s="36">
        <f ca="1">SUMIFS(СВЦЭМ!$K$40:$K$783,СВЦЭМ!$A$40:$A$783,$A432,СВЦЭМ!$B$39:$B$782,K$402)+'СЕТ СН'!$F$16</f>
        <v>0</v>
      </c>
      <c r="L432" s="36">
        <f ca="1">SUMIFS(СВЦЭМ!$K$40:$K$783,СВЦЭМ!$A$40:$A$783,$A432,СВЦЭМ!$B$39:$B$782,L$402)+'СЕТ СН'!$F$16</f>
        <v>0</v>
      </c>
      <c r="M432" s="36">
        <f ca="1">SUMIFS(СВЦЭМ!$K$40:$K$783,СВЦЭМ!$A$40:$A$783,$A432,СВЦЭМ!$B$39:$B$782,M$402)+'СЕТ СН'!$F$16</f>
        <v>0</v>
      </c>
      <c r="N432" s="36">
        <f ca="1">SUMIFS(СВЦЭМ!$K$40:$K$783,СВЦЭМ!$A$40:$A$783,$A432,СВЦЭМ!$B$39:$B$782,N$402)+'СЕТ СН'!$F$16</f>
        <v>0</v>
      </c>
      <c r="O432" s="36">
        <f ca="1">SUMIFS(СВЦЭМ!$K$40:$K$783,СВЦЭМ!$A$40:$A$783,$A432,СВЦЭМ!$B$39:$B$782,O$402)+'СЕТ СН'!$F$16</f>
        <v>0</v>
      </c>
      <c r="P432" s="36">
        <f ca="1">SUMIFS(СВЦЭМ!$K$40:$K$783,СВЦЭМ!$A$40:$A$783,$A432,СВЦЭМ!$B$39:$B$782,P$402)+'СЕТ СН'!$F$16</f>
        <v>0</v>
      </c>
      <c r="Q432" s="36">
        <f ca="1">SUMIFS(СВЦЭМ!$K$40:$K$783,СВЦЭМ!$A$40:$A$783,$A432,СВЦЭМ!$B$39:$B$782,Q$402)+'СЕТ СН'!$F$16</f>
        <v>0</v>
      </c>
      <c r="R432" s="36">
        <f ca="1">SUMIFS(СВЦЭМ!$K$40:$K$783,СВЦЭМ!$A$40:$A$783,$A432,СВЦЭМ!$B$39:$B$782,R$402)+'СЕТ СН'!$F$16</f>
        <v>0</v>
      </c>
      <c r="S432" s="36">
        <f ca="1">SUMIFS(СВЦЭМ!$K$40:$K$783,СВЦЭМ!$A$40:$A$783,$A432,СВЦЭМ!$B$39:$B$782,S$402)+'СЕТ СН'!$F$16</f>
        <v>0</v>
      </c>
      <c r="T432" s="36">
        <f ca="1">SUMIFS(СВЦЭМ!$K$40:$K$783,СВЦЭМ!$A$40:$A$783,$A432,СВЦЭМ!$B$39:$B$782,T$402)+'СЕТ СН'!$F$16</f>
        <v>0</v>
      </c>
      <c r="U432" s="36">
        <f ca="1">SUMIFS(СВЦЭМ!$K$40:$K$783,СВЦЭМ!$A$40:$A$783,$A432,СВЦЭМ!$B$39:$B$782,U$402)+'СЕТ СН'!$F$16</f>
        <v>0</v>
      </c>
      <c r="V432" s="36">
        <f ca="1">SUMIFS(СВЦЭМ!$K$40:$K$783,СВЦЭМ!$A$40:$A$783,$A432,СВЦЭМ!$B$39:$B$782,V$402)+'СЕТ СН'!$F$16</f>
        <v>0</v>
      </c>
      <c r="W432" s="36">
        <f ca="1">SUMIFS(СВЦЭМ!$K$40:$K$783,СВЦЭМ!$A$40:$A$783,$A432,СВЦЭМ!$B$39:$B$782,W$402)+'СЕТ СН'!$F$16</f>
        <v>0</v>
      </c>
      <c r="X432" s="36">
        <f ca="1">SUMIFS(СВЦЭМ!$K$40:$K$783,СВЦЭМ!$A$40:$A$783,$A432,СВЦЭМ!$B$39:$B$782,X$402)+'СЕТ СН'!$F$16</f>
        <v>0</v>
      </c>
      <c r="Y432" s="36">
        <f ca="1">SUMIFS(СВЦЭМ!$K$40:$K$783,СВЦЭМ!$A$40:$A$783,$A432,СВЦЭМ!$B$39:$B$782,Y$402)+'СЕТ СН'!$F$16</f>
        <v>0</v>
      </c>
    </row>
    <row r="433" spans="1:27" ht="15.75" hidden="1" x14ac:dyDescent="0.2">
      <c r="A433" s="35">
        <f t="shared" si="11"/>
        <v>45443</v>
      </c>
      <c r="B433" s="36">
        <f ca="1">SUMIFS(СВЦЭМ!$K$40:$K$783,СВЦЭМ!$A$40:$A$783,$A433,СВЦЭМ!$B$39:$B$782,B$402)+'СЕТ СН'!$F$16</f>
        <v>0</v>
      </c>
      <c r="C433" s="36">
        <f ca="1">SUMIFS(СВЦЭМ!$K$40:$K$783,СВЦЭМ!$A$40:$A$783,$A433,СВЦЭМ!$B$39:$B$782,C$402)+'СЕТ СН'!$F$16</f>
        <v>0</v>
      </c>
      <c r="D433" s="36">
        <f ca="1">SUMIFS(СВЦЭМ!$K$40:$K$783,СВЦЭМ!$A$40:$A$783,$A433,СВЦЭМ!$B$39:$B$782,D$402)+'СЕТ СН'!$F$16</f>
        <v>0</v>
      </c>
      <c r="E433" s="36">
        <f ca="1">SUMIFS(СВЦЭМ!$K$40:$K$783,СВЦЭМ!$A$40:$A$783,$A433,СВЦЭМ!$B$39:$B$782,E$402)+'СЕТ СН'!$F$16</f>
        <v>0</v>
      </c>
      <c r="F433" s="36">
        <f ca="1">SUMIFS(СВЦЭМ!$K$40:$K$783,СВЦЭМ!$A$40:$A$783,$A433,СВЦЭМ!$B$39:$B$782,F$402)+'СЕТ СН'!$F$16</f>
        <v>0</v>
      </c>
      <c r="G433" s="36">
        <f ca="1">SUMIFS(СВЦЭМ!$K$40:$K$783,СВЦЭМ!$A$40:$A$783,$A433,СВЦЭМ!$B$39:$B$782,G$402)+'СЕТ СН'!$F$16</f>
        <v>0</v>
      </c>
      <c r="H433" s="36">
        <f ca="1">SUMIFS(СВЦЭМ!$K$40:$K$783,СВЦЭМ!$A$40:$A$783,$A433,СВЦЭМ!$B$39:$B$782,H$402)+'СЕТ СН'!$F$16</f>
        <v>0</v>
      </c>
      <c r="I433" s="36">
        <f ca="1">SUMIFS(СВЦЭМ!$K$40:$K$783,СВЦЭМ!$A$40:$A$783,$A433,СВЦЭМ!$B$39:$B$782,I$402)+'СЕТ СН'!$F$16</f>
        <v>0</v>
      </c>
      <c r="J433" s="36">
        <f ca="1">SUMIFS(СВЦЭМ!$K$40:$K$783,СВЦЭМ!$A$40:$A$783,$A433,СВЦЭМ!$B$39:$B$782,J$402)+'СЕТ СН'!$F$16</f>
        <v>0</v>
      </c>
      <c r="K433" s="36">
        <f ca="1">SUMIFS(СВЦЭМ!$K$40:$K$783,СВЦЭМ!$A$40:$A$783,$A433,СВЦЭМ!$B$39:$B$782,K$402)+'СЕТ СН'!$F$16</f>
        <v>0</v>
      </c>
      <c r="L433" s="36">
        <f ca="1">SUMIFS(СВЦЭМ!$K$40:$K$783,СВЦЭМ!$A$40:$A$783,$A433,СВЦЭМ!$B$39:$B$782,L$402)+'СЕТ СН'!$F$16</f>
        <v>0</v>
      </c>
      <c r="M433" s="36">
        <f ca="1">SUMIFS(СВЦЭМ!$K$40:$K$783,СВЦЭМ!$A$40:$A$783,$A433,СВЦЭМ!$B$39:$B$782,M$402)+'СЕТ СН'!$F$16</f>
        <v>0</v>
      </c>
      <c r="N433" s="36">
        <f ca="1">SUMIFS(СВЦЭМ!$K$40:$K$783,СВЦЭМ!$A$40:$A$783,$A433,СВЦЭМ!$B$39:$B$782,N$402)+'СЕТ СН'!$F$16</f>
        <v>0</v>
      </c>
      <c r="O433" s="36">
        <f ca="1">SUMIFS(СВЦЭМ!$K$40:$K$783,СВЦЭМ!$A$40:$A$783,$A433,СВЦЭМ!$B$39:$B$782,O$402)+'СЕТ СН'!$F$16</f>
        <v>0</v>
      </c>
      <c r="P433" s="36">
        <f ca="1">SUMIFS(СВЦЭМ!$K$40:$K$783,СВЦЭМ!$A$40:$A$783,$A433,СВЦЭМ!$B$39:$B$782,P$402)+'СЕТ СН'!$F$16</f>
        <v>0</v>
      </c>
      <c r="Q433" s="36">
        <f ca="1">SUMIFS(СВЦЭМ!$K$40:$K$783,СВЦЭМ!$A$40:$A$783,$A433,СВЦЭМ!$B$39:$B$782,Q$402)+'СЕТ СН'!$F$16</f>
        <v>0</v>
      </c>
      <c r="R433" s="36">
        <f ca="1">SUMIFS(СВЦЭМ!$K$40:$K$783,СВЦЭМ!$A$40:$A$783,$A433,СВЦЭМ!$B$39:$B$782,R$402)+'СЕТ СН'!$F$16</f>
        <v>0</v>
      </c>
      <c r="S433" s="36">
        <f ca="1">SUMIFS(СВЦЭМ!$K$40:$K$783,СВЦЭМ!$A$40:$A$783,$A433,СВЦЭМ!$B$39:$B$782,S$402)+'СЕТ СН'!$F$16</f>
        <v>0</v>
      </c>
      <c r="T433" s="36">
        <f ca="1">SUMIFS(СВЦЭМ!$K$40:$K$783,СВЦЭМ!$A$40:$A$783,$A433,СВЦЭМ!$B$39:$B$782,T$402)+'СЕТ СН'!$F$16</f>
        <v>0</v>
      </c>
      <c r="U433" s="36">
        <f ca="1">SUMIFS(СВЦЭМ!$K$40:$K$783,СВЦЭМ!$A$40:$A$783,$A433,СВЦЭМ!$B$39:$B$782,U$402)+'СЕТ СН'!$F$16</f>
        <v>0</v>
      </c>
      <c r="V433" s="36">
        <f ca="1">SUMIFS(СВЦЭМ!$K$40:$K$783,СВЦЭМ!$A$40:$A$783,$A433,СВЦЭМ!$B$39:$B$782,V$402)+'СЕТ СН'!$F$16</f>
        <v>0</v>
      </c>
      <c r="W433" s="36">
        <f ca="1">SUMIFS(СВЦЭМ!$K$40:$K$783,СВЦЭМ!$A$40:$A$783,$A433,СВЦЭМ!$B$39:$B$782,W$402)+'СЕТ СН'!$F$16</f>
        <v>0</v>
      </c>
      <c r="X433" s="36">
        <f ca="1">SUMIFS(СВЦЭМ!$K$40:$K$783,СВЦЭМ!$A$40:$A$783,$A433,СВЦЭМ!$B$39:$B$782,X$402)+'СЕТ СН'!$F$16</f>
        <v>0</v>
      </c>
      <c r="Y433" s="36">
        <f ca="1">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37"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38"/>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9"/>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01.05.2024</v>
      </c>
      <c r="B438" s="36">
        <f ca="1">SUMIFS(СВЦЭМ!$L$40:$L$783,СВЦЭМ!$A$40:$A$783,$A438,СВЦЭМ!$B$39:$B$782,B$437)+'СЕТ СН'!$F$16</f>
        <v>0</v>
      </c>
      <c r="C438" s="36">
        <f ca="1">SUMIFS(СВЦЭМ!$L$40:$L$783,СВЦЭМ!$A$40:$A$783,$A438,СВЦЭМ!$B$39:$B$782,C$437)+'СЕТ СН'!$F$16</f>
        <v>0</v>
      </c>
      <c r="D438" s="36">
        <f ca="1">SUMIFS(СВЦЭМ!$L$40:$L$783,СВЦЭМ!$A$40:$A$783,$A438,СВЦЭМ!$B$39:$B$782,D$437)+'СЕТ СН'!$F$16</f>
        <v>0</v>
      </c>
      <c r="E438" s="36">
        <f ca="1">SUMIFS(СВЦЭМ!$L$40:$L$783,СВЦЭМ!$A$40:$A$783,$A438,СВЦЭМ!$B$39:$B$782,E$437)+'СЕТ СН'!$F$16</f>
        <v>0</v>
      </c>
      <c r="F438" s="36">
        <f ca="1">SUMIFS(СВЦЭМ!$L$40:$L$783,СВЦЭМ!$A$40:$A$783,$A438,СВЦЭМ!$B$39:$B$782,F$437)+'СЕТ СН'!$F$16</f>
        <v>0</v>
      </c>
      <c r="G438" s="36">
        <f ca="1">SUMIFS(СВЦЭМ!$L$40:$L$783,СВЦЭМ!$A$40:$A$783,$A438,СВЦЭМ!$B$39:$B$782,G$437)+'СЕТ СН'!$F$16</f>
        <v>0</v>
      </c>
      <c r="H438" s="36">
        <f ca="1">SUMIFS(СВЦЭМ!$L$40:$L$783,СВЦЭМ!$A$40:$A$783,$A438,СВЦЭМ!$B$39:$B$782,H$437)+'СЕТ СН'!$F$16</f>
        <v>0</v>
      </c>
      <c r="I438" s="36">
        <f ca="1">SUMIFS(СВЦЭМ!$L$40:$L$783,СВЦЭМ!$A$40:$A$783,$A438,СВЦЭМ!$B$39:$B$782,I$437)+'СЕТ СН'!$F$16</f>
        <v>0</v>
      </c>
      <c r="J438" s="36">
        <f ca="1">SUMIFS(СВЦЭМ!$L$40:$L$783,СВЦЭМ!$A$40:$A$783,$A438,СВЦЭМ!$B$39:$B$782,J$437)+'СЕТ СН'!$F$16</f>
        <v>0</v>
      </c>
      <c r="K438" s="36">
        <f ca="1">SUMIFS(СВЦЭМ!$L$40:$L$783,СВЦЭМ!$A$40:$A$783,$A438,СВЦЭМ!$B$39:$B$782,K$437)+'СЕТ СН'!$F$16</f>
        <v>0</v>
      </c>
      <c r="L438" s="36">
        <f ca="1">SUMIFS(СВЦЭМ!$L$40:$L$783,СВЦЭМ!$A$40:$A$783,$A438,СВЦЭМ!$B$39:$B$782,L$437)+'СЕТ СН'!$F$16</f>
        <v>0</v>
      </c>
      <c r="M438" s="36">
        <f ca="1">SUMIFS(СВЦЭМ!$L$40:$L$783,СВЦЭМ!$A$40:$A$783,$A438,СВЦЭМ!$B$39:$B$782,M$437)+'СЕТ СН'!$F$16</f>
        <v>0</v>
      </c>
      <c r="N438" s="36">
        <f ca="1">SUMIFS(СВЦЭМ!$L$40:$L$783,СВЦЭМ!$A$40:$A$783,$A438,СВЦЭМ!$B$39:$B$782,N$437)+'СЕТ СН'!$F$16</f>
        <v>0</v>
      </c>
      <c r="O438" s="36">
        <f ca="1">SUMIFS(СВЦЭМ!$L$40:$L$783,СВЦЭМ!$A$40:$A$783,$A438,СВЦЭМ!$B$39:$B$782,O$437)+'СЕТ СН'!$F$16</f>
        <v>0</v>
      </c>
      <c r="P438" s="36">
        <f ca="1">SUMIFS(СВЦЭМ!$L$40:$L$783,СВЦЭМ!$A$40:$A$783,$A438,СВЦЭМ!$B$39:$B$782,P$437)+'СЕТ СН'!$F$16</f>
        <v>0</v>
      </c>
      <c r="Q438" s="36">
        <f ca="1">SUMIFS(СВЦЭМ!$L$40:$L$783,СВЦЭМ!$A$40:$A$783,$A438,СВЦЭМ!$B$39:$B$782,Q$437)+'СЕТ СН'!$F$16</f>
        <v>0</v>
      </c>
      <c r="R438" s="36">
        <f ca="1">SUMIFS(СВЦЭМ!$L$40:$L$783,СВЦЭМ!$A$40:$A$783,$A438,СВЦЭМ!$B$39:$B$782,R$437)+'СЕТ СН'!$F$16</f>
        <v>0</v>
      </c>
      <c r="S438" s="36">
        <f ca="1">SUMIFS(СВЦЭМ!$L$40:$L$783,СВЦЭМ!$A$40:$A$783,$A438,СВЦЭМ!$B$39:$B$782,S$437)+'СЕТ СН'!$F$16</f>
        <v>0</v>
      </c>
      <c r="T438" s="36">
        <f ca="1">SUMIFS(СВЦЭМ!$L$40:$L$783,СВЦЭМ!$A$40:$A$783,$A438,СВЦЭМ!$B$39:$B$782,T$437)+'СЕТ СН'!$F$16</f>
        <v>0</v>
      </c>
      <c r="U438" s="36">
        <f ca="1">SUMIFS(СВЦЭМ!$L$40:$L$783,СВЦЭМ!$A$40:$A$783,$A438,СВЦЭМ!$B$39:$B$782,U$437)+'СЕТ СН'!$F$16</f>
        <v>0</v>
      </c>
      <c r="V438" s="36">
        <f ca="1">SUMIFS(СВЦЭМ!$L$40:$L$783,СВЦЭМ!$A$40:$A$783,$A438,СВЦЭМ!$B$39:$B$782,V$437)+'СЕТ СН'!$F$16</f>
        <v>0</v>
      </c>
      <c r="W438" s="36">
        <f ca="1">SUMIFS(СВЦЭМ!$L$40:$L$783,СВЦЭМ!$A$40:$A$783,$A438,СВЦЭМ!$B$39:$B$782,W$437)+'СЕТ СН'!$F$16</f>
        <v>0</v>
      </c>
      <c r="X438" s="36">
        <f ca="1">SUMIFS(СВЦЭМ!$L$40:$L$783,СВЦЭМ!$A$40:$A$783,$A438,СВЦЭМ!$B$39:$B$782,X$437)+'СЕТ СН'!$F$16</f>
        <v>0</v>
      </c>
      <c r="Y438" s="36">
        <f ca="1">SUMIFS(СВЦЭМ!$L$40:$L$783,СВЦЭМ!$A$40:$A$783,$A438,СВЦЭМ!$B$39:$B$782,Y$437)+'СЕТ СН'!$F$16</f>
        <v>0</v>
      </c>
      <c r="AA438" s="45"/>
    </row>
    <row r="439" spans="1:27" ht="15.75" hidden="1" x14ac:dyDescent="0.2">
      <c r="A439" s="35">
        <f>A438+1</f>
        <v>45414</v>
      </c>
      <c r="B439" s="36">
        <f ca="1">SUMIFS(СВЦЭМ!$L$40:$L$783,СВЦЭМ!$A$40:$A$783,$A439,СВЦЭМ!$B$39:$B$782,B$437)+'СЕТ СН'!$F$16</f>
        <v>0</v>
      </c>
      <c r="C439" s="36">
        <f ca="1">SUMIFS(СВЦЭМ!$L$40:$L$783,СВЦЭМ!$A$40:$A$783,$A439,СВЦЭМ!$B$39:$B$782,C$437)+'СЕТ СН'!$F$16</f>
        <v>0</v>
      </c>
      <c r="D439" s="36">
        <f ca="1">SUMIFS(СВЦЭМ!$L$40:$L$783,СВЦЭМ!$A$40:$A$783,$A439,СВЦЭМ!$B$39:$B$782,D$437)+'СЕТ СН'!$F$16</f>
        <v>0</v>
      </c>
      <c r="E439" s="36">
        <f ca="1">SUMIFS(СВЦЭМ!$L$40:$L$783,СВЦЭМ!$A$40:$A$783,$A439,СВЦЭМ!$B$39:$B$782,E$437)+'СЕТ СН'!$F$16</f>
        <v>0</v>
      </c>
      <c r="F439" s="36">
        <f ca="1">SUMIFS(СВЦЭМ!$L$40:$L$783,СВЦЭМ!$A$40:$A$783,$A439,СВЦЭМ!$B$39:$B$782,F$437)+'СЕТ СН'!$F$16</f>
        <v>0</v>
      </c>
      <c r="G439" s="36">
        <f ca="1">SUMIFS(СВЦЭМ!$L$40:$L$783,СВЦЭМ!$A$40:$A$783,$A439,СВЦЭМ!$B$39:$B$782,G$437)+'СЕТ СН'!$F$16</f>
        <v>0</v>
      </c>
      <c r="H439" s="36">
        <f ca="1">SUMIFS(СВЦЭМ!$L$40:$L$783,СВЦЭМ!$A$40:$A$783,$A439,СВЦЭМ!$B$39:$B$782,H$437)+'СЕТ СН'!$F$16</f>
        <v>0</v>
      </c>
      <c r="I439" s="36">
        <f ca="1">SUMIFS(СВЦЭМ!$L$40:$L$783,СВЦЭМ!$A$40:$A$783,$A439,СВЦЭМ!$B$39:$B$782,I$437)+'СЕТ СН'!$F$16</f>
        <v>0</v>
      </c>
      <c r="J439" s="36">
        <f ca="1">SUMIFS(СВЦЭМ!$L$40:$L$783,СВЦЭМ!$A$40:$A$783,$A439,СВЦЭМ!$B$39:$B$782,J$437)+'СЕТ СН'!$F$16</f>
        <v>0</v>
      </c>
      <c r="K439" s="36">
        <f ca="1">SUMIFS(СВЦЭМ!$L$40:$L$783,СВЦЭМ!$A$40:$A$783,$A439,СВЦЭМ!$B$39:$B$782,K$437)+'СЕТ СН'!$F$16</f>
        <v>0</v>
      </c>
      <c r="L439" s="36">
        <f ca="1">SUMIFS(СВЦЭМ!$L$40:$L$783,СВЦЭМ!$A$40:$A$783,$A439,СВЦЭМ!$B$39:$B$782,L$437)+'СЕТ СН'!$F$16</f>
        <v>0</v>
      </c>
      <c r="M439" s="36">
        <f ca="1">SUMIFS(СВЦЭМ!$L$40:$L$783,СВЦЭМ!$A$40:$A$783,$A439,СВЦЭМ!$B$39:$B$782,M$437)+'СЕТ СН'!$F$16</f>
        <v>0</v>
      </c>
      <c r="N439" s="36">
        <f ca="1">SUMIFS(СВЦЭМ!$L$40:$L$783,СВЦЭМ!$A$40:$A$783,$A439,СВЦЭМ!$B$39:$B$782,N$437)+'СЕТ СН'!$F$16</f>
        <v>0</v>
      </c>
      <c r="O439" s="36">
        <f ca="1">SUMIFS(СВЦЭМ!$L$40:$L$783,СВЦЭМ!$A$40:$A$783,$A439,СВЦЭМ!$B$39:$B$782,O$437)+'СЕТ СН'!$F$16</f>
        <v>0</v>
      </c>
      <c r="P439" s="36">
        <f ca="1">SUMIFS(СВЦЭМ!$L$40:$L$783,СВЦЭМ!$A$40:$A$783,$A439,СВЦЭМ!$B$39:$B$782,P$437)+'СЕТ СН'!$F$16</f>
        <v>0</v>
      </c>
      <c r="Q439" s="36">
        <f ca="1">SUMIFS(СВЦЭМ!$L$40:$L$783,СВЦЭМ!$A$40:$A$783,$A439,СВЦЭМ!$B$39:$B$782,Q$437)+'СЕТ СН'!$F$16</f>
        <v>0</v>
      </c>
      <c r="R439" s="36">
        <f ca="1">SUMIFS(СВЦЭМ!$L$40:$L$783,СВЦЭМ!$A$40:$A$783,$A439,СВЦЭМ!$B$39:$B$782,R$437)+'СЕТ СН'!$F$16</f>
        <v>0</v>
      </c>
      <c r="S439" s="36">
        <f ca="1">SUMIFS(СВЦЭМ!$L$40:$L$783,СВЦЭМ!$A$40:$A$783,$A439,СВЦЭМ!$B$39:$B$782,S$437)+'СЕТ СН'!$F$16</f>
        <v>0</v>
      </c>
      <c r="T439" s="36">
        <f ca="1">SUMIFS(СВЦЭМ!$L$40:$L$783,СВЦЭМ!$A$40:$A$783,$A439,СВЦЭМ!$B$39:$B$782,T$437)+'СЕТ СН'!$F$16</f>
        <v>0</v>
      </c>
      <c r="U439" s="36">
        <f ca="1">SUMIFS(СВЦЭМ!$L$40:$L$783,СВЦЭМ!$A$40:$A$783,$A439,СВЦЭМ!$B$39:$B$782,U$437)+'СЕТ СН'!$F$16</f>
        <v>0</v>
      </c>
      <c r="V439" s="36">
        <f ca="1">SUMIFS(СВЦЭМ!$L$40:$L$783,СВЦЭМ!$A$40:$A$783,$A439,СВЦЭМ!$B$39:$B$782,V$437)+'СЕТ СН'!$F$16</f>
        <v>0</v>
      </c>
      <c r="W439" s="36">
        <f ca="1">SUMIFS(СВЦЭМ!$L$40:$L$783,СВЦЭМ!$A$40:$A$783,$A439,СВЦЭМ!$B$39:$B$782,W$437)+'СЕТ СН'!$F$16</f>
        <v>0</v>
      </c>
      <c r="X439" s="36">
        <f ca="1">SUMIFS(СВЦЭМ!$L$40:$L$783,СВЦЭМ!$A$40:$A$783,$A439,СВЦЭМ!$B$39:$B$782,X$437)+'СЕТ СН'!$F$16</f>
        <v>0</v>
      </c>
      <c r="Y439" s="36">
        <f ca="1">SUMIFS(СВЦЭМ!$L$40:$L$783,СВЦЭМ!$A$40:$A$783,$A439,СВЦЭМ!$B$39:$B$782,Y$437)+'СЕТ СН'!$F$16</f>
        <v>0</v>
      </c>
    </row>
    <row r="440" spans="1:27" ht="15.75" hidden="1" x14ac:dyDescent="0.2">
      <c r="A440" s="35">
        <f t="shared" ref="A440:A468" si="12">A439+1</f>
        <v>45415</v>
      </c>
      <c r="B440" s="36">
        <f ca="1">SUMIFS(СВЦЭМ!$L$40:$L$783,СВЦЭМ!$A$40:$A$783,$A440,СВЦЭМ!$B$39:$B$782,B$437)+'СЕТ СН'!$F$16</f>
        <v>0</v>
      </c>
      <c r="C440" s="36">
        <f ca="1">SUMIFS(СВЦЭМ!$L$40:$L$783,СВЦЭМ!$A$40:$A$783,$A440,СВЦЭМ!$B$39:$B$782,C$437)+'СЕТ СН'!$F$16</f>
        <v>0</v>
      </c>
      <c r="D440" s="36">
        <f ca="1">SUMIFS(СВЦЭМ!$L$40:$L$783,СВЦЭМ!$A$40:$A$783,$A440,СВЦЭМ!$B$39:$B$782,D$437)+'СЕТ СН'!$F$16</f>
        <v>0</v>
      </c>
      <c r="E440" s="36">
        <f ca="1">SUMIFS(СВЦЭМ!$L$40:$L$783,СВЦЭМ!$A$40:$A$783,$A440,СВЦЭМ!$B$39:$B$782,E$437)+'СЕТ СН'!$F$16</f>
        <v>0</v>
      </c>
      <c r="F440" s="36">
        <f ca="1">SUMIFS(СВЦЭМ!$L$40:$L$783,СВЦЭМ!$A$40:$A$783,$A440,СВЦЭМ!$B$39:$B$782,F$437)+'СЕТ СН'!$F$16</f>
        <v>0</v>
      </c>
      <c r="G440" s="36">
        <f ca="1">SUMIFS(СВЦЭМ!$L$40:$L$783,СВЦЭМ!$A$40:$A$783,$A440,СВЦЭМ!$B$39:$B$782,G$437)+'СЕТ СН'!$F$16</f>
        <v>0</v>
      </c>
      <c r="H440" s="36">
        <f ca="1">SUMIFS(СВЦЭМ!$L$40:$L$783,СВЦЭМ!$A$40:$A$783,$A440,СВЦЭМ!$B$39:$B$782,H$437)+'СЕТ СН'!$F$16</f>
        <v>0</v>
      </c>
      <c r="I440" s="36">
        <f ca="1">SUMIFS(СВЦЭМ!$L$40:$L$783,СВЦЭМ!$A$40:$A$783,$A440,СВЦЭМ!$B$39:$B$782,I$437)+'СЕТ СН'!$F$16</f>
        <v>0</v>
      </c>
      <c r="J440" s="36">
        <f ca="1">SUMIFS(СВЦЭМ!$L$40:$L$783,СВЦЭМ!$A$40:$A$783,$A440,СВЦЭМ!$B$39:$B$782,J$437)+'СЕТ СН'!$F$16</f>
        <v>0</v>
      </c>
      <c r="K440" s="36">
        <f ca="1">SUMIFS(СВЦЭМ!$L$40:$L$783,СВЦЭМ!$A$40:$A$783,$A440,СВЦЭМ!$B$39:$B$782,K$437)+'СЕТ СН'!$F$16</f>
        <v>0</v>
      </c>
      <c r="L440" s="36">
        <f ca="1">SUMIFS(СВЦЭМ!$L$40:$L$783,СВЦЭМ!$A$40:$A$783,$A440,СВЦЭМ!$B$39:$B$782,L$437)+'СЕТ СН'!$F$16</f>
        <v>0</v>
      </c>
      <c r="M440" s="36">
        <f ca="1">SUMIFS(СВЦЭМ!$L$40:$L$783,СВЦЭМ!$A$40:$A$783,$A440,СВЦЭМ!$B$39:$B$782,M$437)+'СЕТ СН'!$F$16</f>
        <v>0</v>
      </c>
      <c r="N440" s="36">
        <f ca="1">SUMIFS(СВЦЭМ!$L$40:$L$783,СВЦЭМ!$A$40:$A$783,$A440,СВЦЭМ!$B$39:$B$782,N$437)+'СЕТ СН'!$F$16</f>
        <v>0</v>
      </c>
      <c r="O440" s="36">
        <f ca="1">SUMIFS(СВЦЭМ!$L$40:$L$783,СВЦЭМ!$A$40:$A$783,$A440,СВЦЭМ!$B$39:$B$782,O$437)+'СЕТ СН'!$F$16</f>
        <v>0</v>
      </c>
      <c r="P440" s="36">
        <f ca="1">SUMIFS(СВЦЭМ!$L$40:$L$783,СВЦЭМ!$A$40:$A$783,$A440,СВЦЭМ!$B$39:$B$782,P$437)+'СЕТ СН'!$F$16</f>
        <v>0</v>
      </c>
      <c r="Q440" s="36">
        <f ca="1">SUMIFS(СВЦЭМ!$L$40:$L$783,СВЦЭМ!$A$40:$A$783,$A440,СВЦЭМ!$B$39:$B$782,Q$437)+'СЕТ СН'!$F$16</f>
        <v>0</v>
      </c>
      <c r="R440" s="36">
        <f ca="1">SUMIFS(СВЦЭМ!$L$40:$L$783,СВЦЭМ!$A$40:$A$783,$A440,СВЦЭМ!$B$39:$B$782,R$437)+'СЕТ СН'!$F$16</f>
        <v>0</v>
      </c>
      <c r="S440" s="36">
        <f ca="1">SUMIFS(СВЦЭМ!$L$40:$L$783,СВЦЭМ!$A$40:$A$783,$A440,СВЦЭМ!$B$39:$B$782,S$437)+'СЕТ СН'!$F$16</f>
        <v>0</v>
      </c>
      <c r="T440" s="36">
        <f ca="1">SUMIFS(СВЦЭМ!$L$40:$L$783,СВЦЭМ!$A$40:$A$783,$A440,СВЦЭМ!$B$39:$B$782,T$437)+'СЕТ СН'!$F$16</f>
        <v>0</v>
      </c>
      <c r="U440" s="36">
        <f ca="1">SUMIFS(СВЦЭМ!$L$40:$L$783,СВЦЭМ!$A$40:$A$783,$A440,СВЦЭМ!$B$39:$B$782,U$437)+'СЕТ СН'!$F$16</f>
        <v>0</v>
      </c>
      <c r="V440" s="36">
        <f ca="1">SUMIFS(СВЦЭМ!$L$40:$L$783,СВЦЭМ!$A$40:$A$783,$A440,СВЦЭМ!$B$39:$B$782,V$437)+'СЕТ СН'!$F$16</f>
        <v>0</v>
      </c>
      <c r="W440" s="36">
        <f ca="1">SUMIFS(СВЦЭМ!$L$40:$L$783,СВЦЭМ!$A$40:$A$783,$A440,СВЦЭМ!$B$39:$B$782,W$437)+'СЕТ СН'!$F$16</f>
        <v>0</v>
      </c>
      <c r="X440" s="36">
        <f ca="1">SUMIFS(СВЦЭМ!$L$40:$L$783,СВЦЭМ!$A$40:$A$783,$A440,СВЦЭМ!$B$39:$B$782,X$437)+'СЕТ СН'!$F$16</f>
        <v>0</v>
      </c>
      <c r="Y440" s="36">
        <f ca="1">SUMIFS(СВЦЭМ!$L$40:$L$783,СВЦЭМ!$A$40:$A$783,$A440,СВЦЭМ!$B$39:$B$782,Y$437)+'СЕТ СН'!$F$16</f>
        <v>0</v>
      </c>
    </row>
    <row r="441" spans="1:27" ht="15.75" hidden="1" x14ac:dyDescent="0.2">
      <c r="A441" s="35">
        <f t="shared" si="12"/>
        <v>45416</v>
      </c>
      <c r="B441" s="36">
        <f ca="1">SUMIFS(СВЦЭМ!$L$40:$L$783,СВЦЭМ!$A$40:$A$783,$A441,СВЦЭМ!$B$39:$B$782,B$437)+'СЕТ СН'!$F$16</f>
        <v>0</v>
      </c>
      <c r="C441" s="36">
        <f ca="1">SUMIFS(СВЦЭМ!$L$40:$L$783,СВЦЭМ!$A$40:$A$783,$A441,СВЦЭМ!$B$39:$B$782,C$437)+'СЕТ СН'!$F$16</f>
        <v>0</v>
      </c>
      <c r="D441" s="36">
        <f ca="1">SUMIFS(СВЦЭМ!$L$40:$L$783,СВЦЭМ!$A$40:$A$783,$A441,СВЦЭМ!$B$39:$B$782,D$437)+'СЕТ СН'!$F$16</f>
        <v>0</v>
      </c>
      <c r="E441" s="36">
        <f ca="1">SUMIFS(СВЦЭМ!$L$40:$L$783,СВЦЭМ!$A$40:$A$783,$A441,СВЦЭМ!$B$39:$B$782,E$437)+'СЕТ СН'!$F$16</f>
        <v>0</v>
      </c>
      <c r="F441" s="36">
        <f ca="1">SUMIFS(СВЦЭМ!$L$40:$L$783,СВЦЭМ!$A$40:$A$783,$A441,СВЦЭМ!$B$39:$B$782,F$437)+'СЕТ СН'!$F$16</f>
        <v>0</v>
      </c>
      <c r="G441" s="36">
        <f ca="1">SUMIFS(СВЦЭМ!$L$40:$L$783,СВЦЭМ!$A$40:$A$783,$A441,СВЦЭМ!$B$39:$B$782,G$437)+'СЕТ СН'!$F$16</f>
        <v>0</v>
      </c>
      <c r="H441" s="36">
        <f ca="1">SUMIFS(СВЦЭМ!$L$40:$L$783,СВЦЭМ!$A$40:$A$783,$A441,СВЦЭМ!$B$39:$B$782,H$437)+'СЕТ СН'!$F$16</f>
        <v>0</v>
      </c>
      <c r="I441" s="36">
        <f ca="1">SUMIFS(СВЦЭМ!$L$40:$L$783,СВЦЭМ!$A$40:$A$783,$A441,СВЦЭМ!$B$39:$B$782,I$437)+'СЕТ СН'!$F$16</f>
        <v>0</v>
      </c>
      <c r="J441" s="36">
        <f ca="1">SUMIFS(СВЦЭМ!$L$40:$L$783,СВЦЭМ!$A$40:$A$783,$A441,СВЦЭМ!$B$39:$B$782,J$437)+'СЕТ СН'!$F$16</f>
        <v>0</v>
      </c>
      <c r="K441" s="36">
        <f ca="1">SUMIFS(СВЦЭМ!$L$40:$L$783,СВЦЭМ!$A$40:$A$783,$A441,СВЦЭМ!$B$39:$B$782,K$437)+'СЕТ СН'!$F$16</f>
        <v>0</v>
      </c>
      <c r="L441" s="36">
        <f ca="1">SUMIFS(СВЦЭМ!$L$40:$L$783,СВЦЭМ!$A$40:$A$783,$A441,СВЦЭМ!$B$39:$B$782,L$437)+'СЕТ СН'!$F$16</f>
        <v>0</v>
      </c>
      <c r="M441" s="36">
        <f ca="1">SUMIFS(СВЦЭМ!$L$40:$L$783,СВЦЭМ!$A$40:$A$783,$A441,СВЦЭМ!$B$39:$B$782,M$437)+'СЕТ СН'!$F$16</f>
        <v>0</v>
      </c>
      <c r="N441" s="36">
        <f ca="1">SUMIFS(СВЦЭМ!$L$40:$L$783,СВЦЭМ!$A$40:$A$783,$A441,СВЦЭМ!$B$39:$B$782,N$437)+'СЕТ СН'!$F$16</f>
        <v>0</v>
      </c>
      <c r="O441" s="36">
        <f ca="1">SUMIFS(СВЦЭМ!$L$40:$L$783,СВЦЭМ!$A$40:$A$783,$A441,СВЦЭМ!$B$39:$B$782,O$437)+'СЕТ СН'!$F$16</f>
        <v>0</v>
      </c>
      <c r="P441" s="36">
        <f ca="1">SUMIFS(СВЦЭМ!$L$40:$L$783,СВЦЭМ!$A$40:$A$783,$A441,СВЦЭМ!$B$39:$B$782,P$437)+'СЕТ СН'!$F$16</f>
        <v>0</v>
      </c>
      <c r="Q441" s="36">
        <f ca="1">SUMIFS(СВЦЭМ!$L$40:$L$783,СВЦЭМ!$A$40:$A$783,$A441,СВЦЭМ!$B$39:$B$782,Q$437)+'СЕТ СН'!$F$16</f>
        <v>0</v>
      </c>
      <c r="R441" s="36">
        <f ca="1">SUMIFS(СВЦЭМ!$L$40:$L$783,СВЦЭМ!$A$40:$A$783,$A441,СВЦЭМ!$B$39:$B$782,R$437)+'СЕТ СН'!$F$16</f>
        <v>0</v>
      </c>
      <c r="S441" s="36">
        <f ca="1">SUMIFS(СВЦЭМ!$L$40:$L$783,СВЦЭМ!$A$40:$A$783,$A441,СВЦЭМ!$B$39:$B$782,S$437)+'СЕТ СН'!$F$16</f>
        <v>0</v>
      </c>
      <c r="T441" s="36">
        <f ca="1">SUMIFS(СВЦЭМ!$L$40:$L$783,СВЦЭМ!$A$40:$A$783,$A441,СВЦЭМ!$B$39:$B$782,T$437)+'СЕТ СН'!$F$16</f>
        <v>0</v>
      </c>
      <c r="U441" s="36">
        <f ca="1">SUMIFS(СВЦЭМ!$L$40:$L$783,СВЦЭМ!$A$40:$A$783,$A441,СВЦЭМ!$B$39:$B$782,U$437)+'СЕТ СН'!$F$16</f>
        <v>0</v>
      </c>
      <c r="V441" s="36">
        <f ca="1">SUMIFS(СВЦЭМ!$L$40:$L$783,СВЦЭМ!$A$40:$A$783,$A441,СВЦЭМ!$B$39:$B$782,V$437)+'СЕТ СН'!$F$16</f>
        <v>0</v>
      </c>
      <c r="W441" s="36">
        <f ca="1">SUMIFS(СВЦЭМ!$L$40:$L$783,СВЦЭМ!$A$40:$A$783,$A441,СВЦЭМ!$B$39:$B$782,W$437)+'СЕТ СН'!$F$16</f>
        <v>0</v>
      </c>
      <c r="X441" s="36">
        <f ca="1">SUMIFS(СВЦЭМ!$L$40:$L$783,СВЦЭМ!$A$40:$A$783,$A441,СВЦЭМ!$B$39:$B$782,X$437)+'СЕТ СН'!$F$16</f>
        <v>0</v>
      </c>
      <c r="Y441" s="36">
        <f ca="1">SUMIFS(СВЦЭМ!$L$40:$L$783,СВЦЭМ!$A$40:$A$783,$A441,СВЦЭМ!$B$39:$B$782,Y$437)+'СЕТ СН'!$F$16</f>
        <v>0</v>
      </c>
    </row>
    <row r="442" spans="1:27" ht="15.75" hidden="1" x14ac:dyDescent="0.2">
      <c r="A442" s="35">
        <f t="shared" si="12"/>
        <v>45417</v>
      </c>
      <c r="B442" s="36">
        <f ca="1">SUMIFS(СВЦЭМ!$L$40:$L$783,СВЦЭМ!$A$40:$A$783,$A442,СВЦЭМ!$B$39:$B$782,B$437)+'СЕТ СН'!$F$16</f>
        <v>0</v>
      </c>
      <c r="C442" s="36">
        <f ca="1">SUMIFS(СВЦЭМ!$L$40:$L$783,СВЦЭМ!$A$40:$A$783,$A442,СВЦЭМ!$B$39:$B$782,C$437)+'СЕТ СН'!$F$16</f>
        <v>0</v>
      </c>
      <c r="D442" s="36">
        <f ca="1">SUMIFS(СВЦЭМ!$L$40:$L$783,СВЦЭМ!$A$40:$A$783,$A442,СВЦЭМ!$B$39:$B$782,D$437)+'СЕТ СН'!$F$16</f>
        <v>0</v>
      </c>
      <c r="E442" s="36">
        <f ca="1">SUMIFS(СВЦЭМ!$L$40:$L$783,СВЦЭМ!$A$40:$A$783,$A442,СВЦЭМ!$B$39:$B$782,E$437)+'СЕТ СН'!$F$16</f>
        <v>0</v>
      </c>
      <c r="F442" s="36">
        <f ca="1">SUMIFS(СВЦЭМ!$L$40:$L$783,СВЦЭМ!$A$40:$A$783,$A442,СВЦЭМ!$B$39:$B$782,F$437)+'СЕТ СН'!$F$16</f>
        <v>0</v>
      </c>
      <c r="G442" s="36">
        <f ca="1">SUMIFS(СВЦЭМ!$L$40:$L$783,СВЦЭМ!$A$40:$A$783,$A442,СВЦЭМ!$B$39:$B$782,G$437)+'СЕТ СН'!$F$16</f>
        <v>0</v>
      </c>
      <c r="H442" s="36">
        <f ca="1">SUMIFS(СВЦЭМ!$L$40:$L$783,СВЦЭМ!$A$40:$A$783,$A442,СВЦЭМ!$B$39:$B$782,H$437)+'СЕТ СН'!$F$16</f>
        <v>0</v>
      </c>
      <c r="I442" s="36">
        <f ca="1">SUMIFS(СВЦЭМ!$L$40:$L$783,СВЦЭМ!$A$40:$A$783,$A442,СВЦЭМ!$B$39:$B$782,I$437)+'СЕТ СН'!$F$16</f>
        <v>0</v>
      </c>
      <c r="J442" s="36">
        <f ca="1">SUMIFS(СВЦЭМ!$L$40:$L$783,СВЦЭМ!$A$40:$A$783,$A442,СВЦЭМ!$B$39:$B$782,J$437)+'СЕТ СН'!$F$16</f>
        <v>0</v>
      </c>
      <c r="K442" s="36">
        <f ca="1">SUMIFS(СВЦЭМ!$L$40:$L$783,СВЦЭМ!$A$40:$A$783,$A442,СВЦЭМ!$B$39:$B$782,K$437)+'СЕТ СН'!$F$16</f>
        <v>0</v>
      </c>
      <c r="L442" s="36">
        <f ca="1">SUMIFS(СВЦЭМ!$L$40:$L$783,СВЦЭМ!$A$40:$A$783,$A442,СВЦЭМ!$B$39:$B$782,L$437)+'СЕТ СН'!$F$16</f>
        <v>0</v>
      </c>
      <c r="M442" s="36">
        <f ca="1">SUMIFS(СВЦЭМ!$L$40:$L$783,СВЦЭМ!$A$40:$A$783,$A442,СВЦЭМ!$B$39:$B$782,M$437)+'СЕТ СН'!$F$16</f>
        <v>0</v>
      </c>
      <c r="N442" s="36">
        <f ca="1">SUMIFS(СВЦЭМ!$L$40:$L$783,СВЦЭМ!$A$40:$A$783,$A442,СВЦЭМ!$B$39:$B$782,N$437)+'СЕТ СН'!$F$16</f>
        <v>0</v>
      </c>
      <c r="O442" s="36">
        <f ca="1">SUMIFS(СВЦЭМ!$L$40:$L$783,СВЦЭМ!$A$40:$A$783,$A442,СВЦЭМ!$B$39:$B$782,O$437)+'СЕТ СН'!$F$16</f>
        <v>0</v>
      </c>
      <c r="P442" s="36">
        <f ca="1">SUMIFS(СВЦЭМ!$L$40:$L$783,СВЦЭМ!$A$40:$A$783,$A442,СВЦЭМ!$B$39:$B$782,P$437)+'СЕТ СН'!$F$16</f>
        <v>0</v>
      </c>
      <c r="Q442" s="36">
        <f ca="1">SUMIFS(СВЦЭМ!$L$40:$L$783,СВЦЭМ!$A$40:$A$783,$A442,СВЦЭМ!$B$39:$B$782,Q$437)+'СЕТ СН'!$F$16</f>
        <v>0</v>
      </c>
      <c r="R442" s="36">
        <f ca="1">SUMIFS(СВЦЭМ!$L$40:$L$783,СВЦЭМ!$A$40:$A$783,$A442,СВЦЭМ!$B$39:$B$782,R$437)+'СЕТ СН'!$F$16</f>
        <v>0</v>
      </c>
      <c r="S442" s="36">
        <f ca="1">SUMIFS(СВЦЭМ!$L$40:$L$783,СВЦЭМ!$A$40:$A$783,$A442,СВЦЭМ!$B$39:$B$782,S$437)+'СЕТ СН'!$F$16</f>
        <v>0</v>
      </c>
      <c r="T442" s="36">
        <f ca="1">SUMIFS(СВЦЭМ!$L$40:$L$783,СВЦЭМ!$A$40:$A$783,$A442,СВЦЭМ!$B$39:$B$782,T$437)+'СЕТ СН'!$F$16</f>
        <v>0</v>
      </c>
      <c r="U442" s="36">
        <f ca="1">SUMIFS(СВЦЭМ!$L$40:$L$783,СВЦЭМ!$A$40:$A$783,$A442,СВЦЭМ!$B$39:$B$782,U$437)+'СЕТ СН'!$F$16</f>
        <v>0</v>
      </c>
      <c r="V442" s="36">
        <f ca="1">SUMIFS(СВЦЭМ!$L$40:$L$783,СВЦЭМ!$A$40:$A$783,$A442,СВЦЭМ!$B$39:$B$782,V$437)+'СЕТ СН'!$F$16</f>
        <v>0</v>
      </c>
      <c r="W442" s="36">
        <f ca="1">SUMIFS(СВЦЭМ!$L$40:$L$783,СВЦЭМ!$A$40:$A$783,$A442,СВЦЭМ!$B$39:$B$782,W$437)+'СЕТ СН'!$F$16</f>
        <v>0</v>
      </c>
      <c r="X442" s="36">
        <f ca="1">SUMIFS(СВЦЭМ!$L$40:$L$783,СВЦЭМ!$A$40:$A$783,$A442,СВЦЭМ!$B$39:$B$782,X$437)+'СЕТ СН'!$F$16</f>
        <v>0</v>
      </c>
      <c r="Y442" s="36">
        <f ca="1">SUMIFS(СВЦЭМ!$L$40:$L$783,СВЦЭМ!$A$40:$A$783,$A442,СВЦЭМ!$B$39:$B$782,Y$437)+'СЕТ СН'!$F$16</f>
        <v>0</v>
      </c>
    </row>
    <row r="443" spans="1:27" ht="15.75" hidden="1" x14ac:dyDescent="0.2">
      <c r="A443" s="35">
        <f t="shared" si="12"/>
        <v>45418</v>
      </c>
      <c r="B443" s="36">
        <f ca="1">SUMIFS(СВЦЭМ!$L$40:$L$783,СВЦЭМ!$A$40:$A$783,$A443,СВЦЭМ!$B$39:$B$782,B$437)+'СЕТ СН'!$F$16</f>
        <v>0</v>
      </c>
      <c r="C443" s="36">
        <f ca="1">SUMIFS(СВЦЭМ!$L$40:$L$783,СВЦЭМ!$A$40:$A$783,$A443,СВЦЭМ!$B$39:$B$782,C$437)+'СЕТ СН'!$F$16</f>
        <v>0</v>
      </c>
      <c r="D443" s="36">
        <f ca="1">SUMIFS(СВЦЭМ!$L$40:$L$783,СВЦЭМ!$A$40:$A$783,$A443,СВЦЭМ!$B$39:$B$782,D$437)+'СЕТ СН'!$F$16</f>
        <v>0</v>
      </c>
      <c r="E443" s="36">
        <f ca="1">SUMIFS(СВЦЭМ!$L$40:$L$783,СВЦЭМ!$A$40:$A$783,$A443,СВЦЭМ!$B$39:$B$782,E$437)+'СЕТ СН'!$F$16</f>
        <v>0</v>
      </c>
      <c r="F443" s="36">
        <f ca="1">SUMIFS(СВЦЭМ!$L$40:$L$783,СВЦЭМ!$A$40:$A$783,$A443,СВЦЭМ!$B$39:$B$782,F$437)+'СЕТ СН'!$F$16</f>
        <v>0</v>
      </c>
      <c r="G443" s="36">
        <f ca="1">SUMIFS(СВЦЭМ!$L$40:$L$783,СВЦЭМ!$A$40:$A$783,$A443,СВЦЭМ!$B$39:$B$782,G$437)+'СЕТ СН'!$F$16</f>
        <v>0</v>
      </c>
      <c r="H443" s="36">
        <f ca="1">SUMIFS(СВЦЭМ!$L$40:$L$783,СВЦЭМ!$A$40:$A$783,$A443,СВЦЭМ!$B$39:$B$782,H$437)+'СЕТ СН'!$F$16</f>
        <v>0</v>
      </c>
      <c r="I443" s="36">
        <f ca="1">SUMIFS(СВЦЭМ!$L$40:$L$783,СВЦЭМ!$A$40:$A$783,$A443,СВЦЭМ!$B$39:$B$782,I$437)+'СЕТ СН'!$F$16</f>
        <v>0</v>
      </c>
      <c r="J443" s="36">
        <f ca="1">SUMIFS(СВЦЭМ!$L$40:$L$783,СВЦЭМ!$A$40:$A$783,$A443,СВЦЭМ!$B$39:$B$782,J$437)+'СЕТ СН'!$F$16</f>
        <v>0</v>
      </c>
      <c r="K443" s="36">
        <f ca="1">SUMIFS(СВЦЭМ!$L$40:$L$783,СВЦЭМ!$A$40:$A$783,$A443,СВЦЭМ!$B$39:$B$782,K$437)+'СЕТ СН'!$F$16</f>
        <v>0</v>
      </c>
      <c r="L443" s="36">
        <f ca="1">SUMIFS(СВЦЭМ!$L$40:$L$783,СВЦЭМ!$A$40:$A$783,$A443,СВЦЭМ!$B$39:$B$782,L$437)+'СЕТ СН'!$F$16</f>
        <v>0</v>
      </c>
      <c r="M443" s="36">
        <f ca="1">SUMIFS(СВЦЭМ!$L$40:$L$783,СВЦЭМ!$A$40:$A$783,$A443,СВЦЭМ!$B$39:$B$782,M$437)+'СЕТ СН'!$F$16</f>
        <v>0</v>
      </c>
      <c r="N443" s="36">
        <f ca="1">SUMIFS(СВЦЭМ!$L$40:$L$783,СВЦЭМ!$A$40:$A$783,$A443,СВЦЭМ!$B$39:$B$782,N$437)+'СЕТ СН'!$F$16</f>
        <v>0</v>
      </c>
      <c r="O443" s="36">
        <f ca="1">SUMIFS(СВЦЭМ!$L$40:$L$783,СВЦЭМ!$A$40:$A$783,$A443,СВЦЭМ!$B$39:$B$782,O$437)+'СЕТ СН'!$F$16</f>
        <v>0</v>
      </c>
      <c r="P443" s="36">
        <f ca="1">SUMIFS(СВЦЭМ!$L$40:$L$783,СВЦЭМ!$A$40:$A$783,$A443,СВЦЭМ!$B$39:$B$782,P$437)+'СЕТ СН'!$F$16</f>
        <v>0</v>
      </c>
      <c r="Q443" s="36">
        <f ca="1">SUMIFS(СВЦЭМ!$L$40:$L$783,СВЦЭМ!$A$40:$A$783,$A443,СВЦЭМ!$B$39:$B$782,Q$437)+'СЕТ СН'!$F$16</f>
        <v>0</v>
      </c>
      <c r="R443" s="36">
        <f ca="1">SUMIFS(СВЦЭМ!$L$40:$L$783,СВЦЭМ!$A$40:$A$783,$A443,СВЦЭМ!$B$39:$B$782,R$437)+'СЕТ СН'!$F$16</f>
        <v>0</v>
      </c>
      <c r="S443" s="36">
        <f ca="1">SUMIFS(СВЦЭМ!$L$40:$L$783,СВЦЭМ!$A$40:$A$783,$A443,СВЦЭМ!$B$39:$B$782,S$437)+'СЕТ СН'!$F$16</f>
        <v>0</v>
      </c>
      <c r="T443" s="36">
        <f ca="1">SUMIFS(СВЦЭМ!$L$40:$L$783,СВЦЭМ!$A$40:$A$783,$A443,СВЦЭМ!$B$39:$B$782,T$437)+'СЕТ СН'!$F$16</f>
        <v>0</v>
      </c>
      <c r="U443" s="36">
        <f ca="1">SUMIFS(СВЦЭМ!$L$40:$L$783,СВЦЭМ!$A$40:$A$783,$A443,СВЦЭМ!$B$39:$B$782,U$437)+'СЕТ СН'!$F$16</f>
        <v>0</v>
      </c>
      <c r="V443" s="36">
        <f ca="1">SUMIFS(СВЦЭМ!$L$40:$L$783,СВЦЭМ!$A$40:$A$783,$A443,СВЦЭМ!$B$39:$B$782,V$437)+'СЕТ СН'!$F$16</f>
        <v>0</v>
      </c>
      <c r="W443" s="36">
        <f ca="1">SUMIFS(СВЦЭМ!$L$40:$L$783,СВЦЭМ!$A$40:$A$783,$A443,СВЦЭМ!$B$39:$B$782,W$437)+'СЕТ СН'!$F$16</f>
        <v>0</v>
      </c>
      <c r="X443" s="36">
        <f ca="1">SUMIFS(СВЦЭМ!$L$40:$L$783,СВЦЭМ!$A$40:$A$783,$A443,СВЦЭМ!$B$39:$B$782,X$437)+'СЕТ СН'!$F$16</f>
        <v>0</v>
      </c>
      <c r="Y443" s="36">
        <f ca="1">SUMIFS(СВЦЭМ!$L$40:$L$783,СВЦЭМ!$A$40:$A$783,$A443,СВЦЭМ!$B$39:$B$782,Y$437)+'СЕТ СН'!$F$16</f>
        <v>0</v>
      </c>
    </row>
    <row r="444" spans="1:27" ht="15.75" hidden="1" x14ac:dyDescent="0.2">
      <c r="A444" s="35">
        <f t="shared" si="12"/>
        <v>45419</v>
      </c>
      <c r="B444" s="36">
        <f ca="1">SUMIFS(СВЦЭМ!$L$40:$L$783,СВЦЭМ!$A$40:$A$783,$A444,СВЦЭМ!$B$39:$B$782,B$437)+'СЕТ СН'!$F$16</f>
        <v>0</v>
      </c>
      <c r="C444" s="36">
        <f ca="1">SUMIFS(СВЦЭМ!$L$40:$L$783,СВЦЭМ!$A$40:$A$783,$A444,СВЦЭМ!$B$39:$B$782,C$437)+'СЕТ СН'!$F$16</f>
        <v>0</v>
      </c>
      <c r="D444" s="36">
        <f ca="1">SUMIFS(СВЦЭМ!$L$40:$L$783,СВЦЭМ!$A$40:$A$783,$A444,СВЦЭМ!$B$39:$B$782,D$437)+'СЕТ СН'!$F$16</f>
        <v>0</v>
      </c>
      <c r="E444" s="36">
        <f ca="1">SUMIFS(СВЦЭМ!$L$40:$L$783,СВЦЭМ!$A$40:$A$783,$A444,СВЦЭМ!$B$39:$B$782,E$437)+'СЕТ СН'!$F$16</f>
        <v>0</v>
      </c>
      <c r="F444" s="36">
        <f ca="1">SUMIFS(СВЦЭМ!$L$40:$L$783,СВЦЭМ!$A$40:$A$783,$A444,СВЦЭМ!$B$39:$B$782,F$437)+'СЕТ СН'!$F$16</f>
        <v>0</v>
      </c>
      <c r="G444" s="36">
        <f ca="1">SUMIFS(СВЦЭМ!$L$40:$L$783,СВЦЭМ!$A$40:$A$783,$A444,СВЦЭМ!$B$39:$B$782,G$437)+'СЕТ СН'!$F$16</f>
        <v>0</v>
      </c>
      <c r="H444" s="36">
        <f ca="1">SUMIFS(СВЦЭМ!$L$40:$L$783,СВЦЭМ!$A$40:$A$783,$A444,СВЦЭМ!$B$39:$B$782,H$437)+'СЕТ СН'!$F$16</f>
        <v>0</v>
      </c>
      <c r="I444" s="36">
        <f ca="1">SUMIFS(СВЦЭМ!$L$40:$L$783,СВЦЭМ!$A$40:$A$783,$A444,СВЦЭМ!$B$39:$B$782,I$437)+'СЕТ СН'!$F$16</f>
        <v>0</v>
      </c>
      <c r="J444" s="36">
        <f ca="1">SUMIFS(СВЦЭМ!$L$40:$L$783,СВЦЭМ!$A$40:$A$783,$A444,СВЦЭМ!$B$39:$B$782,J$437)+'СЕТ СН'!$F$16</f>
        <v>0</v>
      </c>
      <c r="K444" s="36">
        <f ca="1">SUMIFS(СВЦЭМ!$L$40:$L$783,СВЦЭМ!$A$40:$A$783,$A444,СВЦЭМ!$B$39:$B$782,K$437)+'СЕТ СН'!$F$16</f>
        <v>0</v>
      </c>
      <c r="L444" s="36">
        <f ca="1">SUMIFS(СВЦЭМ!$L$40:$L$783,СВЦЭМ!$A$40:$A$783,$A444,СВЦЭМ!$B$39:$B$782,L$437)+'СЕТ СН'!$F$16</f>
        <v>0</v>
      </c>
      <c r="M444" s="36">
        <f ca="1">SUMIFS(СВЦЭМ!$L$40:$L$783,СВЦЭМ!$A$40:$A$783,$A444,СВЦЭМ!$B$39:$B$782,M$437)+'СЕТ СН'!$F$16</f>
        <v>0</v>
      </c>
      <c r="N444" s="36">
        <f ca="1">SUMIFS(СВЦЭМ!$L$40:$L$783,СВЦЭМ!$A$40:$A$783,$A444,СВЦЭМ!$B$39:$B$782,N$437)+'СЕТ СН'!$F$16</f>
        <v>0</v>
      </c>
      <c r="O444" s="36">
        <f ca="1">SUMIFS(СВЦЭМ!$L$40:$L$783,СВЦЭМ!$A$40:$A$783,$A444,СВЦЭМ!$B$39:$B$782,O$437)+'СЕТ СН'!$F$16</f>
        <v>0</v>
      </c>
      <c r="P444" s="36">
        <f ca="1">SUMIFS(СВЦЭМ!$L$40:$L$783,СВЦЭМ!$A$40:$A$783,$A444,СВЦЭМ!$B$39:$B$782,P$437)+'СЕТ СН'!$F$16</f>
        <v>0</v>
      </c>
      <c r="Q444" s="36">
        <f ca="1">SUMIFS(СВЦЭМ!$L$40:$L$783,СВЦЭМ!$A$40:$A$783,$A444,СВЦЭМ!$B$39:$B$782,Q$437)+'СЕТ СН'!$F$16</f>
        <v>0</v>
      </c>
      <c r="R444" s="36">
        <f ca="1">SUMIFS(СВЦЭМ!$L$40:$L$783,СВЦЭМ!$A$40:$A$783,$A444,СВЦЭМ!$B$39:$B$782,R$437)+'СЕТ СН'!$F$16</f>
        <v>0</v>
      </c>
      <c r="S444" s="36">
        <f ca="1">SUMIFS(СВЦЭМ!$L$40:$L$783,СВЦЭМ!$A$40:$A$783,$A444,СВЦЭМ!$B$39:$B$782,S$437)+'СЕТ СН'!$F$16</f>
        <v>0</v>
      </c>
      <c r="T444" s="36">
        <f ca="1">SUMIFS(СВЦЭМ!$L$40:$L$783,СВЦЭМ!$A$40:$A$783,$A444,СВЦЭМ!$B$39:$B$782,T$437)+'СЕТ СН'!$F$16</f>
        <v>0</v>
      </c>
      <c r="U444" s="36">
        <f ca="1">SUMIFS(СВЦЭМ!$L$40:$L$783,СВЦЭМ!$A$40:$A$783,$A444,СВЦЭМ!$B$39:$B$782,U$437)+'СЕТ СН'!$F$16</f>
        <v>0</v>
      </c>
      <c r="V444" s="36">
        <f ca="1">SUMIFS(СВЦЭМ!$L$40:$L$783,СВЦЭМ!$A$40:$A$783,$A444,СВЦЭМ!$B$39:$B$782,V$437)+'СЕТ СН'!$F$16</f>
        <v>0</v>
      </c>
      <c r="W444" s="36">
        <f ca="1">SUMIFS(СВЦЭМ!$L$40:$L$783,СВЦЭМ!$A$40:$A$783,$A444,СВЦЭМ!$B$39:$B$782,W$437)+'СЕТ СН'!$F$16</f>
        <v>0</v>
      </c>
      <c r="X444" s="36">
        <f ca="1">SUMIFS(СВЦЭМ!$L$40:$L$783,СВЦЭМ!$A$40:$A$783,$A444,СВЦЭМ!$B$39:$B$782,X$437)+'СЕТ СН'!$F$16</f>
        <v>0</v>
      </c>
      <c r="Y444" s="36">
        <f ca="1">SUMIFS(СВЦЭМ!$L$40:$L$783,СВЦЭМ!$A$40:$A$783,$A444,СВЦЭМ!$B$39:$B$782,Y$437)+'СЕТ СН'!$F$16</f>
        <v>0</v>
      </c>
    </row>
    <row r="445" spans="1:27" ht="15.75" hidden="1" x14ac:dyDescent="0.2">
      <c r="A445" s="35">
        <f t="shared" si="12"/>
        <v>45420</v>
      </c>
      <c r="B445" s="36">
        <f ca="1">SUMIFS(СВЦЭМ!$L$40:$L$783,СВЦЭМ!$A$40:$A$783,$A445,СВЦЭМ!$B$39:$B$782,B$437)+'СЕТ СН'!$F$16</f>
        <v>0</v>
      </c>
      <c r="C445" s="36">
        <f ca="1">SUMIFS(СВЦЭМ!$L$40:$L$783,СВЦЭМ!$A$40:$A$783,$A445,СВЦЭМ!$B$39:$B$782,C$437)+'СЕТ СН'!$F$16</f>
        <v>0</v>
      </c>
      <c r="D445" s="36">
        <f ca="1">SUMIFS(СВЦЭМ!$L$40:$L$783,СВЦЭМ!$A$40:$A$783,$A445,СВЦЭМ!$B$39:$B$782,D$437)+'СЕТ СН'!$F$16</f>
        <v>0</v>
      </c>
      <c r="E445" s="36">
        <f ca="1">SUMIFS(СВЦЭМ!$L$40:$L$783,СВЦЭМ!$A$40:$A$783,$A445,СВЦЭМ!$B$39:$B$782,E$437)+'СЕТ СН'!$F$16</f>
        <v>0</v>
      </c>
      <c r="F445" s="36">
        <f ca="1">SUMIFS(СВЦЭМ!$L$40:$L$783,СВЦЭМ!$A$40:$A$783,$A445,СВЦЭМ!$B$39:$B$782,F$437)+'СЕТ СН'!$F$16</f>
        <v>0</v>
      </c>
      <c r="G445" s="36">
        <f ca="1">SUMIFS(СВЦЭМ!$L$40:$L$783,СВЦЭМ!$A$40:$A$783,$A445,СВЦЭМ!$B$39:$B$782,G$437)+'СЕТ СН'!$F$16</f>
        <v>0</v>
      </c>
      <c r="H445" s="36">
        <f ca="1">SUMIFS(СВЦЭМ!$L$40:$L$783,СВЦЭМ!$A$40:$A$783,$A445,СВЦЭМ!$B$39:$B$782,H$437)+'СЕТ СН'!$F$16</f>
        <v>0</v>
      </c>
      <c r="I445" s="36">
        <f ca="1">SUMIFS(СВЦЭМ!$L$40:$L$783,СВЦЭМ!$A$40:$A$783,$A445,СВЦЭМ!$B$39:$B$782,I$437)+'СЕТ СН'!$F$16</f>
        <v>0</v>
      </c>
      <c r="J445" s="36">
        <f ca="1">SUMIFS(СВЦЭМ!$L$40:$L$783,СВЦЭМ!$A$40:$A$783,$A445,СВЦЭМ!$B$39:$B$782,J$437)+'СЕТ СН'!$F$16</f>
        <v>0</v>
      </c>
      <c r="K445" s="36">
        <f ca="1">SUMIFS(СВЦЭМ!$L$40:$L$783,СВЦЭМ!$A$40:$A$783,$A445,СВЦЭМ!$B$39:$B$782,K$437)+'СЕТ СН'!$F$16</f>
        <v>0</v>
      </c>
      <c r="L445" s="36">
        <f ca="1">SUMIFS(СВЦЭМ!$L$40:$L$783,СВЦЭМ!$A$40:$A$783,$A445,СВЦЭМ!$B$39:$B$782,L$437)+'СЕТ СН'!$F$16</f>
        <v>0</v>
      </c>
      <c r="M445" s="36">
        <f ca="1">SUMIFS(СВЦЭМ!$L$40:$L$783,СВЦЭМ!$A$40:$A$783,$A445,СВЦЭМ!$B$39:$B$782,M$437)+'СЕТ СН'!$F$16</f>
        <v>0</v>
      </c>
      <c r="N445" s="36">
        <f ca="1">SUMIFS(СВЦЭМ!$L$40:$L$783,СВЦЭМ!$A$40:$A$783,$A445,СВЦЭМ!$B$39:$B$782,N$437)+'СЕТ СН'!$F$16</f>
        <v>0</v>
      </c>
      <c r="O445" s="36">
        <f ca="1">SUMIFS(СВЦЭМ!$L$40:$L$783,СВЦЭМ!$A$40:$A$783,$A445,СВЦЭМ!$B$39:$B$782,O$437)+'СЕТ СН'!$F$16</f>
        <v>0</v>
      </c>
      <c r="P445" s="36">
        <f ca="1">SUMIFS(СВЦЭМ!$L$40:$L$783,СВЦЭМ!$A$40:$A$783,$A445,СВЦЭМ!$B$39:$B$782,P$437)+'СЕТ СН'!$F$16</f>
        <v>0</v>
      </c>
      <c r="Q445" s="36">
        <f ca="1">SUMIFS(СВЦЭМ!$L$40:$L$783,СВЦЭМ!$A$40:$A$783,$A445,СВЦЭМ!$B$39:$B$782,Q$437)+'СЕТ СН'!$F$16</f>
        <v>0</v>
      </c>
      <c r="R445" s="36">
        <f ca="1">SUMIFS(СВЦЭМ!$L$40:$L$783,СВЦЭМ!$A$40:$A$783,$A445,СВЦЭМ!$B$39:$B$782,R$437)+'СЕТ СН'!$F$16</f>
        <v>0</v>
      </c>
      <c r="S445" s="36">
        <f ca="1">SUMIFS(СВЦЭМ!$L$40:$L$783,СВЦЭМ!$A$40:$A$783,$A445,СВЦЭМ!$B$39:$B$782,S$437)+'СЕТ СН'!$F$16</f>
        <v>0</v>
      </c>
      <c r="T445" s="36">
        <f ca="1">SUMIFS(СВЦЭМ!$L$40:$L$783,СВЦЭМ!$A$40:$A$783,$A445,СВЦЭМ!$B$39:$B$782,T$437)+'СЕТ СН'!$F$16</f>
        <v>0</v>
      </c>
      <c r="U445" s="36">
        <f ca="1">SUMIFS(СВЦЭМ!$L$40:$L$783,СВЦЭМ!$A$40:$A$783,$A445,СВЦЭМ!$B$39:$B$782,U$437)+'СЕТ СН'!$F$16</f>
        <v>0</v>
      </c>
      <c r="V445" s="36">
        <f ca="1">SUMIFS(СВЦЭМ!$L$40:$L$783,СВЦЭМ!$A$40:$A$783,$A445,СВЦЭМ!$B$39:$B$782,V$437)+'СЕТ СН'!$F$16</f>
        <v>0</v>
      </c>
      <c r="W445" s="36">
        <f ca="1">SUMIFS(СВЦЭМ!$L$40:$L$783,СВЦЭМ!$A$40:$A$783,$A445,СВЦЭМ!$B$39:$B$782,W$437)+'СЕТ СН'!$F$16</f>
        <v>0</v>
      </c>
      <c r="X445" s="36">
        <f ca="1">SUMIFS(СВЦЭМ!$L$40:$L$783,СВЦЭМ!$A$40:$A$783,$A445,СВЦЭМ!$B$39:$B$782,X$437)+'СЕТ СН'!$F$16</f>
        <v>0</v>
      </c>
      <c r="Y445" s="36">
        <f ca="1">SUMIFS(СВЦЭМ!$L$40:$L$783,СВЦЭМ!$A$40:$A$783,$A445,СВЦЭМ!$B$39:$B$782,Y$437)+'СЕТ СН'!$F$16</f>
        <v>0</v>
      </c>
    </row>
    <row r="446" spans="1:27" ht="15.75" hidden="1" x14ac:dyDescent="0.2">
      <c r="A446" s="35">
        <f t="shared" si="12"/>
        <v>45421</v>
      </c>
      <c r="B446" s="36">
        <f ca="1">SUMIFS(СВЦЭМ!$L$40:$L$783,СВЦЭМ!$A$40:$A$783,$A446,СВЦЭМ!$B$39:$B$782,B$437)+'СЕТ СН'!$F$16</f>
        <v>0</v>
      </c>
      <c r="C446" s="36">
        <f ca="1">SUMIFS(СВЦЭМ!$L$40:$L$783,СВЦЭМ!$A$40:$A$783,$A446,СВЦЭМ!$B$39:$B$782,C$437)+'СЕТ СН'!$F$16</f>
        <v>0</v>
      </c>
      <c r="D446" s="36">
        <f ca="1">SUMIFS(СВЦЭМ!$L$40:$L$783,СВЦЭМ!$A$40:$A$783,$A446,СВЦЭМ!$B$39:$B$782,D$437)+'СЕТ СН'!$F$16</f>
        <v>0</v>
      </c>
      <c r="E446" s="36">
        <f ca="1">SUMIFS(СВЦЭМ!$L$40:$L$783,СВЦЭМ!$A$40:$A$783,$A446,СВЦЭМ!$B$39:$B$782,E$437)+'СЕТ СН'!$F$16</f>
        <v>0</v>
      </c>
      <c r="F446" s="36">
        <f ca="1">SUMIFS(СВЦЭМ!$L$40:$L$783,СВЦЭМ!$A$40:$A$783,$A446,СВЦЭМ!$B$39:$B$782,F$437)+'СЕТ СН'!$F$16</f>
        <v>0</v>
      </c>
      <c r="G446" s="36">
        <f ca="1">SUMIFS(СВЦЭМ!$L$40:$L$783,СВЦЭМ!$A$40:$A$783,$A446,СВЦЭМ!$B$39:$B$782,G$437)+'СЕТ СН'!$F$16</f>
        <v>0</v>
      </c>
      <c r="H446" s="36">
        <f ca="1">SUMIFS(СВЦЭМ!$L$40:$L$783,СВЦЭМ!$A$40:$A$783,$A446,СВЦЭМ!$B$39:$B$782,H$437)+'СЕТ СН'!$F$16</f>
        <v>0</v>
      </c>
      <c r="I446" s="36">
        <f ca="1">SUMIFS(СВЦЭМ!$L$40:$L$783,СВЦЭМ!$A$40:$A$783,$A446,СВЦЭМ!$B$39:$B$782,I$437)+'СЕТ СН'!$F$16</f>
        <v>0</v>
      </c>
      <c r="J446" s="36">
        <f ca="1">SUMIFS(СВЦЭМ!$L$40:$L$783,СВЦЭМ!$A$40:$A$783,$A446,СВЦЭМ!$B$39:$B$782,J$437)+'СЕТ СН'!$F$16</f>
        <v>0</v>
      </c>
      <c r="K446" s="36">
        <f ca="1">SUMIFS(СВЦЭМ!$L$40:$L$783,СВЦЭМ!$A$40:$A$783,$A446,СВЦЭМ!$B$39:$B$782,K$437)+'СЕТ СН'!$F$16</f>
        <v>0</v>
      </c>
      <c r="L446" s="36">
        <f ca="1">SUMIFS(СВЦЭМ!$L$40:$L$783,СВЦЭМ!$A$40:$A$783,$A446,СВЦЭМ!$B$39:$B$782,L$437)+'СЕТ СН'!$F$16</f>
        <v>0</v>
      </c>
      <c r="M446" s="36">
        <f ca="1">SUMIFS(СВЦЭМ!$L$40:$L$783,СВЦЭМ!$A$40:$A$783,$A446,СВЦЭМ!$B$39:$B$782,M$437)+'СЕТ СН'!$F$16</f>
        <v>0</v>
      </c>
      <c r="N446" s="36">
        <f ca="1">SUMIFS(СВЦЭМ!$L$40:$L$783,СВЦЭМ!$A$40:$A$783,$A446,СВЦЭМ!$B$39:$B$782,N$437)+'СЕТ СН'!$F$16</f>
        <v>0</v>
      </c>
      <c r="O446" s="36">
        <f ca="1">SUMIFS(СВЦЭМ!$L$40:$L$783,СВЦЭМ!$A$40:$A$783,$A446,СВЦЭМ!$B$39:$B$782,O$437)+'СЕТ СН'!$F$16</f>
        <v>0</v>
      </c>
      <c r="P446" s="36">
        <f ca="1">SUMIFS(СВЦЭМ!$L$40:$L$783,СВЦЭМ!$A$40:$A$783,$A446,СВЦЭМ!$B$39:$B$782,P$437)+'СЕТ СН'!$F$16</f>
        <v>0</v>
      </c>
      <c r="Q446" s="36">
        <f ca="1">SUMIFS(СВЦЭМ!$L$40:$L$783,СВЦЭМ!$A$40:$A$783,$A446,СВЦЭМ!$B$39:$B$782,Q$437)+'СЕТ СН'!$F$16</f>
        <v>0</v>
      </c>
      <c r="R446" s="36">
        <f ca="1">SUMIFS(СВЦЭМ!$L$40:$L$783,СВЦЭМ!$A$40:$A$783,$A446,СВЦЭМ!$B$39:$B$782,R$437)+'СЕТ СН'!$F$16</f>
        <v>0</v>
      </c>
      <c r="S446" s="36">
        <f ca="1">SUMIFS(СВЦЭМ!$L$40:$L$783,СВЦЭМ!$A$40:$A$783,$A446,СВЦЭМ!$B$39:$B$782,S$437)+'СЕТ СН'!$F$16</f>
        <v>0</v>
      </c>
      <c r="T446" s="36">
        <f ca="1">SUMIFS(СВЦЭМ!$L$40:$L$783,СВЦЭМ!$A$40:$A$783,$A446,СВЦЭМ!$B$39:$B$782,T$437)+'СЕТ СН'!$F$16</f>
        <v>0</v>
      </c>
      <c r="U446" s="36">
        <f ca="1">SUMIFS(СВЦЭМ!$L$40:$L$783,СВЦЭМ!$A$40:$A$783,$A446,СВЦЭМ!$B$39:$B$782,U$437)+'СЕТ СН'!$F$16</f>
        <v>0</v>
      </c>
      <c r="V446" s="36">
        <f ca="1">SUMIFS(СВЦЭМ!$L$40:$L$783,СВЦЭМ!$A$40:$A$783,$A446,СВЦЭМ!$B$39:$B$782,V$437)+'СЕТ СН'!$F$16</f>
        <v>0</v>
      </c>
      <c r="W446" s="36">
        <f ca="1">SUMIFS(СВЦЭМ!$L$40:$L$783,СВЦЭМ!$A$40:$A$783,$A446,СВЦЭМ!$B$39:$B$782,W$437)+'СЕТ СН'!$F$16</f>
        <v>0</v>
      </c>
      <c r="X446" s="36">
        <f ca="1">SUMIFS(СВЦЭМ!$L$40:$L$783,СВЦЭМ!$A$40:$A$783,$A446,СВЦЭМ!$B$39:$B$782,X$437)+'СЕТ СН'!$F$16</f>
        <v>0</v>
      </c>
      <c r="Y446" s="36">
        <f ca="1">SUMIFS(СВЦЭМ!$L$40:$L$783,СВЦЭМ!$A$40:$A$783,$A446,СВЦЭМ!$B$39:$B$782,Y$437)+'СЕТ СН'!$F$16</f>
        <v>0</v>
      </c>
    </row>
    <row r="447" spans="1:27" ht="15.75" hidden="1" x14ac:dyDescent="0.2">
      <c r="A447" s="35">
        <f t="shared" si="12"/>
        <v>45422</v>
      </c>
      <c r="B447" s="36">
        <f ca="1">SUMIFS(СВЦЭМ!$L$40:$L$783,СВЦЭМ!$A$40:$A$783,$A447,СВЦЭМ!$B$39:$B$782,B$437)+'СЕТ СН'!$F$16</f>
        <v>0</v>
      </c>
      <c r="C447" s="36">
        <f ca="1">SUMIFS(СВЦЭМ!$L$40:$L$783,СВЦЭМ!$A$40:$A$783,$A447,СВЦЭМ!$B$39:$B$782,C$437)+'СЕТ СН'!$F$16</f>
        <v>0</v>
      </c>
      <c r="D447" s="36">
        <f ca="1">SUMIFS(СВЦЭМ!$L$40:$L$783,СВЦЭМ!$A$40:$A$783,$A447,СВЦЭМ!$B$39:$B$782,D$437)+'СЕТ СН'!$F$16</f>
        <v>0</v>
      </c>
      <c r="E447" s="36">
        <f ca="1">SUMIFS(СВЦЭМ!$L$40:$L$783,СВЦЭМ!$A$40:$A$783,$A447,СВЦЭМ!$B$39:$B$782,E$437)+'СЕТ СН'!$F$16</f>
        <v>0</v>
      </c>
      <c r="F447" s="36">
        <f ca="1">SUMIFS(СВЦЭМ!$L$40:$L$783,СВЦЭМ!$A$40:$A$783,$A447,СВЦЭМ!$B$39:$B$782,F$437)+'СЕТ СН'!$F$16</f>
        <v>0</v>
      </c>
      <c r="G447" s="36">
        <f ca="1">SUMIFS(СВЦЭМ!$L$40:$L$783,СВЦЭМ!$A$40:$A$783,$A447,СВЦЭМ!$B$39:$B$782,G$437)+'СЕТ СН'!$F$16</f>
        <v>0</v>
      </c>
      <c r="H447" s="36">
        <f ca="1">SUMIFS(СВЦЭМ!$L$40:$L$783,СВЦЭМ!$A$40:$A$783,$A447,СВЦЭМ!$B$39:$B$782,H$437)+'СЕТ СН'!$F$16</f>
        <v>0</v>
      </c>
      <c r="I447" s="36">
        <f ca="1">SUMIFS(СВЦЭМ!$L$40:$L$783,СВЦЭМ!$A$40:$A$783,$A447,СВЦЭМ!$B$39:$B$782,I$437)+'СЕТ СН'!$F$16</f>
        <v>0</v>
      </c>
      <c r="J447" s="36">
        <f ca="1">SUMIFS(СВЦЭМ!$L$40:$L$783,СВЦЭМ!$A$40:$A$783,$A447,СВЦЭМ!$B$39:$B$782,J$437)+'СЕТ СН'!$F$16</f>
        <v>0</v>
      </c>
      <c r="K447" s="36">
        <f ca="1">SUMIFS(СВЦЭМ!$L$40:$L$783,СВЦЭМ!$A$40:$A$783,$A447,СВЦЭМ!$B$39:$B$782,K$437)+'СЕТ СН'!$F$16</f>
        <v>0</v>
      </c>
      <c r="L447" s="36">
        <f ca="1">SUMIFS(СВЦЭМ!$L$40:$L$783,СВЦЭМ!$A$40:$A$783,$A447,СВЦЭМ!$B$39:$B$782,L$437)+'СЕТ СН'!$F$16</f>
        <v>0</v>
      </c>
      <c r="M447" s="36">
        <f ca="1">SUMIFS(СВЦЭМ!$L$40:$L$783,СВЦЭМ!$A$40:$A$783,$A447,СВЦЭМ!$B$39:$B$782,M$437)+'СЕТ СН'!$F$16</f>
        <v>0</v>
      </c>
      <c r="N447" s="36">
        <f ca="1">SUMIFS(СВЦЭМ!$L$40:$L$783,СВЦЭМ!$A$40:$A$783,$A447,СВЦЭМ!$B$39:$B$782,N$437)+'СЕТ СН'!$F$16</f>
        <v>0</v>
      </c>
      <c r="O447" s="36">
        <f ca="1">SUMIFS(СВЦЭМ!$L$40:$L$783,СВЦЭМ!$A$40:$A$783,$A447,СВЦЭМ!$B$39:$B$782,O$437)+'СЕТ СН'!$F$16</f>
        <v>0</v>
      </c>
      <c r="P447" s="36">
        <f ca="1">SUMIFS(СВЦЭМ!$L$40:$L$783,СВЦЭМ!$A$40:$A$783,$A447,СВЦЭМ!$B$39:$B$782,P$437)+'СЕТ СН'!$F$16</f>
        <v>0</v>
      </c>
      <c r="Q447" s="36">
        <f ca="1">SUMIFS(СВЦЭМ!$L$40:$L$783,СВЦЭМ!$A$40:$A$783,$A447,СВЦЭМ!$B$39:$B$782,Q$437)+'СЕТ СН'!$F$16</f>
        <v>0</v>
      </c>
      <c r="R447" s="36">
        <f ca="1">SUMIFS(СВЦЭМ!$L$40:$L$783,СВЦЭМ!$A$40:$A$783,$A447,СВЦЭМ!$B$39:$B$782,R$437)+'СЕТ СН'!$F$16</f>
        <v>0</v>
      </c>
      <c r="S447" s="36">
        <f ca="1">SUMIFS(СВЦЭМ!$L$40:$L$783,СВЦЭМ!$A$40:$A$783,$A447,СВЦЭМ!$B$39:$B$782,S$437)+'СЕТ СН'!$F$16</f>
        <v>0</v>
      </c>
      <c r="T447" s="36">
        <f ca="1">SUMIFS(СВЦЭМ!$L$40:$L$783,СВЦЭМ!$A$40:$A$783,$A447,СВЦЭМ!$B$39:$B$782,T$437)+'СЕТ СН'!$F$16</f>
        <v>0</v>
      </c>
      <c r="U447" s="36">
        <f ca="1">SUMIFS(СВЦЭМ!$L$40:$L$783,СВЦЭМ!$A$40:$A$783,$A447,СВЦЭМ!$B$39:$B$782,U$437)+'СЕТ СН'!$F$16</f>
        <v>0</v>
      </c>
      <c r="V447" s="36">
        <f ca="1">SUMIFS(СВЦЭМ!$L$40:$L$783,СВЦЭМ!$A$40:$A$783,$A447,СВЦЭМ!$B$39:$B$782,V$437)+'СЕТ СН'!$F$16</f>
        <v>0</v>
      </c>
      <c r="W447" s="36">
        <f ca="1">SUMIFS(СВЦЭМ!$L$40:$L$783,СВЦЭМ!$A$40:$A$783,$A447,СВЦЭМ!$B$39:$B$782,W$437)+'СЕТ СН'!$F$16</f>
        <v>0</v>
      </c>
      <c r="X447" s="36">
        <f ca="1">SUMIFS(СВЦЭМ!$L$40:$L$783,СВЦЭМ!$A$40:$A$783,$A447,СВЦЭМ!$B$39:$B$782,X$437)+'СЕТ СН'!$F$16</f>
        <v>0</v>
      </c>
      <c r="Y447" s="36">
        <f ca="1">SUMIFS(СВЦЭМ!$L$40:$L$783,СВЦЭМ!$A$40:$A$783,$A447,СВЦЭМ!$B$39:$B$782,Y$437)+'СЕТ СН'!$F$16</f>
        <v>0</v>
      </c>
    </row>
    <row r="448" spans="1:27" ht="15.75" hidden="1" x14ac:dyDescent="0.2">
      <c r="A448" s="35">
        <f t="shared" si="12"/>
        <v>45423</v>
      </c>
      <c r="B448" s="36">
        <f ca="1">SUMIFS(СВЦЭМ!$L$40:$L$783,СВЦЭМ!$A$40:$A$783,$A448,СВЦЭМ!$B$39:$B$782,B$437)+'СЕТ СН'!$F$16</f>
        <v>0</v>
      </c>
      <c r="C448" s="36">
        <f ca="1">SUMIFS(СВЦЭМ!$L$40:$L$783,СВЦЭМ!$A$40:$A$783,$A448,СВЦЭМ!$B$39:$B$782,C$437)+'СЕТ СН'!$F$16</f>
        <v>0</v>
      </c>
      <c r="D448" s="36">
        <f ca="1">SUMIFS(СВЦЭМ!$L$40:$L$783,СВЦЭМ!$A$40:$A$783,$A448,СВЦЭМ!$B$39:$B$782,D$437)+'СЕТ СН'!$F$16</f>
        <v>0</v>
      </c>
      <c r="E448" s="36">
        <f ca="1">SUMIFS(СВЦЭМ!$L$40:$L$783,СВЦЭМ!$A$40:$A$783,$A448,СВЦЭМ!$B$39:$B$782,E$437)+'СЕТ СН'!$F$16</f>
        <v>0</v>
      </c>
      <c r="F448" s="36">
        <f ca="1">SUMIFS(СВЦЭМ!$L$40:$L$783,СВЦЭМ!$A$40:$A$783,$A448,СВЦЭМ!$B$39:$B$782,F$437)+'СЕТ СН'!$F$16</f>
        <v>0</v>
      </c>
      <c r="G448" s="36">
        <f ca="1">SUMIFS(СВЦЭМ!$L$40:$L$783,СВЦЭМ!$A$40:$A$783,$A448,СВЦЭМ!$B$39:$B$782,G$437)+'СЕТ СН'!$F$16</f>
        <v>0</v>
      </c>
      <c r="H448" s="36">
        <f ca="1">SUMIFS(СВЦЭМ!$L$40:$L$783,СВЦЭМ!$A$40:$A$783,$A448,СВЦЭМ!$B$39:$B$782,H$437)+'СЕТ СН'!$F$16</f>
        <v>0</v>
      </c>
      <c r="I448" s="36">
        <f ca="1">SUMIFS(СВЦЭМ!$L$40:$L$783,СВЦЭМ!$A$40:$A$783,$A448,СВЦЭМ!$B$39:$B$782,I$437)+'СЕТ СН'!$F$16</f>
        <v>0</v>
      </c>
      <c r="J448" s="36">
        <f ca="1">SUMIFS(СВЦЭМ!$L$40:$L$783,СВЦЭМ!$A$40:$A$783,$A448,СВЦЭМ!$B$39:$B$782,J$437)+'СЕТ СН'!$F$16</f>
        <v>0</v>
      </c>
      <c r="K448" s="36">
        <f ca="1">SUMIFS(СВЦЭМ!$L$40:$L$783,СВЦЭМ!$A$40:$A$783,$A448,СВЦЭМ!$B$39:$B$782,K$437)+'СЕТ СН'!$F$16</f>
        <v>0</v>
      </c>
      <c r="L448" s="36">
        <f ca="1">SUMIFS(СВЦЭМ!$L$40:$L$783,СВЦЭМ!$A$40:$A$783,$A448,СВЦЭМ!$B$39:$B$782,L$437)+'СЕТ СН'!$F$16</f>
        <v>0</v>
      </c>
      <c r="M448" s="36">
        <f ca="1">SUMIFS(СВЦЭМ!$L$40:$L$783,СВЦЭМ!$A$40:$A$783,$A448,СВЦЭМ!$B$39:$B$782,M$437)+'СЕТ СН'!$F$16</f>
        <v>0</v>
      </c>
      <c r="N448" s="36">
        <f ca="1">SUMIFS(СВЦЭМ!$L$40:$L$783,СВЦЭМ!$A$40:$A$783,$A448,СВЦЭМ!$B$39:$B$782,N$437)+'СЕТ СН'!$F$16</f>
        <v>0</v>
      </c>
      <c r="O448" s="36">
        <f ca="1">SUMIFS(СВЦЭМ!$L$40:$L$783,СВЦЭМ!$A$40:$A$783,$A448,СВЦЭМ!$B$39:$B$782,O$437)+'СЕТ СН'!$F$16</f>
        <v>0</v>
      </c>
      <c r="P448" s="36">
        <f ca="1">SUMIFS(СВЦЭМ!$L$40:$L$783,СВЦЭМ!$A$40:$A$783,$A448,СВЦЭМ!$B$39:$B$782,P$437)+'СЕТ СН'!$F$16</f>
        <v>0</v>
      </c>
      <c r="Q448" s="36">
        <f ca="1">SUMIFS(СВЦЭМ!$L$40:$L$783,СВЦЭМ!$A$40:$A$783,$A448,СВЦЭМ!$B$39:$B$782,Q$437)+'СЕТ СН'!$F$16</f>
        <v>0</v>
      </c>
      <c r="R448" s="36">
        <f ca="1">SUMIFS(СВЦЭМ!$L$40:$L$783,СВЦЭМ!$A$40:$A$783,$A448,СВЦЭМ!$B$39:$B$782,R$437)+'СЕТ СН'!$F$16</f>
        <v>0</v>
      </c>
      <c r="S448" s="36">
        <f ca="1">SUMIFS(СВЦЭМ!$L$40:$L$783,СВЦЭМ!$A$40:$A$783,$A448,СВЦЭМ!$B$39:$B$782,S$437)+'СЕТ СН'!$F$16</f>
        <v>0</v>
      </c>
      <c r="T448" s="36">
        <f ca="1">SUMIFS(СВЦЭМ!$L$40:$L$783,СВЦЭМ!$A$40:$A$783,$A448,СВЦЭМ!$B$39:$B$782,T$437)+'СЕТ СН'!$F$16</f>
        <v>0</v>
      </c>
      <c r="U448" s="36">
        <f ca="1">SUMIFS(СВЦЭМ!$L$40:$L$783,СВЦЭМ!$A$40:$A$783,$A448,СВЦЭМ!$B$39:$B$782,U$437)+'СЕТ СН'!$F$16</f>
        <v>0</v>
      </c>
      <c r="V448" s="36">
        <f ca="1">SUMIFS(СВЦЭМ!$L$40:$L$783,СВЦЭМ!$A$40:$A$783,$A448,СВЦЭМ!$B$39:$B$782,V$437)+'СЕТ СН'!$F$16</f>
        <v>0</v>
      </c>
      <c r="W448" s="36">
        <f ca="1">SUMIFS(СВЦЭМ!$L$40:$L$783,СВЦЭМ!$A$40:$A$783,$A448,СВЦЭМ!$B$39:$B$782,W$437)+'СЕТ СН'!$F$16</f>
        <v>0</v>
      </c>
      <c r="X448" s="36">
        <f ca="1">SUMIFS(СВЦЭМ!$L$40:$L$783,СВЦЭМ!$A$40:$A$783,$A448,СВЦЭМ!$B$39:$B$782,X$437)+'СЕТ СН'!$F$16</f>
        <v>0</v>
      </c>
      <c r="Y448" s="36">
        <f ca="1">SUMIFS(СВЦЭМ!$L$40:$L$783,СВЦЭМ!$A$40:$A$783,$A448,СВЦЭМ!$B$39:$B$782,Y$437)+'СЕТ СН'!$F$16</f>
        <v>0</v>
      </c>
    </row>
    <row r="449" spans="1:25" ht="15.75" hidden="1" x14ac:dyDescent="0.2">
      <c r="A449" s="35">
        <f t="shared" si="12"/>
        <v>45424</v>
      </c>
      <c r="B449" s="36">
        <f ca="1">SUMIFS(СВЦЭМ!$L$40:$L$783,СВЦЭМ!$A$40:$A$783,$A449,СВЦЭМ!$B$39:$B$782,B$437)+'СЕТ СН'!$F$16</f>
        <v>0</v>
      </c>
      <c r="C449" s="36">
        <f ca="1">SUMIFS(СВЦЭМ!$L$40:$L$783,СВЦЭМ!$A$40:$A$783,$A449,СВЦЭМ!$B$39:$B$782,C$437)+'СЕТ СН'!$F$16</f>
        <v>0</v>
      </c>
      <c r="D449" s="36">
        <f ca="1">SUMIFS(СВЦЭМ!$L$40:$L$783,СВЦЭМ!$A$40:$A$783,$A449,СВЦЭМ!$B$39:$B$782,D$437)+'СЕТ СН'!$F$16</f>
        <v>0</v>
      </c>
      <c r="E449" s="36">
        <f ca="1">SUMIFS(СВЦЭМ!$L$40:$L$783,СВЦЭМ!$A$40:$A$783,$A449,СВЦЭМ!$B$39:$B$782,E$437)+'СЕТ СН'!$F$16</f>
        <v>0</v>
      </c>
      <c r="F449" s="36">
        <f ca="1">SUMIFS(СВЦЭМ!$L$40:$L$783,СВЦЭМ!$A$40:$A$783,$A449,СВЦЭМ!$B$39:$B$782,F$437)+'СЕТ СН'!$F$16</f>
        <v>0</v>
      </c>
      <c r="G449" s="36">
        <f ca="1">SUMIFS(СВЦЭМ!$L$40:$L$783,СВЦЭМ!$A$40:$A$783,$A449,СВЦЭМ!$B$39:$B$782,G$437)+'СЕТ СН'!$F$16</f>
        <v>0</v>
      </c>
      <c r="H449" s="36">
        <f ca="1">SUMIFS(СВЦЭМ!$L$40:$L$783,СВЦЭМ!$A$40:$A$783,$A449,СВЦЭМ!$B$39:$B$782,H$437)+'СЕТ СН'!$F$16</f>
        <v>0</v>
      </c>
      <c r="I449" s="36">
        <f ca="1">SUMIFS(СВЦЭМ!$L$40:$L$783,СВЦЭМ!$A$40:$A$783,$A449,СВЦЭМ!$B$39:$B$782,I$437)+'СЕТ СН'!$F$16</f>
        <v>0</v>
      </c>
      <c r="J449" s="36">
        <f ca="1">SUMIFS(СВЦЭМ!$L$40:$L$783,СВЦЭМ!$A$40:$A$783,$A449,СВЦЭМ!$B$39:$B$782,J$437)+'СЕТ СН'!$F$16</f>
        <v>0</v>
      </c>
      <c r="K449" s="36">
        <f ca="1">SUMIFS(СВЦЭМ!$L$40:$L$783,СВЦЭМ!$A$40:$A$783,$A449,СВЦЭМ!$B$39:$B$782,K$437)+'СЕТ СН'!$F$16</f>
        <v>0</v>
      </c>
      <c r="L449" s="36">
        <f ca="1">SUMIFS(СВЦЭМ!$L$40:$L$783,СВЦЭМ!$A$40:$A$783,$A449,СВЦЭМ!$B$39:$B$782,L$437)+'СЕТ СН'!$F$16</f>
        <v>0</v>
      </c>
      <c r="M449" s="36">
        <f ca="1">SUMIFS(СВЦЭМ!$L$40:$L$783,СВЦЭМ!$A$40:$A$783,$A449,СВЦЭМ!$B$39:$B$782,M$437)+'СЕТ СН'!$F$16</f>
        <v>0</v>
      </c>
      <c r="N449" s="36">
        <f ca="1">SUMIFS(СВЦЭМ!$L$40:$L$783,СВЦЭМ!$A$40:$A$783,$A449,СВЦЭМ!$B$39:$B$782,N$437)+'СЕТ СН'!$F$16</f>
        <v>0</v>
      </c>
      <c r="O449" s="36">
        <f ca="1">SUMIFS(СВЦЭМ!$L$40:$L$783,СВЦЭМ!$A$40:$A$783,$A449,СВЦЭМ!$B$39:$B$782,O$437)+'СЕТ СН'!$F$16</f>
        <v>0</v>
      </c>
      <c r="P449" s="36">
        <f ca="1">SUMIFS(СВЦЭМ!$L$40:$L$783,СВЦЭМ!$A$40:$A$783,$A449,СВЦЭМ!$B$39:$B$782,P$437)+'СЕТ СН'!$F$16</f>
        <v>0</v>
      </c>
      <c r="Q449" s="36">
        <f ca="1">SUMIFS(СВЦЭМ!$L$40:$L$783,СВЦЭМ!$A$40:$A$783,$A449,СВЦЭМ!$B$39:$B$782,Q$437)+'СЕТ СН'!$F$16</f>
        <v>0</v>
      </c>
      <c r="R449" s="36">
        <f ca="1">SUMIFS(СВЦЭМ!$L$40:$L$783,СВЦЭМ!$A$40:$A$783,$A449,СВЦЭМ!$B$39:$B$782,R$437)+'СЕТ СН'!$F$16</f>
        <v>0</v>
      </c>
      <c r="S449" s="36">
        <f ca="1">SUMIFS(СВЦЭМ!$L$40:$L$783,СВЦЭМ!$A$40:$A$783,$A449,СВЦЭМ!$B$39:$B$782,S$437)+'СЕТ СН'!$F$16</f>
        <v>0</v>
      </c>
      <c r="T449" s="36">
        <f ca="1">SUMIFS(СВЦЭМ!$L$40:$L$783,СВЦЭМ!$A$40:$A$783,$A449,СВЦЭМ!$B$39:$B$782,T$437)+'СЕТ СН'!$F$16</f>
        <v>0</v>
      </c>
      <c r="U449" s="36">
        <f ca="1">SUMIFS(СВЦЭМ!$L$40:$L$783,СВЦЭМ!$A$40:$A$783,$A449,СВЦЭМ!$B$39:$B$782,U$437)+'СЕТ СН'!$F$16</f>
        <v>0</v>
      </c>
      <c r="V449" s="36">
        <f ca="1">SUMIFS(СВЦЭМ!$L$40:$L$783,СВЦЭМ!$A$40:$A$783,$A449,СВЦЭМ!$B$39:$B$782,V$437)+'СЕТ СН'!$F$16</f>
        <v>0</v>
      </c>
      <c r="W449" s="36">
        <f ca="1">SUMIFS(СВЦЭМ!$L$40:$L$783,СВЦЭМ!$A$40:$A$783,$A449,СВЦЭМ!$B$39:$B$782,W$437)+'СЕТ СН'!$F$16</f>
        <v>0</v>
      </c>
      <c r="X449" s="36">
        <f ca="1">SUMIFS(СВЦЭМ!$L$40:$L$783,СВЦЭМ!$A$40:$A$783,$A449,СВЦЭМ!$B$39:$B$782,X$437)+'СЕТ СН'!$F$16</f>
        <v>0</v>
      </c>
      <c r="Y449" s="36">
        <f ca="1">SUMIFS(СВЦЭМ!$L$40:$L$783,СВЦЭМ!$A$40:$A$783,$A449,СВЦЭМ!$B$39:$B$782,Y$437)+'СЕТ СН'!$F$16</f>
        <v>0</v>
      </c>
    </row>
    <row r="450" spans="1:25" ht="15.75" hidden="1" x14ac:dyDescent="0.2">
      <c r="A450" s="35">
        <f t="shared" si="12"/>
        <v>45425</v>
      </c>
      <c r="B450" s="36">
        <f ca="1">SUMIFS(СВЦЭМ!$L$40:$L$783,СВЦЭМ!$A$40:$A$783,$A450,СВЦЭМ!$B$39:$B$782,B$437)+'СЕТ СН'!$F$16</f>
        <v>0</v>
      </c>
      <c r="C450" s="36">
        <f ca="1">SUMIFS(СВЦЭМ!$L$40:$L$783,СВЦЭМ!$A$40:$A$783,$A450,СВЦЭМ!$B$39:$B$782,C$437)+'СЕТ СН'!$F$16</f>
        <v>0</v>
      </c>
      <c r="D450" s="36">
        <f ca="1">SUMIFS(СВЦЭМ!$L$40:$L$783,СВЦЭМ!$A$40:$A$783,$A450,СВЦЭМ!$B$39:$B$782,D$437)+'СЕТ СН'!$F$16</f>
        <v>0</v>
      </c>
      <c r="E450" s="36">
        <f ca="1">SUMIFS(СВЦЭМ!$L$40:$L$783,СВЦЭМ!$A$40:$A$783,$A450,СВЦЭМ!$B$39:$B$782,E$437)+'СЕТ СН'!$F$16</f>
        <v>0</v>
      </c>
      <c r="F450" s="36">
        <f ca="1">SUMIFS(СВЦЭМ!$L$40:$L$783,СВЦЭМ!$A$40:$A$783,$A450,СВЦЭМ!$B$39:$B$782,F$437)+'СЕТ СН'!$F$16</f>
        <v>0</v>
      </c>
      <c r="G450" s="36">
        <f ca="1">SUMIFS(СВЦЭМ!$L$40:$L$783,СВЦЭМ!$A$40:$A$783,$A450,СВЦЭМ!$B$39:$B$782,G$437)+'СЕТ СН'!$F$16</f>
        <v>0</v>
      </c>
      <c r="H450" s="36">
        <f ca="1">SUMIFS(СВЦЭМ!$L$40:$L$783,СВЦЭМ!$A$40:$A$783,$A450,СВЦЭМ!$B$39:$B$782,H$437)+'СЕТ СН'!$F$16</f>
        <v>0</v>
      </c>
      <c r="I450" s="36">
        <f ca="1">SUMIFS(СВЦЭМ!$L$40:$L$783,СВЦЭМ!$A$40:$A$783,$A450,СВЦЭМ!$B$39:$B$782,I$437)+'СЕТ СН'!$F$16</f>
        <v>0</v>
      </c>
      <c r="J450" s="36">
        <f ca="1">SUMIFS(СВЦЭМ!$L$40:$L$783,СВЦЭМ!$A$40:$A$783,$A450,СВЦЭМ!$B$39:$B$782,J$437)+'СЕТ СН'!$F$16</f>
        <v>0</v>
      </c>
      <c r="K450" s="36">
        <f ca="1">SUMIFS(СВЦЭМ!$L$40:$L$783,СВЦЭМ!$A$40:$A$783,$A450,СВЦЭМ!$B$39:$B$782,K$437)+'СЕТ СН'!$F$16</f>
        <v>0</v>
      </c>
      <c r="L450" s="36">
        <f ca="1">SUMIFS(СВЦЭМ!$L$40:$L$783,СВЦЭМ!$A$40:$A$783,$A450,СВЦЭМ!$B$39:$B$782,L$437)+'СЕТ СН'!$F$16</f>
        <v>0</v>
      </c>
      <c r="M450" s="36">
        <f ca="1">SUMIFS(СВЦЭМ!$L$40:$L$783,СВЦЭМ!$A$40:$A$783,$A450,СВЦЭМ!$B$39:$B$782,M$437)+'СЕТ СН'!$F$16</f>
        <v>0</v>
      </c>
      <c r="N450" s="36">
        <f ca="1">SUMIFS(СВЦЭМ!$L$40:$L$783,СВЦЭМ!$A$40:$A$783,$A450,СВЦЭМ!$B$39:$B$782,N$437)+'СЕТ СН'!$F$16</f>
        <v>0</v>
      </c>
      <c r="O450" s="36">
        <f ca="1">SUMIFS(СВЦЭМ!$L$40:$L$783,СВЦЭМ!$A$40:$A$783,$A450,СВЦЭМ!$B$39:$B$782,O$437)+'СЕТ СН'!$F$16</f>
        <v>0</v>
      </c>
      <c r="P450" s="36">
        <f ca="1">SUMIFS(СВЦЭМ!$L$40:$L$783,СВЦЭМ!$A$40:$A$783,$A450,СВЦЭМ!$B$39:$B$782,P$437)+'СЕТ СН'!$F$16</f>
        <v>0</v>
      </c>
      <c r="Q450" s="36">
        <f ca="1">SUMIFS(СВЦЭМ!$L$40:$L$783,СВЦЭМ!$A$40:$A$783,$A450,СВЦЭМ!$B$39:$B$782,Q$437)+'СЕТ СН'!$F$16</f>
        <v>0</v>
      </c>
      <c r="R450" s="36">
        <f ca="1">SUMIFS(СВЦЭМ!$L$40:$L$783,СВЦЭМ!$A$40:$A$783,$A450,СВЦЭМ!$B$39:$B$782,R$437)+'СЕТ СН'!$F$16</f>
        <v>0</v>
      </c>
      <c r="S450" s="36">
        <f ca="1">SUMIFS(СВЦЭМ!$L$40:$L$783,СВЦЭМ!$A$40:$A$783,$A450,СВЦЭМ!$B$39:$B$782,S$437)+'СЕТ СН'!$F$16</f>
        <v>0</v>
      </c>
      <c r="T450" s="36">
        <f ca="1">SUMIFS(СВЦЭМ!$L$40:$L$783,СВЦЭМ!$A$40:$A$783,$A450,СВЦЭМ!$B$39:$B$782,T$437)+'СЕТ СН'!$F$16</f>
        <v>0</v>
      </c>
      <c r="U450" s="36">
        <f ca="1">SUMIFS(СВЦЭМ!$L$40:$L$783,СВЦЭМ!$A$40:$A$783,$A450,СВЦЭМ!$B$39:$B$782,U$437)+'СЕТ СН'!$F$16</f>
        <v>0</v>
      </c>
      <c r="V450" s="36">
        <f ca="1">SUMIFS(СВЦЭМ!$L$40:$L$783,СВЦЭМ!$A$40:$A$783,$A450,СВЦЭМ!$B$39:$B$782,V$437)+'СЕТ СН'!$F$16</f>
        <v>0</v>
      </c>
      <c r="W450" s="36">
        <f ca="1">SUMIFS(СВЦЭМ!$L$40:$L$783,СВЦЭМ!$A$40:$A$783,$A450,СВЦЭМ!$B$39:$B$782,W$437)+'СЕТ СН'!$F$16</f>
        <v>0</v>
      </c>
      <c r="X450" s="36">
        <f ca="1">SUMIFS(СВЦЭМ!$L$40:$L$783,СВЦЭМ!$A$40:$A$783,$A450,СВЦЭМ!$B$39:$B$782,X$437)+'СЕТ СН'!$F$16</f>
        <v>0</v>
      </c>
      <c r="Y450" s="36">
        <f ca="1">SUMIFS(СВЦЭМ!$L$40:$L$783,СВЦЭМ!$A$40:$A$783,$A450,СВЦЭМ!$B$39:$B$782,Y$437)+'СЕТ СН'!$F$16</f>
        <v>0</v>
      </c>
    </row>
    <row r="451" spans="1:25" ht="15.75" hidden="1" x14ac:dyDescent="0.2">
      <c r="A451" s="35">
        <f t="shared" si="12"/>
        <v>45426</v>
      </c>
      <c r="B451" s="36">
        <f ca="1">SUMIFS(СВЦЭМ!$L$40:$L$783,СВЦЭМ!$A$40:$A$783,$A451,СВЦЭМ!$B$39:$B$782,B$437)+'СЕТ СН'!$F$16</f>
        <v>0</v>
      </c>
      <c r="C451" s="36">
        <f ca="1">SUMIFS(СВЦЭМ!$L$40:$L$783,СВЦЭМ!$A$40:$A$783,$A451,СВЦЭМ!$B$39:$B$782,C$437)+'СЕТ СН'!$F$16</f>
        <v>0</v>
      </c>
      <c r="D451" s="36">
        <f ca="1">SUMIFS(СВЦЭМ!$L$40:$L$783,СВЦЭМ!$A$40:$A$783,$A451,СВЦЭМ!$B$39:$B$782,D$437)+'СЕТ СН'!$F$16</f>
        <v>0</v>
      </c>
      <c r="E451" s="36">
        <f ca="1">SUMIFS(СВЦЭМ!$L$40:$L$783,СВЦЭМ!$A$40:$A$783,$A451,СВЦЭМ!$B$39:$B$782,E$437)+'СЕТ СН'!$F$16</f>
        <v>0</v>
      </c>
      <c r="F451" s="36">
        <f ca="1">SUMIFS(СВЦЭМ!$L$40:$L$783,СВЦЭМ!$A$40:$A$783,$A451,СВЦЭМ!$B$39:$B$782,F$437)+'СЕТ СН'!$F$16</f>
        <v>0</v>
      </c>
      <c r="G451" s="36">
        <f ca="1">SUMIFS(СВЦЭМ!$L$40:$L$783,СВЦЭМ!$A$40:$A$783,$A451,СВЦЭМ!$B$39:$B$782,G$437)+'СЕТ СН'!$F$16</f>
        <v>0</v>
      </c>
      <c r="H451" s="36">
        <f ca="1">SUMIFS(СВЦЭМ!$L$40:$L$783,СВЦЭМ!$A$40:$A$783,$A451,СВЦЭМ!$B$39:$B$782,H$437)+'СЕТ СН'!$F$16</f>
        <v>0</v>
      </c>
      <c r="I451" s="36">
        <f ca="1">SUMIFS(СВЦЭМ!$L$40:$L$783,СВЦЭМ!$A$40:$A$783,$A451,СВЦЭМ!$B$39:$B$782,I$437)+'СЕТ СН'!$F$16</f>
        <v>0</v>
      </c>
      <c r="J451" s="36">
        <f ca="1">SUMIFS(СВЦЭМ!$L$40:$L$783,СВЦЭМ!$A$40:$A$783,$A451,СВЦЭМ!$B$39:$B$782,J$437)+'СЕТ СН'!$F$16</f>
        <v>0</v>
      </c>
      <c r="K451" s="36">
        <f ca="1">SUMIFS(СВЦЭМ!$L$40:$L$783,СВЦЭМ!$A$40:$A$783,$A451,СВЦЭМ!$B$39:$B$782,K$437)+'СЕТ СН'!$F$16</f>
        <v>0</v>
      </c>
      <c r="L451" s="36">
        <f ca="1">SUMIFS(СВЦЭМ!$L$40:$L$783,СВЦЭМ!$A$40:$A$783,$A451,СВЦЭМ!$B$39:$B$782,L$437)+'СЕТ СН'!$F$16</f>
        <v>0</v>
      </c>
      <c r="M451" s="36">
        <f ca="1">SUMIFS(СВЦЭМ!$L$40:$L$783,СВЦЭМ!$A$40:$A$783,$A451,СВЦЭМ!$B$39:$B$782,M$437)+'СЕТ СН'!$F$16</f>
        <v>0</v>
      </c>
      <c r="N451" s="36">
        <f ca="1">SUMIFS(СВЦЭМ!$L$40:$L$783,СВЦЭМ!$A$40:$A$783,$A451,СВЦЭМ!$B$39:$B$782,N$437)+'СЕТ СН'!$F$16</f>
        <v>0</v>
      </c>
      <c r="O451" s="36">
        <f ca="1">SUMIFS(СВЦЭМ!$L$40:$L$783,СВЦЭМ!$A$40:$A$783,$A451,СВЦЭМ!$B$39:$B$782,O$437)+'СЕТ СН'!$F$16</f>
        <v>0</v>
      </c>
      <c r="P451" s="36">
        <f ca="1">SUMIFS(СВЦЭМ!$L$40:$L$783,СВЦЭМ!$A$40:$A$783,$A451,СВЦЭМ!$B$39:$B$782,P$437)+'СЕТ СН'!$F$16</f>
        <v>0</v>
      </c>
      <c r="Q451" s="36">
        <f ca="1">SUMIFS(СВЦЭМ!$L$40:$L$783,СВЦЭМ!$A$40:$A$783,$A451,СВЦЭМ!$B$39:$B$782,Q$437)+'СЕТ СН'!$F$16</f>
        <v>0</v>
      </c>
      <c r="R451" s="36">
        <f ca="1">SUMIFS(СВЦЭМ!$L$40:$L$783,СВЦЭМ!$A$40:$A$783,$A451,СВЦЭМ!$B$39:$B$782,R$437)+'СЕТ СН'!$F$16</f>
        <v>0</v>
      </c>
      <c r="S451" s="36">
        <f ca="1">SUMIFS(СВЦЭМ!$L$40:$L$783,СВЦЭМ!$A$40:$A$783,$A451,СВЦЭМ!$B$39:$B$782,S$437)+'СЕТ СН'!$F$16</f>
        <v>0</v>
      </c>
      <c r="T451" s="36">
        <f ca="1">SUMIFS(СВЦЭМ!$L$40:$L$783,СВЦЭМ!$A$40:$A$783,$A451,СВЦЭМ!$B$39:$B$782,T$437)+'СЕТ СН'!$F$16</f>
        <v>0</v>
      </c>
      <c r="U451" s="36">
        <f ca="1">SUMIFS(СВЦЭМ!$L$40:$L$783,СВЦЭМ!$A$40:$A$783,$A451,СВЦЭМ!$B$39:$B$782,U$437)+'СЕТ СН'!$F$16</f>
        <v>0</v>
      </c>
      <c r="V451" s="36">
        <f ca="1">SUMIFS(СВЦЭМ!$L$40:$L$783,СВЦЭМ!$A$40:$A$783,$A451,СВЦЭМ!$B$39:$B$782,V$437)+'СЕТ СН'!$F$16</f>
        <v>0</v>
      </c>
      <c r="W451" s="36">
        <f ca="1">SUMIFS(СВЦЭМ!$L$40:$L$783,СВЦЭМ!$A$40:$A$783,$A451,СВЦЭМ!$B$39:$B$782,W$437)+'СЕТ СН'!$F$16</f>
        <v>0</v>
      </c>
      <c r="X451" s="36">
        <f ca="1">SUMIFS(СВЦЭМ!$L$40:$L$783,СВЦЭМ!$A$40:$A$783,$A451,СВЦЭМ!$B$39:$B$782,X$437)+'СЕТ СН'!$F$16</f>
        <v>0</v>
      </c>
      <c r="Y451" s="36">
        <f ca="1">SUMIFS(СВЦЭМ!$L$40:$L$783,СВЦЭМ!$A$40:$A$783,$A451,СВЦЭМ!$B$39:$B$782,Y$437)+'СЕТ СН'!$F$16</f>
        <v>0</v>
      </c>
    </row>
    <row r="452" spans="1:25" ht="15.75" hidden="1" x14ac:dyDescent="0.2">
      <c r="A452" s="35">
        <f t="shared" si="12"/>
        <v>45427</v>
      </c>
      <c r="B452" s="36">
        <f ca="1">SUMIFS(СВЦЭМ!$L$40:$L$783,СВЦЭМ!$A$40:$A$783,$A452,СВЦЭМ!$B$39:$B$782,B$437)+'СЕТ СН'!$F$16</f>
        <v>0</v>
      </c>
      <c r="C452" s="36">
        <f ca="1">SUMIFS(СВЦЭМ!$L$40:$L$783,СВЦЭМ!$A$40:$A$783,$A452,СВЦЭМ!$B$39:$B$782,C$437)+'СЕТ СН'!$F$16</f>
        <v>0</v>
      </c>
      <c r="D452" s="36">
        <f ca="1">SUMIFS(СВЦЭМ!$L$40:$L$783,СВЦЭМ!$A$40:$A$783,$A452,СВЦЭМ!$B$39:$B$782,D$437)+'СЕТ СН'!$F$16</f>
        <v>0</v>
      </c>
      <c r="E452" s="36">
        <f ca="1">SUMIFS(СВЦЭМ!$L$40:$L$783,СВЦЭМ!$A$40:$A$783,$A452,СВЦЭМ!$B$39:$B$782,E$437)+'СЕТ СН'!$F$16</f>
        <v>0</v>
      </c>
      <c r="F452" s="36">
        <f ca="1">SUMIFS(СВЦЭМ!$L$40:$L$783,СВЦЭМ!$A$40:$A$783,$A452,СВЦЭМ!$B$39:$B$782,F$437)+'СЕТ СН'!$F$16</f>
        <v>0</v>
      </c>
      <c r="G452" s="36">
        <f ca="1">SUMIFS(СВЦЭМ!$L$40:$L$783,СВЦЭМ!$A$40:$A$783,$A452,СВЦЭМ!$B$39:$B$782,G$437)+'СЕТ СН'!$F$16</f>
        <v>0</v>
      </c>
      <c r="H452" s="36">
        <f ca="1">SUMIFS(СВЦЭМ!$L$40:$L$783,СВЦЭМ!$A$40:$A$783,$A452,СВЦЭМ!$B$39:$B$782,H$437)+'СЕТ СН'!$F$16</f>
        <v>0</v>
      </c>
      <c r="I452" s="36">
        <f ca="1">SUMIFS(СВЦЭМ!$L$40:$L$783,СВЦЭМ!$A$40:$A$783,$A452,СВЦЭМ!$B$39:$B$782,I$437)+'СЕТ СН'!$F$16</f>
        <v>0</v>
      </c>
      <c r="J452" s="36">
        <f ca="1">SUMIFS(СВЦЭМ!$L$40:$L$783,СВЦЭМ!$A$40:$A$783,$A452,СВЦЭМ!$B$39:$B$782,J$437)+'СЕТ СН'!$F$16</f>
        <v>0</v>
      </c>
      <c r="K452" s="36">
        <f ca="1">SUMIFS(СВЦЭМ!$L$40:$L$783,СВЦЭМ!$A$40:$A$783,$A452,СВЦЭМ!$B$39:$B$782,K$437)+'СЕТ СН'!$F$16</f>
        <v>0</v>
      </c>
      <c r="L452" s="36">
        <f ca="1">SUMIFS(СВЦЭМ!$L$40:$L$783,СВЦЭМ!$A$40:$A$783,$A452,СВЦЭМ!$B$39:$B$782,L$437)+'СЕТ СН'!$F$16</f>
        <v>0</v>
      </c>
      <c r="M452" s="36">
        <f ca="1">SUMIFS(СВЦЭМ!$L$40:$L$783,СВЦЭМ!$A$40:$A$783,$A452,СВЦЭМ!$B$39:$B$782,M$437)+'СЕТ СН'!$F$16</f>
        <v>0</v>
      </c>
      <c r="N452" s="36">
        <f ca="1">SUMIFS(СВЦЭМ!$L$40:$L$783,СВЦЭМ!$A$40:$A$783,$A452,СВЦЭМ!$B$39:$B$782,N$437)+'СЕТ СН'!$F$16</f>
        <v>0</v>
      </c>
      <c r="O452" s="36">
        <f ca="1">SUMIFS(СВЦЭМ!$L$40:$L$783,СВЦЭМ!$A$40:$A$783,$A452,СВЦЭМ!$B$39:$B$782,O$437)+'СЕТ СН'!$F$16</f>
        <v>0</v>
      </c>
      <c r="P452" s="36">
        <f ca="1">SUMIFS(СВЦЭМ!$L$40:$L$783,СВЦЭМ!$A$40:$A$783,$A452,СВЦЭМ!$B$39:$B$782,P$437)+'СЕТ СН'!$F$16</f>
        <v>0</v>
      </c>
      <c r="Q452" s="36">
        <f ca="1">SUMIFS(СВЦЭМ!$L$40:$L$783,СВЦЭМ!$A$40:$A$783,$A452,СВЦЭМ!$B$39:$B$782,Q$437)+'СЕТ СН'!$F$16</f>
        <v>0</v>
      </c>
      <c r="R452" s="36">
        <f ca="1">SUMIFS(СВЦЭМ!$L$40:$L$783,СВЦЭМ!$A$40:$A$783,$A452,СВЦЭМ!$B$39:$B$782,R$437)+'СЕТ СН'!$F$16</f>
        <v>0</v>
      </c>
      <c r="S452" s="36">
        <f ca="1">SUMIFS(СВЦЭМ!$L$40:$L$783,СВЦЭМ!$A$40:$A$783,$A452,СВЦЭМ!$B$39:$B$782,S$437)+'СЕТ СН'!$F$16</f>
        <v>0</v>
      </c>
      <c r="T452" s="36">
        <f ca="1">SUMIFS(СВЦЭМ!$L$40:$L$783,СВЦЭМ!$A$40:$A$783,$A452,СВЦЭМ!$B$39:$B$782,T$437)+'СЕТ СН'!$F$16</f>
        <v>0</v>
      </c>
      <c r="U452" s="36">
        <f ca="1">SUMIFS(СВЦЭМ!$L$40:$L$783,СВЦЭМ!$A$40:$A$783,$A452,СВЦЭМ!$B$39:$B$782,U$437)+'СЕТ СН'!$F$16</f>
        <v>0</v>
      </c>
      <c r="V452" s="36">
        <f ca="1">SUMIFS(СВЦЭМ!$L$40:$L$783,СВЦЭМ!$A$40:$A$783,$A452,СВЦЭМ!$B$39:$B$782,V$437)+'СЕТ СН'!$F$16</f>
        <v>0</v>
      </c>
      <c r="W452" s="36">
        <f ca="1">SUMIFS(СВЦЭМ!$L$40:$L$783,СВЦЭМ!$A$40:$A$783,$A452,СВЦЭМ!$B$39:$B$782,W$437)+'СЕТ СН'!$F$16</f>
        <v>0</v>
      </c>
      <c r="X452" s="36">
        <f ca="1">SUMIFS(СВЦЭМ!$L$40:$L$783,СВЦЭМ!$A$40:$A$783,$A452,СВЦЭМ!$B$39:$B$782,X$437)+'СЕТ СН'!$F$16</f>
        <v>0</v>
      </c>
      <c r="Y452" s="36">
        <f ca="1">SUMIFS(СВЦЭМ!$L$40:$L$783,СВЦЭМ!$A$40:$A$783,$A452,СВЦЭМ!$B$39:$B$782,Y$437)+'СЕТ СН'!$F$16</f>
        <v>0</v>
      </c>
    </row>
    <row r="453" spans="1:25" ht="15.75" hidden="1" x14ac:dyDescent="0.2">
      <c r="A453" s="35">
        <f t="shared" si="12"/>
        <v>45428</v>
      </c>
      <c r="B453" s="36">
        <f ca="1">SUMIFS(СВЦЭМ!$L$40:$L$783,СВЦЭМ!$A$40:$A$783,$A453,СВЦЭМ!$B$39:$B$782,B$437)+'СЕТ СН'!$F$16</f>
        <v>0</v>
      </c>
      <c r="C453" s="36">
        <f ca="1">SUMIFS(СВЦЭМ!$L$40:$L$783,СВЦЭМ!$A$40:$A$783,$A453,СВЦЭМ!$B$39:$B$782,C$437)+'СЕТ СН'!$F$16</f>
        <v>0</v>
      </c>
      <c r="D453" s="36">
        <f ca="1">SUMIFS(СВЦЭМ!$L$40:$L$783,СВЦЭМ!$A$40:$A$783,$A453,СВЦЭМ!$B$39:$B$782,D$437)+'СЕТ СН'!$F$16</f>
        <v>0</v>
      </c>
      <c r="E453" s="36">
        <f ca="1">SUMIFS(СВЦЭМ!$L$40:$L$783,СВЦЭМ!$A$40:$A$783,$A453,СВЦЭМ!$B$39:$B$782,E$437)+'СЕТ СН'!$F$16</f>
        <v>0</v>
      </c>
      <c r="F453" s="36">
        <f ca="1">SUMIFS(СВЦЭМ!$L$40:$L$783,СВЦЭМ!$A$40:$A$783,$A453,СВЦЭМ!$B$39:$B$782,F$437)+'СЕТ СН'!$F$16</f>
        <v>0</v>
      </c>
      <c r="G453" s="36">
        <f ca="1">SUMIFS(СВЦЭМ!$L$40:$L$783,СВЦЭМ!$A$40:$A$783,$A453,СВЦЭМ!$B$39:$B$782,G$437)+'СЕТ СН'!$F$16</f>
        <v>0</v>
      </c>
      <c r="H453" s="36">
        <f ca="1">SUMIFS(СВЦЭМ!$L$40:$L$783,СВЦЭМ!$A$40:$A$783,$A453,СВЦЭМ!$B$39:$B$782,H$437)+'СЕТ СН'!$F$16</f>
        <v>0</v>
      </c>
      <c r="I453" s="36">
        <f ca="1">SUMIFS(СВЦЭМ!$L$40:$L$783,СВЦЭМ!$A$40:$A$783,$A453,СВЦЭМ!$B$39:$B$782,I$437)+'СЕТ СН'!$F$16</f>
        <v>0</v>
      </c>
      <c r="J453" s="36">
        <f ca="1">SUMIFS(СВЦЭМ!$L$40:$L$783,СВЦЭМ!$A$40:$A$783,$A453,СВЦЭМ!$B$39:$B$782,J$437)+'СЕТ СН'!$F$16</f>
        <v>0</v>
      </c>
      <c r="K453" s="36">
        <f ca="1">SUMIFS(СВЦЭМ!$L$40:$L$783,СВЦЭМ!$A$40:$A$783,$A453,СВЦЭМ!$B$39:$B$782,K$437)+'СЕТ СН'!$F$16</f>
        <v>0</v>
      </c>
      <c r="L453" s="36">
        <f ca="1">SUMIFS(СВЦЭМ!$L$40:$L$783,СВЦЭМ!$A$40:$A$783,$A453,СВЦЭМ!$B$39:$B$782,L$437)+'СЕТ СН'!$F$16</f>
        <v>0</v>
      </c>
      <c r="M453" s="36">
        <f ca="1">SUMIFS(СВЦЭМ!$L$40:$L$783,СВЦЭМ!$A$40:$A$783,$A453,СВЦЭМ!$B$39:$B$782,M$437)+'СЕТ СН'!$F$16</f>
        <v>0</v>
      </c>
      <c r="N453" s="36">
        <f ca="1">SUMIFS(СВЦЭМ!$L$40:$L$783,СВЦЭМ!$A$40:$A$783,$A453,СВЦЭМ!$B$39:$B$782,N$437)+'СЕТ СН'!$F$16</f>
        <v>0</v>
      </c>
      <c r="O453" s="36">
        <f ca="1">SUMIFS(СВЦЭМ!$L$40:$L$783,СВЦЭМ!$A$40:$A$783,$A453,СВЦЭМ!$B$39:$B$782,O$437)+'СЕТ СН'!$F$16</f>
        <v>0</v>
      </c>
      <c r="P453" s="36">
        <f ca="1">SUMIFS(СВЦЭМ!$L$40:$L$783,СВЦЭМ!$A$40:$A$783,$A453,СВЦЭМ!$B$39:$B$782,P$437)+'СЕТ СН'!$F$16</f>
        <v>0</v>
      </c>
      <c r="Q453" s="36">
        <f ca="1">SUMIFS(СВЦЭМ!$L$40:$L$783,СВЦЭМ!$A$40:$A$783,$A453,СВЦЭМ!$B$39:$B$782,Q$437)+'СЕТ СН'!$F$16</f>
        <v>0</v>
      </c>
      <c r="R453" s="36">
        <f ca="1">SUMIFS(СВЦЭМ!$L$40:$L$783,СВЦЭМ!$A$40:$A$783,$A453,СВЦЭМ!$B$39:$B$782,R$437)+'СЕТ СН'!$F$16</f>
        <v>0</v>
      </c>
      <c r="S453" s="36">
        <f ca="1">SUMIFS(СВЦЭМ!$L$40:$L$783,СВЦЭМ!$A$40:$A$783,$A453,СВЦЭМ!$B$39:$B$782,S$437)+'СЕТ СН'!$F$16</f>
        <v>0</v>
      </c>
      <c r="T453" s="36">
        <f ca="1">SUMIFS(СВЦЭМ!$L$40:$L$783,СВЦЭМ!$A$40:$A$783,$A453,СВЦЭМ!$B$39:$B$782,T$437)+'СЕТ СН'!$F$16</f>
        <v>0</v>
      </c>
      <c r="U453" s="36">
        <f ca="1">SUMIFS(СВЦЭМ!$L$40:$L$783,СВЦЭМ!$A$40:$A$783,$A453,СВЦЭМ!$B$39:$B$782,U$437)+'СЕТ СН'!$F$16</f>
        <v>0</v>
      </c>
      <c r="V453" s="36">
        <f ca="1">SUMIFS(СВЦЭМ!$L$40:$L$783,СВЦЭМ!$A$40:$A$783,$A453,СВЦЭМ!$B$39:$B$782,V$437)+'СЕТ СН'!$F$16</f>
        <v>0</v>
      </c>
      <c r="W453" s="36">
        <f ca="1">SUMIFS(СВЦЭМ!$L$40:$L$783,СВЦЭМ!$A$40:$A$783,$A453,СВЦЭМ!$B$39:$B$782,W$437)+'СЕТ СН'!$F$16</f>
        <v>0</v>
      </c>
      <c r="X453" s="36">
        <f ca="1">SUMIFS(СВЦЭМ!$L$40:$L$783,СВЦЭМ!$A$40:$A$783,$A453,СВЦЭМ!$B$39:$B$782,X$437)+'СЕТ СН'!$F$16</f>
        <v>0</v>
      </c>
      <c r="Y453" s="36">
        <f ca="1">SUMIFS(СВЦЭМ!$L$40:$L$783,СВЦЭМ!$A$40:$A$783,$A453,СВЦЭМ!$B$39:$B$782,Y$437)+'СЕТ СН'!$F$16</f>
        <v>0</v>
      </c>
    </row>
    <row r="454" spans="1:25" ht="15.75" hidden="1" x14ac:dyDescent="0.2">
      <c r="A454" s="35">
        <f t="shared" si="12"/>
        <v>45429</v>
      </c>
      <c r="B454" s="36">
        <f ca="1">SUMIFS(СВЦЭМ!$L$40:$L$783,СВЦЭМ!$A$40:$A$783,$A454,СВЦЭМ!$B$39:$B$782,B$437)+'СЕТ СН'!$F$16</f>
        <v>0</v>
      </c>
      <c r="C454" s="36">
        <f ca="1">SUMIFS(СВЦЭМ!$L$40:$L$783,СВЦЭМ!$A$40:$A$783,$A454,СВЦЭМ!$B$39:$B$782,C$437)+'СЕТ СН'!$F$16</f>
        <v>0</v>
      </c>
      <c r="D454" s="36">
        <f ca="1">SUMIFS(СВЦЭМ!$L$40:$L$783,СВЦЭМ!$A$40:$A$783,$A454,СВЦЭМ!$B$39:$B$782,D$437)+'СЕТ СН'!$F$16</f>
        <v>0</v>
      </c>
      <c r="E454" s="36">
        <f ca="1">SUMIFS(СВЦЭМ!$L$40:$L$783,СВЦЭМ!$A$40:$A$783,$A454,СВЦЭМ!$B$39:$B$782,E$437)+'СЕТ СН'!$F$16</f>
        <v>0</v>
      </c>
      <c r="F454" s="36">
        <f ca="1">SUMIFS(СВЦЭМ!$L$40:$L$783,СВЦЭМ!$A$40:$A$783,$A454,СВЦЭМ!$B$39:$B$782,F$437)+'СЕТ СН'!$F$16</f>
        <v>0</v>
      </c>
      <c r="G454" s="36">
        <f ca="1">SUMIFS(СВЦЭМ!$L$40:$L$783,СВЦЭМ!$A$40:$A$783,$A454,СВЦЭМ!$B$39:$B$782,G$437)+'СЕТ СН'!$F$16</f>
        <v>0</v>
      </c>
      <c r="H454" s="36">
        <f ca="1">SUMIFS(СВЦЭМ!$L$40:$L$783,СВЦЭМ!$A$40:$A$783,$A454,СВЦЭМ!$B$39:$B$782,H$437)+'СЕТ СН'!$F$16</f>
        <v>0</v>
      </c>
      <c r="I454" s="36">
        <f ca="1">SUMIFS(СВЦЭМ!$L$40:$L$783,СВЦЭМ!$A$40:$A$783,$A454,СВЦЭМ!$B$39:$B$782,I$437)+'СЕТ СН'!$F$16</f>
        <v>0</v>
      </c>
      <c r="J454" s="36">
        <f ca="1">SUMIFS(СВЦЭМ!$L$40:$L$783,СВЦЭМ!$A$40:$A$783,$A454,СВЦЭМ!$B$39:$B$782,J$437)+'СЕТ СН'!$F$16</f>
        <v>0</v>
      </c>
      <c r="K454" s="36">
        <f ca="1">SUMIFS(СВЦЭМ!$L$40:$L$783,СВЦЭМ!$A$40:$A$783,$A454,СВЦЭМ!$B$39:$B$782,K$437)+'СЕТ СН'!$F$16</f>
        <v>0</v>
      </c>
      <c r="L454" s="36">
        <f ca="1">SUMIFS(СВЦЭМ!$L$40:$L$783,СВЦЭМ!$A$40:$A$783,$A454,СВЦЭМ!$B$39:$B$782,L$437)+'СЕТ СН'!$F$16</f>
        <v>0</v>
      </c>
      <c r="M454" s="36">
        <f ca="1">SUMIFS(СВЦЭМ!$L$40:$L$783,СВЦЭМ!$A$40:$A$783,$A454,СВЦЭМ!$B$39:$B$782,M$437)+'СЕТ СН'!$F$16</f>
        <v>0</v>
      </c>
      <c r="N454" s="36">
        <f ca="1">SUMIFS(СВЦЭМ!$L$40:$L$783,СВЦЭМ!$A$40:$A$783,$A454,СВЦЭМ!$B$39:$B$782,N$437)+'СЕТ СН'!$F$16</f>
        <v>0</v>
      </c>
      <c r="O454" s="36">
        <f ca="1">SUMIFS(СВЦЭМ!$L$40:$L$783,СВЦЭМ!$A$40:$A$783,$A454,СВЦЭМ!$B$39:$B$782,O$437)+'СЕТ СН'!$F$16</f>
        <v>0</v>
      </c>
      <c r="P454" s="36">
        <f ca="1">SUMIFS(СВЦЭМ!$L$40:$L$783,СВЦЭМ!$A$40:$A$783,$A454,СВЦЭМ!$B$39:$B$782,P$437)+'СЕТ СН'!$F$16</f>
        <v>0</v>
      </c>
      <c r="Q454" s="36">
        <f ca="1">SUMIFS(СВЦЭМ!$L$40:$L$783,СВЦЭМ!$A$40:$A$783,$A454,СВЦЭМ!$B$39:$B$782,Q$437)+'СЕТ СН'!$F$16</f>
        <v>0</v>
      </c>
      <c r="R454" s="36">
        <f ca="1">SUMIFS(СВЦЭМ!$L$40:$L$783,СВЦЭМ!$A$40:$A$783,$A454,СВЦЭМ!$B$39:$B$782,R$437)+'СЕТ СН'!$F$16</f>
        <v>0</v>
      </c>
      <c r="S454" s="36">
        <f ca="1">SUMIFS(СВЦЭМ!$L$40:$L$783,СВЦЭМ!$A$40:$A$783,$A454,СВЦЭМ!$B$39:$B$782,S$437)+'СЕТ СН'!$F$16</f>
        <v>0</v>
      </c>
      <c r="T454" s="36">
        <f ca="1">SUMIFS(СВЦЭМ!$L$40:$L$783,СВЦЭМ!$A$40:$A$783,$A454,СВЦЭМ!$B$39:$B$782,T$437)+'СЕТ СН'!$F$16</f>
        <v>0</v>
      </c>
      <c r="U454" s="36">
        <f ca="1">SUMIFS(СВЦЭМ!$L$40:$L$783,СВЦЭМ!$A$40:$A$783,$A454,СВЦЭМ!$B$39:$B$782,U$437)+'СЕТ СН'!$F$16</f>
        <v>0</v>
      </c>
      <c r="V454" s="36">
        <f ca="1">SUMIFS(СВЦЭМ!$L$40:$L$783,СВЦЭМ!$A$40:$A$783,$A454,СВЦЭМ!$B$39:$B$782,V$437)+'СЕТ СН'!$F$16</f>
        <v>0</v>
      </c>
      <c r="W454" s="36">
        <f ca="1">SUMIFS(СВЦЭМ!$L$40:$L$783,СВЦЭМ!$A$40:$A$783,$A454,СВЦЭМ!$B$39:$B$782,W$437)+'СЕТ СН'!$F$16</f>
        <v>0</v>
      </c>
      <c r="X454" s="36">
        <f ca="1">SUMIFS(СВЦЭМ!$L$40:$L$783,СВЦЭМ!$A$40:$A$783,$A454,СВЦЭМ!$B$39:$B$782,X$437)+'СЕТ СН'!$F$16</f>
        <v>0</v>
      </c>
      <c r="Y454" s="36">
        <f ca="1">SUMIFS(СВЦЭМ!$L$40:$L$783,СВЦЭМ!$A$40:$A$783,$A454,СВЦЭМ!$B$39:$B$782,Y$437)+'СЕТ СН'!$F$16</f>
        <v>0</v>
      </c>
    </row>
    <row r="455" spans="1:25" ht="15.75" hidden="1" x14ac:dyDescent="0.2">
      <c r="A455" s="35">
        <f t="shared" si="12"/>
        <v>45430</v>
      </c>
      <c r="B455" s="36">
        <f ca="1">SUMIFS(СВЦЭМ!$L$40:$L$783,СВЦЭМ!$A$40:$A$783,$A455,СВЦЭМ!$B$39:$B$782,B$437)+'СЕТ СН'!$F$16</f>
        <v>0</v>
      </c>
      <c r="C455" s="36">
        <f ca="1">SUMIFS(СВЦЭМ!$L$40:$L$783,СВЦЭМ!$A$40:$A$783,$A455,СВЦЭМ!$B$39:$B$782,C$437)+'СЕТ СН'!$F$16</f>
        <v>0</v>
      </c>
      <c r="D455" s="36">
        <f ca="1">SUMIFS(СВЦЭМ!$L$40:$L$783,СВЦЭМ!$A$40:$A$783,$A455,СВЦЭМ!$B$39:$B$782,D$437)+'СЕТ СН'!$F$16</f>
        <v>0</v>
      </c>
      <c r="E455" s="36">
        <f ca="1">SUMIFS(СВЦЭМ!$L$40:$L$783,СВЦЭМ!$A$40:$A$783,$A455,СВЦЭМ!$B$39:$B$782,E$437)+'СЕТ СН'!$F$16</f>
        <v>0</v>
      </c>
      <c r="F455" s="36">
        <f ca="1">SUMIFS(СВЦЭМ!$L$40:$L$783,СВЦЭМ!$A$40:$A$783,$A455,СВЦЭМ!$B$39:$B$782,F$437)+'СЕТ СН'!$F$16</f>
        <v>0</v>
      </c>
      <c r="G455" s="36">
        <f ca="1">SUMIFS(СВЦЭМ!$L$40:$L$783,СВЦЭМ!$A$40:$A$783,$A455,СВЦЭМ!$B$39:$B$782,G$437)+'СЕТ СН'!$F$16</f>
        <v>0</v>
      </c>
      <c r="H455" s="36">
        <f ca="1">SUMIFS(СВЦЭМ!$L$40:$L$783,СВЦЭМ!$A$40:$A$783,$A455,СВЦЭМ!$B$39:$B$782,H$437)+'СЕТ СН'!$F$16</f>
        <v>0</v>
      </c>
      <c r="I455" s="36">
        <f ca="1">SUMIFS(СВЦЭМ!$L$40:$L$783,СВЦЭМ!$A$40:$A$783,$A455,СВЦЭМ!$B$39:$B$782,I$437)+'СЕТ СН'!$F$16</f>
        <v>0</v>
      </c>
      <c r="J455" s="36">
        <f ca="1">SUMIFS(СВЦЭМ!$L$40:$L$783,СВЦЭМ!$A$40:$A$783,$A455,СВЦЭМ!$B$39:$B$782,J$437)+'СЕТ СН'!$F$16</f>
        <v>0</v>
      </c>
      <c r="K455" s="36">
        <f ca="1">SUMIFS(СВЦЭМ!$L$40:$L$783,СВЦЭМ!$A$40:$A$783,$A455,СВЦЭМ!$B$39:$B$782,K$437)+'СЕТ СН'!$F$16</f>
        <v>0</v>
      </c>
      <c r="L455" s="36">
        <f ca="1">SUMIFS(СВЦЭМ!$L$40:$L$783,СВЦЭМ!$A$40:$A$783,$A455,СВЦЭМ!$B$39:$B$782,L$437)+'СЕТ СН'!$F$16</f>
        <v>0</v>
      </c>
      <c r="M455" s="36">
        <f ca="1">SUMIFS(СВЦЭМ!$L$40:$L$783,СВЦЭМ!$A$40:$A$783,$A455,СВЦЭМ!$B$39:$B$782,M$437)+'СЕТ СН'!$F$16</f>
        <v>0</v>
      </c>
      <c r="N455" s="36">
        <f ca="1">SUMIFS(СВЦЭМ!$L$40:$L$783,СВЦЭМ!$A$40:$A$783,$A455,СВЦЭМ!$B$39:$B$782,N$437)+'СЕТ СН'!$F$16</f>
        <v>0</v>
      </c>
      <c r="O455" s="36">
        <f ca="1">SUMIFS(СВЦЭМ!$L$40:$L$783,СВЦЭМ!$A$40:$A$783,$A455,СВЦЭМ!$B$39:$B$782,O$437)+'СЕТ СН'!$F$16</f>
        <v>0</v>
      </c>
      <c r="P455" s="36">
        <f ca="1">SUMIFS(СВЦЭМ!$L$40:$L$783,СВЦЭМ!$A$40:$A$783,$A455,СВЦЭМ!$B$39:$B$782,P$437)+'СЕТ СН'!$F$16</f>
        <v>0</v>
      </c>
      <c r="Q455" s="36">
        <f ca="1">SUMIFS(СВЦЭМ!$L$40:$L$783,СВЦЭМ!$A$40:$A$783,$A455,СВЦЭМ!$B$39:$B$782,Q$437)+'СЕТ СН'!$F$16</f>
        <v>0</v>
      </c>
      <c r="R455" s="36">
        <f ca="1">SUMIFS(СВЦЭМ!$L$40:$L$783,СВЦЭМ!$A$40:$A$783,$A455,СВЦЭМ!$B$39:$B$782,R$437)+'СЕТ СН'!$F$16</f>
        <v>0</v>
      </c>
      <c r="S455" s="36">
        <f ca="1">SUMIFS(СВЦЭМ!$L$40:$L$783,СВЦЭМ!$A$40:$A$783,$A455,СВЦЭМ!$B$39:$B$782,S$437)+'СЕТ СН'!$F$16</f>
        <v>0</v>
      </c>
      <c r="T455" s="36">
        <f ca="1">SUMIFS(СВЦЭМ!$L$40:$L$783,СВЦЭМ!$A$40:$A$783,$A455,СВЦЭМ!$B$39:$B$782,T$437)+'СЕТ СН'!$F$16</f>
        <v>0</v>
      </c>
      <c r="U455" s="36">
        <f ca="1">SUMIFS(СВЦЭМ!$L$40:$L$783,СВЦЭМ!$A$40:$A$783,$A455,СВЦЭМ!$B$39:$B$782,U$437)+'СЕТ СН'!$F$16</f>
        <v>0</v>
      </c>
      <c r="V455" s="36">
        <f ca="1">SUMIFS(СВЦЭМ!$L$40:$L$783,СВЦЭМ!$A$40:$A$783,$A455,СВЦЭМ!$B$39:$B$782,V$437)+'СЕТ СН'!$F$16</f>
        <v>0</v>
      </c>
      <c r="W455" s="36">
        <f ca="1">SUMIFS(СВЦЭМ!$L$40:$L$783,СВЦЭМ!$A$40:$A$783,$A455,СВЦЭМ!$B$39:$B$782,W$437)+'СЕТ СН'!$F$16</f>
        <v>0</v>
      </c>
      <c r="X455" s="36">
        <f ca="1">SUMIFS(СВЦЭМ!$L$40:$L$783,СВЦЭМ!$A$40:$A$783,$A455,СВЦЭМ!$B$39:$B$782,X$437)+'СЕТ СН'!$F$16</f>
        <v>0</v>
      </c>
      <c r="Y455" s="36">
        <f ca="1">SUMIFS(СВЦЭМ!$L$40:$L$783,СВЦЭМ!$A$40:$A$783,$A455,СВЦЭМ!$B$39:$B$782,Y$437)+'СЕТ СН'!$F$16</f>
        <v>0</v>
      </c>
    </row>
    <row r="456" spans="1:25" ht="15.75" hidden="1" x14ac:dyDescent="0.2">
      <c r="A456" s="35">
        <f t="shared" si="12"/>
        <v>45431</v>
      </c>
      <c r="B456" s="36">
        <f ca="1">SUMIFS(СВЦЭМ!$L$40:$L$783,СВЦЭМ!$A$40:$A$783,$A456,СВЦЭМ!$B$39:$B$782,B$437)+'СЕТ СН'!$F$16</f>
        <v>0</v>
      </c>
      <c r="C456" s="36">
        <f ca="1">SUMIFS(СВЦЭМ!$L$40:$L$783,СВЦЭМ!$A$40:$A$783,$A456,СВЦЭМ!$B$39:$B$782,C$437)+'СЕТ СН'!$F$16</f>
        <v>0</v>
      </c>
      <c r="D456" s="36">
        <f ca="1">SUMIFS(СВЦЭМ!$L$40:$L$783,СВЦЭМ!$A$40:$A$783,$A456,СВЦЭМ!$B$39:$B$782,D$437)+'СЕТ СН'!$F$16</f>
        <v>0</v>
      </c>
      <c r="E456" s="36">
        <f ca="1">SUMIFS(СВЦЭМ!$L$40:$L$783,СВЦЭМ!$A$40:$A$783,$A456,СВЦЭМ!$B$39:$B$782,E$437)+'СЕТ СН'!$F$16</f>
        <v>0</v>
      </c>
      <c r="F456" s="36">
        <f ca="1">SUMIFS(СВЦЭМ!$L$40:$L$783,СВЦЭМ!$A$40:$A$783,$A456,СВЦЭМ!$B$39:$B$782,F$437)+'СЕТ СН'!$F$16</f>
        <v>0</v>
      </c>
      <c r="G456" s="36">
        <f ca="1">SUMIFS(СВЦЭМ!$L$40:$L$783,СВЦЭМ!$A$40:$A$783,$A456,СВЦЭМ!$B$39:$B$782,G$437)+'СЕТ СН'!$F$16</f>
        <v>0</v>
      </c>
      <c r="H456" s="36">
        <f ca="1">SUMIFS(СВЦЭМ!$L$40:$L$783,СВЦЭМ!$A$40:$A$783,$A456,СВЦЭМ!$B$39:$B$782,H$437)+'СЕТ СН'!$F$16</f>
        <v>0</v>
      </c>
      <c r="I456" s="36">
        <f ca="1">SUMIFS(СВЦЭМ!$L$40:$L$783,СВЦЭМ!$A$40:$A$783,$A456,СВЦЭМ!$B$39:$B$782,I$437)+'СЕТ СН'!$F$16</f>
        <v>0</v>
      </c>
      <c r="J456" s="36">
        <f ca="1">SUMIFS(СВЦЭМ!$L$40:$L$783,СВЦЭМ!$A$40:$A$783,$A456,СВЦЭМ!$B$39:$B$782,J$437)+'СЕТ СН'!$F$16</f>
        <v>0</v>
      </c>
      <c r="K456" s="36">
        <f ca="1">SUMIFS(СВЦЭМ!$L$40:$L$783,СВЦЭМ!$A$40:$A$783,$A456,СВЦЭМ!$B$39:$B$782,K$437)+'СЕТ СН'!$F$16</f>
        <v>0</v>
      </c>
      <c r="L456" s="36">
        <f ca="1">SUMIFS(СВЦЭМ!$L$40:$L$783,СВЦЭМ!$A$40:$A$783,$A456,СВЦЭМ!$B$39:$B$782,L$437)+'СЕТ СН'!$F$16</f>
        <v>0</v>
      </c>
      <c r="M456" s="36">
        <f ca="1">SUMIFS(СВЦЭМ!$L$40:$L$783,СВЦЭМ!$A$40:$A$783,$A456,СВЦЭМ!$B$39:$B$782,M$437)+'СЕТ СН'!$F$16</f>
        <v>0</v>
      </c>
      <c r="N456" s="36">
        <f ca="1">SUMIFS(СВЦЭМ!$L$40:$L$783,СВЦЭМ!$A$40:$A$783,$A456,СВЦЭМ!$B$39:$B$782,N$437)+'СЕТ СН'!$F$16</f>
        <v>0</v>
      </c>
      <c r="O456" s="36">
        <f ca="1">SUMIFS(СВЦЭМ!$L$40:$L$783,СВЦЭМ!$A$40:$A$783,$A456,СВЦЭМ!$B$39:$B$782,O$437)+'СЕТ СН'!$F$16</f>
        <v>0</v>
      </c>
      <c r="P456" s="36">
        <f ca="1">SUMIFS(СВЦЭМ!$L$40:$L$783,СВЦЭМ!$A$40:$A$783,$A456,СВЦЭМ!$B$39:$B$782,P$437)+'СЕТ СН'!$F$16</f>
        <v>0</v>
      </c>
      <c r="Q456" s="36">
        <f ca="1">SUMIFS(СВЦЭМ!$L$40:$L$783,СВЦЭМ!$A$40:$A$783,$A456,СВЦЭМ!$B$39:$B$782,Q$437)+'СЕТ СН'!$F$16</f>
        <v>0</v>
      </c>
      <c r="R456" s="36">
        <f ca="1">SUMIFS(СВЦЭМ!$L$40:$L$783,СВЦЭМ!$A$40:$A$783,$A456,СВЦЭМ!$B$39:$B$782,R$437)+'СЕТ СН'!$F$16</f>
        <v>0</v>
      </c>
      <c r="S456" s="36">
        <f ca="1">SUMIFS(СВЦЭМ!$L$40:$L$783,СВЦЭМ!$A$40:$A$783,$A456,СВЦЭМ!$B$39:$B$782,S$437)+'СЕТ СН'!$F$16</f>
        <v>0</v>
      </c>
      <c r="T456" s="36">
        <f ca="1">SUMIFS(СВЦЭМ!$L$40:$L$783,СВЦЭМ!$A$40:$A$783,$A456,СВЦЭМ!$B$39:$B$782,T$437)+'СЕТ СН'!$F$16</f>
        <v>0</v>
      </c>
      <c r="U456" s="36">
        <f ca="1">SUMIFS(СВЦЭМ!$L$40:$L$783,СВЦЭМ!$A$40:$A$783,$A456,СВЦЭМ!$B$39:$B$782,U$437)+'СЕТ СН'!$F$16</f>
        <v>0</v>
      </c>
      <c r="V456" s="36">
        <f ca="1">SUMIFS(СВЦЭМ!$L$40:$L$783,СВЦЭМ!$A$40:$A$783,$A456,СВЦЭМ!$B$39:$B$782,V$437)+'СЕТ СН'!$F$16</f>
        <v>0</v>
      </c>
      <c r="W456" s="36">
        <f ca="1">SUMIFS(СВЦЭМ!$L$40:$L$783,СВЦЭМ!$A$40:$A$783,$A456,СВЦЭМ!$B$39:$B$782,W$437)+'СЕТ СН'!$F$16</f>
        <v>0</v>
      </c>
      <c r="X456" s="36">
        <f ca="1">SUMIFS(СВЦЭМ!$L$40:$L$783,СВЦЭМ!$A$40:$A$783,$A456,СВЦЭМ!$B$39:$B$782,X$437)+'СЕТ СН'!$F$16</f>
        <v>0</v>
      </c>
      <c r="Y456" s="36">
        <f ca="1">SUMIFS(СВЦЭМ!$L$40:$L$783,СВЦЭМ!$A$40:$A$783,$A456,СВЦЭМ!$B$39:$B$782,Y$437)+'СЕТ СН'!$F$16</f>
        <v>0</v>
      </c>
    </row>
    <row r="457" spans="1:25" ht="15.75" hidden="1" x14ac:dyDescent="0.2">
      <c r="A457" s="35">
        <f t="shared" si="12"/>
        <v>45432</v>
      </c>
      <c r="B457" s="36">
        <f ca="1">SUMIFS(СВЦЭМ!$L$40:$L$783,СВЦЭМ!$A$40:$A$783,$A457,СВЦЭМ!$B$39:$B$782,B$437)+'СЕТ СН'!$F$16</f>
        <v>0</v>
      </c>
      <c r="C457" s="36">
        <f ca="1">SUMIFS(СВЦЭМ!$L$40:$L$783,СВЦЭМ!$A$40:$A$783,$A457,СВЦЭМ!$B$39:$B$782,C$437)+'СЕТ СН'!$F$16</f>
        <v>0</v>
      </c>
      <c r="D457" s="36">
        <f ca="1">SUMIFS(СВЦЭМ!$L$40:$L$783,СВЦЭМ!$A$40:$A$783,$A457,СВЦЭМ!$B$39:$B$782,D$437)+'СЕТ СН'!$F$16</f>
        <v>0</v>
      </c>
      <c r="E457" s="36">
        <f ca="1">SUMIFS(СВЦЭМ!$L$40:$L$783,СВЦЭМ!$A$40:$A$783,$A457,СВЦЭМ!$B$39:$B$782,E$437)+'СЕТ СН'!$F$16</f>
        <v>0</v>
      </c>
      <c r="F457" s="36">
        <f ca="1">SUMIFS(СВЦЭМ!$L$40:$L$783,СВЦЭМ!$A$40:$A$783,$A457,СВЦЭМ!$B$39:$B$782,F$437)+'СЕТ СН'!$F$16</f>
        <v>0</v>
      </c>
      <c r="G457" s="36">
        <f ca="1">SUMIFS(СВЦЭМ!$L$40:$L$783,СВЦЭМ!$A$40:$A$783,$A457,СВЦЭМ!$B$39:$B$782,G$437)+'СЕТ СН'!$F$16</f>
        <v>0</v>
      </c>
      <c r="H457" s="36">
        <f ca="1">SUMIFS(СВЦЭМ!$L$40:$L$783,СВЦЭМ!$A$40:$A$783,$A457,СВЦЭМ!$B$39:$B$782,H$437)+'СЕТ СН'!$F$16</f>
        <v>0</v>
      </c>
      <c r="I457" s="36">
        <f ca="1">SUMIFS(СВЦЭМ!$L$40:$L$783,СВЦЭМ!$A$40:$A$783,$A457,СВЦЭМ!$B$39:$B$782,I$437)+'СЕТ СН'!$F$16</f>
        <v>0</v>
      </c>
      <c r="J457" s="36">
        <f ca="1">SUMIFS(СВЦЭМ!$L$40:$L$783,СВЦЭМ!$A$40:$A$783,$A457,СВЦЭМ!$B$39:$B$782,J$437)+'СЕТ СН'!$F$16</f>
        <v>0</v>
      </c>
      <c r="K457" s="36">
        <f ca="1">SUMIFS(СВЦЭМ!$L$40:$L$783,СВЦЭМ!$A$40:$A$783,$A457,СВЦЭМ!$B$39:$B$782,K$437)+'СЕТ СН'!$F$16</f>
        <v>0</v>
      </c>
      <c r="L457" s="36">
        <f ca="1">SUMIFS(СВЦЭМ!$L$40:$L$783,СВЦЭМ!$A$40:$A$783,$A457,СВЦЭМ!$B$39:$B$782,L$437)+'СЕТ СН'!$F$16</f>
        <v>0</v>
      </c>
      <c r="M457" s="36">
        <f ca="1">SUMIFS(СВЦЭМ!$L$40:$L$783,СВЦЭМ!$A$40:$A$783,$A457,СВЦЭМ!$B$39:$B$782,M$437)+'СЕТ СН'!$F$16</f>
        <v>0</v>
      </c>
      <c r="N457" s="36">
        <f ca="1">SUMIFS(СВЦЭМ!$L$40:$L$783,СВЦЭМ!$A$40:$A$783,$A457,СВЦЭМ!$B$39:$B$782,N$437)+'СЕТ СН'!$F$16</f>
        <v>0</v>
      </c>
      <c r="O457" s="36">
        <f ca="1">SUMIFS(СВЦЭМ!$L$40:$L$783,СВЦЭМ!$A$40:$A$783,$A457,СВЦЭМ!$B$39:$B$782,O$437)+'СЕТ СН'!$F$16</f>
        <v>0</v>
      </c>
      <c r="P457" s="36">
        <f ca="1">SUMIFS(СВЦЭМ!$L$40:$L$783,СВЦЭМ!$A$40:$A$783,$A457,СВЦЭМ!$B$39:$B$782,P$437)+'СЕТ СН'!$F$16</f>
        <v>0</v>
      </c>
      <c r="Q457" s="36">
        <f ca="1">SUMIFS(СВЦЭМ!$L$40:$L$783,СВЦЭМ!$A$40:$A$783,$A457,СВЦЭМ!$B$39:$B$782,Q$437)+'СЕТ СН'!$F$16</f>
        <v>0</v>
      </c>
      <c r="R457" s="36">
        <f ca="1">SUMIFS(СВЦЭМ!$L$40:$L$783,СВЦЭМ!$A$40:$A$783,$A457,СВЦЭМ!$B$39:$B$782,R$437)+'СЕТ СН'!$F$16</f>
        <v>0</v>
      </c>
      <c r="S457" s="36">
        <f ca="1">SUMIFS(СВЦЭМ!$L$40:$L$783,СВЦЭМ!$A$40:$A$783,$A457,СВЦЭМ!$B$39:$B$782,S$437)+'СЕТ СН'!$F$16</f>
        <v>0</v>
      </c>
      <c r="T457" s="36">
        <f ca="1">SUMIFS(СВЦЭМ!$L$40:$L$783,СВЦЭМ!$A$40:$A$783,$A457,СВЦЭМ!$B$39:$B$782,T$437)+'СЕТ СН'!$F$16</f>
        <v>0</v>
      </c>
      <c r="U457" s="36">
        <f ca="1">SUMIFS(СВЦЭМ!$L$40:$L$783,СВЦЭМ!$A$40:$A$783,$A457,СВЦЭМ!$B$39:$B$782,U$437)+'СЕТ СН'!$F$16</f>
        <v>0</v>
      </c>
      <c r="V457" s="36">
        <f ca="1">SUMIFS(СВЦЭМ!$L$40:$L$783,СВЦЭМ!$A$40:$A$783,$A457,СВЦЭМ!$B$39:$B$782,V$437)+'СЕТ СН'!$F$16</f>
        <v>0</v>
      </c>
      <c r="W457" s="36">
        <f ca="1">SUMIFS(СВЦЭМ!$L$40:$L$783,СВЦЭМ!$A$40:$A$783,$A457,СВЦЭМ!$B$39:$B$782,W$437)+'СЕТ СН'!$F$16</f>
        <v>0</v>
      </c>
      <c r="X457" s="36">
        <f ca="1">SUMIFS(СВЦЭМ!$L$40:$L$783,СВЦЭМ!$A$40:$A$783,$A457,СВЦЭМ!$B$39:$B$782,X$437)+'СЕТ СН'!$F$16</f>
        <v>0</v>
      </c>
      <c r="Y457" s="36">
        <f ca="1">SUMIFS(СВЦЭМ!$L$40:$L$783,СВЦЭМ!$A$40:$A$783,$A457,СВЦЭМ!$B$39:$B$782,Y$437)+'СЕТ СН'!$F$16</f>
        <v>0</v>
      </c>
    </row>
    <row r="458" spans="1:25" ht="15.75" hidden="1" x14ac:dyDescent="0.2">
      <c r="A458" s="35">
        <f t="shared" si="12"/>
        <v>45433</v>
      </c>
      <c r="B458" s="36">
        <f ca="1">SUMIFS(СВЦЭМ!$L$40:$L$783,СВЦЭМ!$A$40:$A$783,$A458,СВЦЭМ!$B$39:$B$782,B$437)+'СЕТ СН'!$F$16</f>
        <v>0</v>
      </c>
      <c r="C458" s="36">
        <f ca="1">SUMIFS(СВЦЭМ!$L$40:$L$783,СВЦЭМ!$A$40:$A$783,$A458,СВЦЭМ!$B$39:$B$782,C$437)+'СЕТ СН'!$F$16</f>
        <v>0</v>
      </c>
      <c r="D458" s="36">
        <f ca="1">SUMIFS(СВЦЭМ!$L$40:$L$783,СВЦЭМ!$A$40:$A$783,$A458,СВЦЭМ!$B$39:$B$782,D$437)+'СЕТ СН'!$F$16</f>
        <v>0</v>
      </c>
      <c r="E458" s="36">
        <f ca="1">SUMIFS(СВЦЭМ!$L$40:$L$783,СВЦЭМ!$A$40:$A$783,$A458,СВЦЭМ!$B$39:$B$782,E$437)+'СЕТ СН'!$F$16</f>
        <v>0</v>
      </c>
      <c r="F458" s="36">
        <f ca="1">SUMIFS(СВЦЭМ!$L$40:$L$783,СВЦЭМ!$A$40:$A$783,$A458,СВЦЭМ!$B$39:$B$782,F$437)+'СЕТ СН'!$F$16</f>
        <v>0</v>
      </c>
      <c r="G458" s="36">
        <f ca="1">SUMIFS(СВЦЭМ!$L$40:$L$783,СВЦЭМ!$A$40:$A$783,$A458,СВЦЭМ!$B$39:$B$782,G$437)+'СЕТ СН'!$F$16</f>
        <v>0</v>
      </c>
      <c r="H458" s="36">
        <f ca="1">SUMIFS(СВЦЭМ!$L$40:$L$783,СВЦЭМ!$A$40:$A$783,$A458,СВЦЭМ!$B$39:$B$782,H$437)+'СЕТ СН'!$F$16</f>
        <v>0</v>
      </c>
      <c r="I458" s="36">
        <f ca="1">SUMIFS(СВЦЭМ!$L$40:$L$783,СВЦЭМ!$A$40:$A$783,$A458,СВЦЭМ!$B$39:$B$782,I$437)+'СЕТ СН'!$F$16</f>
        <v>0</v>
      </c>
      <c r="J458" s="36">
        <f ca="1">SUMIFS(СВЦЭМ!$L$40:$L$783,СВЦЭМ!$A$40:$A$783,$A458,СВЦЭМ!$B$39:$B$782,J$437)+'СЕТ СН'!$F$16</f>
        <v>0</v>
      </c>
      <c r="K458" s="36">
        <f ca="1">SUMIFS(СВЦЭМ!$L$40:$L$783,СВЦЭМ!$A$40:$A$783,$A458,СВЦЭМ!$B$39:$B$782,K$437)+'СЕТ СН'!$F$16</f>
        <v>0</v>
      </c>
      <c r="L458" s="36">
        <f ca="1">SUMIFS(СВЦЭМ!$L$40:$L$783,СВЦЭМ!$A$40:$A$783,$A458,СВЦЭМ!$B$39:$B$782,L$437)+'СЕТ СН'!$F$16</f>
        <v>0</v>
      </c>
      <c r="M458" s="36">
        <f ca="1">SUMIFS(СВЦЭМ!$L$40:$L$783,СВЦЭМ!$A$40:$A$783,$A458,СВЦЭМ!$B$39:$B$782,M$437)+'СЕТ СН'!$F$16</f>
        <v>0</v>
      </c>
      <c r="N458" s="36">
        <f ca="1">SUMIFS(СВЦЭМ!$L$40:$L$783,СВЦЭМ!$A$40:$A$783,$A458,СВЦЭМ!$B$39:$B$782,N$437)+'СЕТ СН'!$F$16</f>
        <v>0</v>
      </c>
      <c r="O458" s="36">
        <f ca="1">SUMIFS(СВЦЭМ!$L$40:$L$783,СВЦЭМ!$A$40:$A$783,$A458,СВЦЭМ!$B$39:$B$782,O$437)+'СЕТ СН'!$F$16</f>
        <v>0</v>
      </c>
      <c r="P458" s="36">
        <f ca="1">SUMIFS(СВЦЭМ!$L$40:$L$783,СВЦЭМ!$A$40:$A$783,$A458,СВЦЭМ!$B$39:$B$782,P$437)+'СЕТ СН'!$F$16</f>
        <v>0</v>
      </c>
      <c r="Q458" s="36">
        <f ca="1">SUMIFS(СВЦЭМ!$L$40:$L$783,СВЦЭМ!$A$40:$A$783,$A458,СВЦЭМ!$B$39:$B$782,Q$437)+'СЕТ СН'!$F$16</f>
        <v>0</v>
      </c>
      <c r="R458" s="36">
        <f ca="1">SUMIFS(СВЦЭМ!$L$40:$L$783,СВЦЭМ!$A$40:$A$783,$A458,СВЦЭМ!$B$39:$B$782,R$437)+'СЕТ СН'!$F$16</f>
        <v>0</v>
      </c>
      <c r="S458" s="36">
        <f ca="1">SUMIFS(СВЦЭМ!$L$40:$L$783,СВЦЭМ!$A$40:$A$783,$A458,СВЦЭМ!$B$39:$B$782,S$437)+'СЕТ СН'!$F$16</f>
        <v>0</v>
      </c>
      <c r="T458" s="36">
        <f ca="1">SUMIFS(СВЦЭМ!$L$40:$L$783,СВЦЭМ!$A$40:$A$783,$A458,СВЦЭМ!$B$39:$B$782,T$437)+'СЕТ СН'!$F$16</f>
        <v>0</v>
      </c>
      <c r="U458" s="36">
        <f ca="1">SUMIFS(СВЦЭМ!$L$40:$L$783,СВЦЭМ!$A$40:$A$783,$A458,СВЦЭМ!$B$39:$B$782,U$437)+'СЕТ СН'!$F$16</f>
        <v>0</v>
      </c>
      <c r="V458" s="36">
        <f ca="1">SUMIFS(СВЦЭМ!$L$40:$L$783,СВЦЭМ!$A$40:$A$783,$A458,СВЦЭМ!$B$39:$B$782,V$437)+'СЕТ СН'!$F$16</f>
        <v>0</v>
      </c>
      <c r="W458" s="36">
        <f ca="1">SUMIFS(СВЦЭМ!$L$40:$L$783,СВЦЭМ!$A$40:$A$783,$A458,СВЦЭМ!$B$39:$B$782,W$437)+'СЕТ СН'!$F$16</f>
        <v>0</v>
      </c>
      <c r="X458" s="36">
        <f ca="1">SUMIFS(СВЦЭМ!$L$40:$L$783,СВЦЭМ!$A$40:$A$783,$A458,СВЦЭМ!$B$39:$B$782,X$437)+'СЕТ СН'!$F$16</f>
        <v>0</v>
      </c>
      <c r="Y458" s="36">
        <f ca="1">SUMIFS(СВЦЭМ!$L$40:$L$783,СВЦЭМ!$A$40:$A$783,$A458,СВЦЭМ!$B$39:$B$782,Y$437)+'СЕТ СН'!$F$16</f>
        <v>0</v>
      </c>
    </row>
    <row r="459" spans="1:25" ht="15.75" hidden="1" x14ac:dyDescent="0.2">
      <c r="A459" s="35">
        <f t="shared" si="12"/>
        <v>45434</v>
      </c>
      <c r="B459" s="36">
        <f ca="1">SUMIFS(СВЦЭМ!$L$40:$L$783,СВЦЭМ!$A$40:$A$783,$A459,СВЦЭМ!$B$39:$B$782,B$437)+'СЕТ СН'!$F$16</f>
        <v>0</v>
      </c>
      <c r="C459" s="36">
        <f ca="1">SUMIFS(СВЦЭМ!$L$40:$L$783,СВЦЭМ!$A$40:$A$783,$A459,СВЦЭМ!$B$39:$B$782,C$437)+'СЕТ СН'!$F$16</f>
        <v>0</v>
      </c>
      <c r="D459" s="36">
        <f ca="1">SUMIFS(СВЦЭМ!$L$40:$L$783,СВЦЭМ!$A$40:$A$783,$A459,СВЦЭМ!$B$39:$B$782,D$437)+'СЕТ СН'!$F$16</f>
        <v>0</v>
      </c>
      <c r="E459" s="36">
        <f ca="1">SUMIFS(СВЦЭМ!$L$40:$L$783,СВЦЭМ!$A$40:$A$783,$A459,СВЦЭМ!$B$39:$B$782,E$437)+'СЕТ СН'!$F$16</f>
        <v>0</v>
      </c>
      <c r="F459" s="36">
        <f ca="1">SUMIFS(СВЦЭМ!$L$40:$L$783,СВЦЭМ!$A$40:$A$783,$A459,СВЦЭМ!$B$39:$B$782,F$437)+'СЕТ СН'!$F$16</f>
        <v>0</v>
      </c>
      <c r="G459" s="36">
        <f ca="1">SUMIFS(СВЦЭМ!$L$40:$L$783,СВЦЭМ!$A$40:$A$783,$A459,СВЦЭМ!$B$39:$B$782,G$437)+'СЕТ СН'!$F$16</f>
        <v>0</v>
      </c>
      <c r="H459" s="36">
        <f ca="1">SUMIFS(СВЦЭМ!$L$40:$L$783,СВЦЭМ!$A$40:$A$783,$A459,СВЦЭМ!$B$39:$B$782,H$437)+'СЕТ СН'!$F$16</f>
        <v>0</v>
      </c>
      <c r="I459" s="36">
        <f ca="1">SUMIFS(СВЦЭМ!$L$40:$L$783,СВЦЭМ!$A$40:$A$783,$A459,СВЦЭМ!$B$39:$B$782,I$437)+'СЕТ СН'!$F$16</f>
        <v>0</v>
      </c>
      <c r="J459" s="36">
        <f ca="1">SUMIFS(СВЦЭМ!$L$40:$L$783,СВЦЭМ!$A$40:$A$783,$A459,СВЦЭМ!$B$39:$B$782,J$437)+'СЕТ СН'!$F$16</f>
        <v>0</v>
      </c>
      <c r="K459" s="36">
        <f ca="1">SUMIFS(СВЦЭМ!$L$40:$L$783,СВЦЭМ!$A$40:$A$783,$A459,СВЦЭМ!$B$39:$B$782,K$437)+'СЕТ СН'!$F$16</f>
        <v>0</v>
      </c>
      <c r="L459" s="36">
        <f ca="1">SUMIFS(СВЦЭМ!$L$40:$L$783,СВЦЭМ!$A$40:$A$783,$A459,СВЦЭМ!$B$39:$B$782,L$437)+'СЕТ СН'!$F$16</f>
        <v>0</v>
      </c>
      <c r="M459" s="36">
        <f ca="1">SUMIFS(СВЦЭМ!$L$40:$L$783,СВЦЭМ!$A$40:$A$783,$A459,СВЦЭМ!$B$39:$B$782,M$437)+'СЕТ СН'!$F$16</f>
        <v>0</v>
      </c>
      <c r="N459" s="36">
        <f ca="1">SUMIFS(СВЦЭМ!$L$40:$L$783,СВЦЭМ!$A$40:$A$783,$A459,СВЦЭМ!$B$39:$B$782,N$437)+'СЕТ СН'!$F$16</f>
        <v>0</v>
      </c>
      <c r="O459" s="36">
        <f ca="1">SUMIFS(СВЦЭМ!$L$40:$L$783,СВЦЭМ!$A$40:$A$783,$A459,СВЦЭМ!$B$39:$B$782,O$437)+'СЕТ СН'!$F$16</f>
        <v>0</v>
      </c>
      <c r="P459" s="36">
        <f ca="1">SUMIFS(СВЦЭМ!$L$40:$L$783,СВЦЭМ!$A$40:$A$783,$A459,СВЦЭМ!$B$39:$B$782,P$437)+'СЕТ СН'!$F$16</f>
        <v>0</v>
      </c>
      <c r="Q459" s="36">
        <f ca="1">SUMIFS(СВЦЭМ!$L$40:$L$783,СВЦЭМ!$A$40:$A$783,$A459,СВЦЭМ!$B$39:$B$782,Q$437)+'СЕТ СН'!$F$16</f>
        <v>0</v>
      </c>
      <c r="R459" s="36">
        <f ca="1">SUMIFS(СВЦЭМ!$L$40:$L$783,СВЦЭМ!$A$40:$A$783,$A459,СВЦЭМ!$B$39:$B$782,R$437)+'СЕТ СН'!$F$16</f>
        <v>0</v>
      </c>
      <c r="S459" s="36">
        <f ca="1">SUMIFS(СВЦЭМ!$L$40:$L$783,СВЦЭМ!$A$40:$A$783,$A459,СВЦЭМ!$B$39:$B$782,S$437)+'СЕТ СН'!$F$16</f>
        <v>0</v>
      </c>
      <c r="T459" s="36">
        <f ca="1">SUMIFS(СВЦЭМ!$L$40:$L$783,СВЦЭМ!$A$40:$A$783,$A459,СВЦЭМ!$B$39:$B$782,T$437)+'СЕТ СН'!$F$16</f>
        <v>0</v>
      </c>
      <c r="U459" s="36">
        <f ca="1">SUMIFS(СВЦЭМ!$L$40:$L$783,СВЦЭМ!$A$40:$A$783,$A459,СВЦЭМ!$B$39:$B$782,U$437)+'СЕТ СН'!$F$16</f>
        <v>0</v>
      </c>
      <c r="V459" s="36">
        <f ca="1">SUMIFS(СВЦЭМ!$L$40:$L$783,СВЦЭМ!$A$40:$A$783,$A459,СВЦЭМ!$B$39:$B$782,V$437)+'СЕТ СН'!$F$16</f>
        <v>0</v>
      </c>
      <c r="W459" s="36">
        <f ca="1">SUMIFS(СВЦЭМ!$L$40:$L$783,СВЦЭМ!$A$40:$A$783,$A459,СВЦЭМ!$B$39:$B$782,W$437)+'СЕТ СН'!$F$16</f>
        <v>0</v>
      </c>
      <c r="X459" s="36">
        <f ca="1">SUMIFS(СВЦЭМ!$L$40:$L$783,СВЦЭМ!$A$40:$A$783,$A459,СВЦЭМ!$B$39:$B$782,X$437)+'СЕТ СН'!$F$16</f>
        <v>0</v>
      </c>
      <c r="Y459" s="36">
        <f ca="1">SUMIFS(СВЦЭМ!$L$40:$L$783,СВЦЭМ!$A$40:$A$783,$A459,СВЦЭМ!$B$39:$B$782,Y$437)+'СЕТ СН'!$F$16</f>
        <v>0</v>
      </c>
    </row>
    <row r="460" spans="1:25" ht="15.75" hidden="1" x14ac:dyDescent="0.2">
      <c r="A460" s="35">
        <f t="shared" si="12"/>
        <v>45435</v>
      </c>
      <c r="B460" s="36">
        <f ca="1">SUMIFS(СВЦЭМ!$L$40:$L$783,СВЦЭМ!$A$40:$A$783,$A460,СВЦЭМ!$B$39:$B$782,B$437)+'СЕТ СН'!$F$16</f>
        <v>0</v>
      </c>
      <c r="C460" s="36">
        <f ca="1">SUMIFS(СВЦЭМ!$L$40:$L$783,СВЦЭМ!$A$40:$A$783,$A460,СВЦЭМ!$B$39:$B$782,C$437)+'СЕТ СН'!$F$16</f>
        <v>0</v>
      </c>
      <c r="D460" s="36">
        <f ca="1">SUMIFS(СВЦЭМ!$L$40:$L$783,СВЦЭМ!$A$40:$A$783,$A460,СВЦЭМ!$B$39:$B$782,D$437)+'СЕТ СН'!$F$16</f>
        <v>0</v>
      </c>
      <c r="E460" s="36">
        <f ca="1">SUMIFS(СВЦЭМ!$L$40:$L$783,СВЦЭМ!$A$40:$A$783,$A460,СВЦЭМ!$B$39:$B$782,E$437)+'СЕТ СН'!$F$16</f>
        <v>0</v>
      </c>
      <c r="F460" s="36">
        <f ca="1">SUMIFS(СВЦЭМ!$L$40:$L$783,СВЦЭМ!$A$40:$A$783,$A460,СВЦЭМ!$B$39:$B$782,F$437)+'СЕТ СН'!$F$16</f>
        <v>0</v>
      </c>
      <c r="G460" s="36">
        <f ca="1">SUMIFS(СВЦЭМ!$L$40:$L$783,СВЦЭМ!$A$40:$A$783,$A460,СВЦЭМ!$B$39:$B$782,G$437)+'СЕТ СН'!$F$16</f>
        <v>0</v>
      </c>
      <c r="H460" s="36">
        <f ca="1">SUMIFS(СВЦЭМ!$L$40:$L$783,СВЦЭМ!$A$40:$A$783,$A460,СВЦЭМ!$B$39:$B$782,H$437)+'СЕТ СН'!$F$16</f>
        <v>0</v>
      </c>
      <c r="I460" s="36">
        <f ca="1">SUMIFS(СВЦЭМ!$L$40:$L$783,СВЦЭМ!$A$40:$A$783,$A460,СВЦЭМ!$B$39:$B$782,I$437)+'СЕТ СН'!$F$16</f>
        <v>0</v>
      </c>
      <c r="J460" s="36">
        <f ca="1">SUMIFS(СВЦЭМ!$L$40:$L$783,СВЦЭМ!$A$40:$A$783,$A460,СВЦЭМ!$B$39:$B$782,J$437)+'СЕТ СН'!$F$16</f>
        <v>0</v>
      </c>
      <c r="K460" s="36">
        <f ca="1">SUMIFS(СВЦЭМ!$L$40:$L$783,СВЦЭМ!$A$40:$A$783,$A460,СВЦЭМ!$B$39:$B$782,K$437)+'СЕТ СН'!$F$16</f>
        <v>0</v>
      </c>
      <c r="L460" s="36">
        <f ca="1">SUMIFS(СВЦЭМ!$L$40:$L$783,СВЦЭМ!$A$40:$A$783,$A460,СВЦЭМ!$B$39:$B$782,L$437)+'СЕТ СН'!$F$16</f>
        <v>0</v>
      </c>
      <c r="M460" s="36">
        <f ca="1">SUMIFS(СВЦЭМ!$L$40:$L$783,СВЦЭМ!$A$40:$A$783,$A460,СВЦЭМ!$B$39:$B$782,M$437)+'СЕТ СН'!$F$16</f>
        <v>0</v>
      </c>
      <c r="N460" s="36">
        <f ca="1">SUMIFS(СВЦЭМ!$L$40:$L$783,СВЦЭМ!$A$40:$A$783,$A460,СВЦЭМ!$B$39:$B$782,N$437)+'СЕТ СН'!$F$16</f>
        <v>0</v>
      </c>
      <c r="O460" s="36">
        <f ca="1">SUMIFS(СВЦЭМ!$L$40:$L$783,СВЦЭМ!$A$40:$A$783,$A460,СВЦЭМ!$B$39:$B$782,O$437)+'СЕТ СН'!$F$16</f>
        <v>0</v>
      </c>
      <c r="P460" s="36">
        <f ca="1">SUMIFS(СВЦЭМ!$L$40:$L$783,СВЦЭМ!$A$40:$A$783,$A460,СВЦЭМ!$B$39:$B$782,P$437)+'СЕТ СН'!$F$16</f>
        <v>0</v>
      </c>
      <c r="Q460" s="36">
        <f ca="1">SUMIFS(СВЦЭМ!$L$40:$L$783,СВЦЭМ!$A$40:$A$783,$A460,СВЦЭМ!$B$39:$B$782,Q$437)+'СЕТ СН'!$F$16</f>
        <v>0</v>
      </c>
      <c r="R460" s="36">
        <f ca="1">SUMIFS(СВЦЭМ!$L$40:$L$783,СВЦЭМ!$A$40:$A$783,$A460,СВЦЭМ!$B$39:$B$782,R$437)+'СЕТ СН'!$F$16</f>
        <v>0</v>
      </c>
      <c r="S460" s="36">
        <f ca="1">SUMIFS(СВЦЭМ!$L$40:$L$783,СВЦЭМ!$A$40:$A$783,$A460,СВЦЭМ!$B$39:$B$782,S$437)+'СЕТ СН'!$F$16</f>
        <v>0</v>
      </c>
      <c r="T460" s="36">
        <f ca="1">SUMIFS(СВЦЭМ!$L$40:$L$783,СВЦЭМ!$A$40:$A$783,$A460,СВЦЭМ!$B$39:$B$782,T$437)+'СЕТ СН'!$F$16</f>
        <v>0</v>
      </c>
      <c r="U460" s="36">
        <f ca="1">SUMIFS(СВЦЭМ!$L$40:$L$783,СВЦЭМ!$A$40:$A$783,$A460,СВЦЭМ!$B$39:$B$782,U$437)+'СЕТ СН'!$F$16</f>
        <v>0</v>
      </c>
      <c r="V460" s="36">
        <f ca="1">SUMIFS(СВЦЭМ!$L$40:$L$783,СВЦЭМ!$A$40:$A$783,$A460,СВЦЭМ!$B$39:$B$782,V$437)+'СЕТ СН'!$F$16</f>
        <v>0</v>
      </c>
      <c r="W460" s="36">
        <f ca="1">SUMIFS(СВЦЭМ!$L$40:$L$783,СВЦЭМ!$A$40:$A$783,$A460,СВЦЭМ!$B$39:$B$782,W$437)+'СЕТ СН'!$F$16</f>
        <v>0</v>
      </c>
      <c r="X460" s="36">
        <f ca="1">SUMIFS(СВЦЭМ!$L$40:$L$783,СВЦЭМ!$A$40:$A$783,$A460,СВЦЭМ!$B$39:$B$782,X$437)+'СЕТ СН'!$F$16</f>
        <v>0</v>
      </c>
      <c r="Y460" s="36">
        <f ca="1">SUMIFS(СВЦЭМ!$L$40:$L$783,СВЦЭМ!$A$40:$A$783,$A460,СВЦЭМ!$B$39:$B$782,Y$437)+'СЕТ СН'!$F$16</f>
        <v>0</v>
      </c>
    </row>
    <row r="461" spans="1:25" ht="15.75" hidden="1" x14ac:dyDescent="0.2">
      <c r="A461" s="35">
        <f t="shared" si="12"/>
        <v>45436</v>
      </c>
      <c r="B461" s="36">
        <f ca="1">SUMIFS(СВЦЭМ!$L$40:$L$783,СВЦЭМ!$A$40:$A$783,$A461,СВЦЭМ!$B$39:$B$782,B$437)+'СЕТ СН'!$F$16</f>
        <v>0</v>
      </c>
      <c r="C461" s="36">
        <f ca="1">SUMIFS(СВЦЭМ!$L$40:$L$783,СВЦЭМ!$A$40:$A$783,$A461,СВЦЭМ!$B$39:$B$782,C$437)+'СЕТ СН'!$F$16</f>
        <v>0</v>
      </c>
      <c r="D461" s="36">
        <f ca="1">SUMIFS(СВЦЭМ!$L$40:$L$783,СВЦЭМ!$A$40:$A$783,$A461,СВЦЭМ!$B$39:$B$782,D$437)+'СЕТ СН'!$F$16</f>
        <v>0</v>
      </c>
      <c r="E461" s="36">
        <f ca="1">SUMIFS(СВЦЭМ!$L$40:$L$783,СВЦЭМ!$A$40:$A$783,$A461,СВЦЭМ!$B$39:$B$782,E$437)+'СЕТ СН'!$F$16</f>
        <v>0</v>
      </c>
      <c r="F461" s="36">
        <f ca="1">SUMIFS(СВЦЭМ!$L$40:$L$783,СВЦЭМ!$A$40:$A$783,$A461,СВЦЭМ!$B$39:$B$782,F$437)+'СЕТ СН'!$F$16</f>
        <v>0</v>
      </c>
      <c r="G461" s="36">
        <f ca="1">SUMIFS(СВЦЭМ!$L$40:$L$783,СВЦЭМ!$A$40:$A$783,$A461,СВЦЭМ!$B$39:$B$782,G$437)+'СЕТ СН'!$F$16</f>
        <v>0</v>
      </c>
      <c r="H461" s="36">
        <f ca="1">SUMIFS(СВЦЭМ!$L$40:$L$783,СВЦЭМ!$A$40:$A$783,$A461,СВЦЭМ!$B$39:$B$782,H$437)+'СЕТ СН'!$F$16</f>
        <v>0</v>
      </c>
      <c r="I461" s="36">
        <f ca="1">SUMIFS(СВЦЭМ!$L$40:$L$783,СВЦЭМ!$A$40:$A$783,$A461,СВЦЭМ!$B$39:$B$782,I$437)+'СЕТ СН'!$F$16</f>
        <v>0</v>
      </c>
      <c r="J461" s="36">
        <f ca="1">SUMIFS(СВЦЭМ!$L$40:$L$783,СВЦЭМ!$A$40:$A$783,$A461,СВЦЭМ!$B$39:$B$782,J$437)+'СЕТ СН'!$F$16</f>
        <v>0</v>
      </c>
      <c r="K461" s="36">
        <f ca="1">SUMIFS(СВЦЭМ!$L$40:$L$783,СВЦЭМ!$A$40:$A$783,$A461,СВЦЭМ!$B$39:$B$782,K$437)+'СЕТ СН'!$F$16</f>
        <v>0</v>
      </c>
      <c r="L461" s="36">
        <f ca="1">SUMIFS(СВЦЭМ!$L$40:$L$783,СВЦЭМ!$A$40:$A$783,$A461,СВЦЭМ!$B$39:$B$782,L$437)+'СЕТ СН'!$F$16</f>
        <v>0</v>
      </c>
      <c r="M461" s="36">
        <f ca="1">SUMIFS(СВЦЭМ!$L$40:$L$783,СВЦЭМ!$A$40:$A$783,$A461,СВЦЭМ!$B$39:$B$782,M$437)+'СЕТ СН'!$F$16</f>
        <v>0</v>
      </c>
      <c r="N461" s="36">
        <f ca="1">SUMIFS(СВЦЭМ!$L$40:$L$783,СВЦЭМ!$A$40:$A$783,$A461,СВЦЭМ!$B$39:$B$782,N$437)+'СЕТ СН'!$F$16</f>
        <v>0</v>
      </c>
      <c r="O461" s="36">
        <f ca="1">SUMIFS(СВЦЭМ!$L$40:$L$783,СВЦЭМ!$A$40:$A$783,$A461,СВЦЭМ!$B$39:$B$782,O$437)+'СЕТ СН'!$F$16</f>
        <v>0</v>
      </c>
      <c r="P461" s="36">
        <f ca="1">SUMIFS(СВЦЭМ!$L$40:$L$783,СВЦЭМ!$A$40:$A$783,$A461,СВЦЭМ!$B$39:$B$782,P$437)+'СЕТ СН'!$F$16</f>
        <v>0</v>
      </c>
      <c r="Q461" s="36">
        <f ca="1">SUMIFS(СВЦЭМ!$L$40:$L$783,СВЦЭМ!$A$40:$A$783,$A461,СВЦЭМ!$B$39:$B$782,Q$437)+'СЕТ СН'!$F$16</f>
        <v>0</v>
      </c>
      <c r="R461" s="36">
        <f ca="1">SUMIFS(СВЦЭМ!$L$40:$L$783,СВЦЭМ!$A$40:$A$783,$A461,СВЦЭМ!$B$39:$B$782,R$437)+'СЕТ СН'!$F$16</f>
        <v>0</v>
      </c>
      <c r="S461" s="36">
        <f ca="1">SUMIFS(СВЦЭМ!$L$40:$L$783,СВЦЭМ!$A$40:$A$783,$A461,СВЦЭМ!$B$39:$B$782,S$437)+'СЕТ СН'!$F$16</f>
        <v>0</v>
      </c>
      <c r="T461" s="36">
        <f ca="1">SUMIFS(СВЦЭМ!$L$40:$L$783,СВЦЭМ!$A$40:$A$783,$A461,СВЦЭМ!$B$39:$B$782,T$437)+'СЕТ СН'!$F$16</f>
        <v>0</v>
      </c>
      <c r="U461" s="36">
        <f ca="1">SUMIFS(СВЦЭМ!$L$40:$L$783,СВЦЭМ!$A$40:$A$783,$A461,СВЦЭМ!$B$39:$B$782,U$437)+'СЕТ СН'!$F$16</f>
        <v>0</v>
      </c>
      <c r="V461" s="36">
        <f ca="1">SUMIFS(СВЦЭМ!$L$40:$L$783,СВЦЭМ!$A$40:$A$783,$A461,СВЦЭМ!$B$39:$B$782,V$437)+'СЕТ СН'!$F$16</f>
        <v>0</v>
      </c>
      <c r="W461" s="36">
        <f ca="1">SUMIFS(СВЦЭМ!$L$40:$L$783,СВЦЭМ!$A$40:$A$783,$A461,СВЦЭМ!$B$39:$B$782,W$437)+'СЕТ СН'!$F$16</f>
        <v>0</v>
      </c>
      <c r="X461" s="36">
        <f ca="1">SUMIFS(СВЦЭМ!$L$40:$L$783,СВЦЭМ!$A$40:$A$783,$A461,СВЦЭМ!$B$39:$B$782,X$437)+'СЕТ СН'!$F$16</f>
        <v>0</v>
      </c>
      <c r="Y461" s="36">
        <f ca="1">SUMIFS(СВЦЭМ!$L$40:$L$783,СВЦЭМ!$A$40:$A$783,$A461,СВЦЭМ!$B$39:$B$782,Y$437)+'СЕТ СН'!$F$16</f>
        <v>0</v>
      </c>
    </row>
    <row r="462" spans="1:25" ht="15.75" hidden="1" x14ac:dyDescent="0.2">
      <c r="A462" s="35">
        <f t="shared" si="12"/>
        <v>45437</v>
      </c>
      <c r="B462" s="36">
        <f ca="1">SUMIFS(СВЦЭМ!$L$40:$L$783,СВЦЭМ!$A$40:$A$783,$A462,СВЦЭМ!$B$39:$B$782,B$437)+'СЕТ СН'!$F$16</f>
        <v>0</v>
      </c>
      <c r="C462" s="36">
        <f ca="1">SUMIFS(СВЦЭМ!$L$40:$L$783,СВЦЭМ!$A$40:$A$783,$A462,СВЦЭМ!$B$39:$B$782,C$437)+'СЕТ СН'!$F$16</f>
        <v>0</v>
      </c>
      <c r="D462" s="36">
        <f ca="1">SUMIFS(СВЦЭМ!$L$40:$L$783,СВЦЭМ!$A$40:$A$783,$A462,СВЦЭМ!$B$39:$B$782,D$437)+'СЕТ СН'!$F$16</f>
        <v>0</v>
      </c>
      <c r="E462" s="36">
        <f ca="1">SUMIFS(СВЦЭМ!$L$40:$L$783,СВЦЭМ!$A$40:$A$783,$A462,СВЦЭМ!$B$39:$B$782,E$437)+'СЕТ СН'!$F$16</f>
        <v>0</v>
      </c>
      <c r="F462" s="36">
        <f ca="1">SUMIFS(СВЦЭМ!$L$40:$L$783,СВЦЭМ!$A$40:$A$783,$A462,СВЦЭМ!$B$39:$B$782,F$437)+'СЕТ СН'!$F$16</f>
        <v>0</v>
      </c>
      <c r="G462" s="36">
        <f ca="1">SUMIFS(СВЦЭМ!$L$40:$L$783,СВЦЭМ!$A$40:$A$783,$A462,СВЦЭМ!$B$39:$B$782,G$437)+'СЕТ СН'!$F$16</f>
        <v>0</v>
      </c>
      <c r="H462" s="36">
        <f ca="1">SUMIFS(СВЦЭМ!$L$40:$L$783,СВЦЭМ!$A$40:$A$783,$A462,СВЦЭМ!$B$39:$B$782,H$437)+'СЕТ СН'!$F$16</f>
        <v>0</v>
      </c>
      <c r="I462" s="36">
        <f ca="1">SUMIFS(СВЦЭМ!$L$40:$L$783,СВЦЭМ!$A$40:$A$783,$A462,СВЦЭМ!$B$39:$B$782,I$437)+'СЕТ СН'!$F$16</f>
        <v>0</v>
      </c>
      <c r="J462" s="36">
        <f ca="1">SUMIFS(СВЦЭМ!$L$40:$L$783,СВЦЭМ!$A$40:$A$783,$A462,СВЦЭМ!$B$39:$B$782,J$437)+'СЕТ СН'!$F$16</f>
        <v>0</v>
      </c>
      <c r="K462" s="36">
        <f ca="1">SUMIFS(СВЦЭМ!$L$40:$L$783,СВЦЭМ!$A$40:$A$783,$A462,СВЦЭМ!$B$39:$B$782,K$437)+'СЕТ СН'!$F$16</f>
        <v>0</v>
      </c>
      <c r="L462" s="36">
        <f ca="1">SUMIFS(СВЦЭМ!$L$40:$L$783,СВЦЭМ!$A$40:$A$783,$A462,СВЦЭМ!$B$39:$B$782,L$437)+'СЕТ СН'!$F$16</f>
        <v>0</v>
      </c>
      <c r="M462" s="36">
        <f ca="1">SUMIFS(СВЦЭМ!$L$40:$L$783,СВЦЭМ!$A$40:$A$783,$A462,СВЦЭМ!$B$39:$B$782,M$437)+'СЕТ СН'!$F$16</f>
        <v>0</v>
      </c>
      <c r="N462" s="36">
        <f ca="1">SUMIFS(СВЦЭМ!$L$40:$L$783,СВЦЭМ!$A$40:$A$783,$A462,СВЦЭМ!$B$39:$B$782,N$437)+'СЕТ СН'!$F$16</f>
        <v>0</v>
      </c>
      <c r="O462" s="36">
        <f ca="1">SUMIFS(СВЦЭМ!$L$40:$L$783,СВЦЭМ!$A$40:$A$783,$A462,СВЦЭМ!$B$39:$B$782,O$437)+'СЕТ СН'!$F$16</f>
        <v>0</v>
      </c>
      <c r="P462" s="36">
        <f ca="1">SUMIFS(СВЦЭМ!$L$40:$L$783,СВЦЭМ!$A$40:$A$783,$A462,СВЦЭМ!$B$39:$B$782,P$437)+'СЕТ СН'!$F$16</f>
        <v>0</v>
      </c>
      <c r="Q462" s="36">
        <f ca="1">SUMIFS(СВЦЭМ!$L$40:$L$783,СВЦЭМ!$A$40:$A$783,$A462,СВЦЭМ!$B$39:$B$782,Q$437)+'СЕТ СН'!$F$16</f>
        <v>0</v>
      </c>
      <c r="R462" s="36">
        <f ca="1">SUMIFS(СВЦЭМ!$L$40:$L$783,СВЦЭМ!$A$40:$A$783,$A462,СВЦЭМ!$B$39:$B$782,R$437)+'СЕТ СН'!$F$16</f>
        <v>0</v>
      </c>
      <c r="S462" s="36">
        <f ca="1">SUMIFS(СВЦЭМ!$L$40:$L$783,СВЦЭМ!$A$40:$A$783,$A462,СВЦЭМ!$B$39:$B$782,S$437)+'СЕТ СН'!$F$16</f>
        <v>0</v>
      </c>
      <c r="T462" s="36">
        <f ca="1">SUMIFS(СВЦЭМ!$L$40:$L$783,СВЦЭМ!$A$40:$A$783,$A462,СВЦЭМ!$B$39:$B$782,T$437)+'СЕТ СН'!$F$16</f>
        <v>0</v>
      </c>
      <c r="U462" s="36">
        <f ca="1">SUMIFS(СВЦЭМ!$L$40:$L$783,СВЦЭМ!$A$40:$A$783,$A462,СВЦЭМ!$B$39:$B$782,U$437)+'СЕТ СН'!$F$16</f>
        <v>0</v>
      </c>
      <c r="V462" s="36">
        <f ca="1">SUMIFS(СВЦЭМ!$L$40:$L$783,СВЦЭМ!$A$40:$A$783,$A462,СВЦЭМ!$B$39:$B$782,V$437)+'СЕТ СН'!$F$16</f>
        <v>0</v>
      </c>
      <c r="W462" s="36">
        <f ca="1">SUMIFS(СВЦЭМ!$L$40:$L$783,СВЦЭМ!$A$40:$A$783,$A462,СВЦЭМ!$B$39:$B$782,W$437)+'СЕТ СН'!$F$16</f>
        <v>0</v>
      </c>
      <c r="X462" s="36">
        <f ca="1">SUMIFS(СВЦЭМ!$L$40:$L$783,СВЦЭМ!$A$40:$A$783,$A462,СВЦЭМ!$B$39:$B$782,X$437)+'СЕТ СН'!$F$16</f>
        <v>0</v>
      </c>
      <c r="Y462" s="36">
        <f ca="1">SUMIFS(СВЦЭМ!$L$40:$L$783,СВЦЭМ!$A$40:$A$783,$A462,СВЦЭМ!$B$39:$B$782,Y$437)+'СЕТ СН'!$F$16</f>
        <v>0</v>
      </c>
    </row>
    <row r="463" spans="1:25" ht="15.75" hidden="1" x14ac:dyDescent="0.2">
      <c r="A463" s="35">
        <f t="shared" si="12"/>
        <v>45438</v>
      </c>
      <c r="B463" s="36">
        <f ca="1">SUMIFS(СВЦЭМ!$L$40:$L$783,СВЦЭМ!$A$40:$A$783,$A463,СВЦЭМ!$B$39:$B$782,B$437)+'СЕТ СН'!$F$16</f>
        <v>0</v>
      </c>
      <c r="C463" s="36">
        <f ca="1">SUMIFS(СВЦЭМ!$L$40:$L$783,СВЦЭМ!$A$40:$A$783,$A463,СВЦЭМ!$B$39:$B$782,C$437)+'СЕТ СН'!$F$16</f>
        <v>0</v>
      </c>
      <c r="D463" s="36">
        <f ca="1">SUMIFS(СВЦЭМ!$L$40:$L$783,СВЦЭМ!$A$40:$A$783,$A463,СВЦЭМ!$B$39:$B$782,D$437)+'СЕТ СН'!$F$16</f>
        <v>0</v>
      </c>
      <c r="E463" s="36">
        <f ca="1">SUMIFS(СВЦЭМ!$L$40:$L$783,СВЦЭМ!$A$40:$A$783,$A463,СВЦЭМ!$B$39:$B$782,E$437)+'СЕТ СН'!$F$16</f>
        <v>0</v>
      </c>
      <c r="F463" s="36">
        <f ca="1">SUMIFS(СВЦЭМ!$L$40:$L$783,СВЦЭМ!$A$40:$A$783,$A463,СВЦЭМ!$B$39:$B$782,F$437)+'СЕТ СН'!$F$16</f>
        <v>0</v>
      </c>
      <c r="G463" s="36">
        <f ca="1">SUMIFS(СВЦЭМ!$L$40:$L$783,СВЦЭМ!$A$40:$A$783,$A463,СВЦЭМ!$B$39:$B$782,G$437)+'СЕТ СН'!$F$16</f>
        <v>0</v>
      </c>
      <c r="H463" s="36">
        <f ca="1">SUMIFS(СВЦЭМ!$L$40:$L$783,СВЦЭМ!$A$40:$A$783,$A463,СВЦЭМ!$B$39:$B$782,H$437)+'СЕТ СН'!$F$16</f>
        <v>0</v>
      </c>
      <c r="I463" s="36">
        <f ca="1">SUMIFS(СВЦЭМ!$L$40:$L$783,СВЦЭМ!$A$40:$A$783,$A463,СВЦЭМ!$B$39:$B$782,I$437)+'СЕТ СН'!$F$16</f>
        <v>0</v>
      </c>
      <c r="J463" s="36">
        <f ca="1">SUMIFS(СВЦЭМ!$L$40:$L$783,СВЦЭМ!$A$40:$A$783,$A463,СВЦЭМ!$B$39:$B$782,J$437)+'СЕТ СН'!$F$16</f>
        <v>0</v>
      </c>
      <c r="K463" s="36">
        <f ca="1">SUMIFS(СВЦЭМ!$L$40:$L$783,СВЦЭМ!$A$40:$A$783,$A463,СВЦЭМ!$B$39:$B$782,K$437)+'СЕТ СН'!$F$16</f>
        <v>0</v>
      </c>
      <c r="L463" s="36">
        <f ca="1">SUMIFS(СВЦЭМ!$L$40:$L$783,СВЦЭМ!$A$40:$A$783,$A463,СВЦЭМ!$B$39:$B$782,L$437)+'СЕТ СН'!$F$16</f>
        <v>0</v>
      </c>
      <c r="M463" s="36">
        <f ca="1">SUMIFS(СВЦЭМ!$L$40:$L$783,СВЦЭМ!$A$40:$A$783,$A463,СВЦЭМ!$B$39:$B$782,M$437)+'СЕТ СН'!$F$16</f>
        <v>0</v>
      </c>
      <c r="N463" s="36">
        <f ca="1">SUMIFS(СВЦЭМ!$L$40:$L$783,СВЦЭМ!$A$40:$A$783,$A463,СВЦЭМ!$B$39:$B$782,N$437)+'СЕТ СН'!$F$16</f>
        <v>0</v>
      </c>
      <c r="O463" s="36">
        <f ca="1">SUMIFS(СВЦЭМ!$L$40:$L$783,СВЦЭМ!$A$40:$A$783,$A463,СВЦЭМ!$B$39:$B$782,O$437)+'СЕТ СН'!$F$16</f>
        <v>0</v>
      </c>
      <c r="P463" s="36">
        <f ca="1">SUMIFS(СВЦЭМ!$L$40:$L$783,СВЦЭМ!$A$40:$A$783,$A463,СВЦЭМ!$B$39:$B$782,P$437)+'СЕТ СН'!$F$16</f>
        <v>0</v>
      </c>
      <c r="Q463" s="36">
        <f ca="1">SUMIFS(СВЦЭМ!$L$40:$L$783,СВЦЭМ!$A$40:$A$783,$A463,СВЦЭМ!$B$39:$B$782,Q$437)+'СЕТ СН'!$F$16</f>
        <v>0</v>
      </c>
      <c r="R463" s="36">
        <f ca="1">SUMIFS(СВЦЭМ!$L$40:$L$783,СВЦЭМ!$A$40:$A$783,$A463,СВЦЭМ!$B$39:$B$782,R$437)+'СЕТ СН'!$F$16</f>
        <v>0</v>
      </c>
      <c r="S463" s="36">
        <f ca="1">SUMIFS(СВЦЭМ!$L$40:$L$783,СВЦЭМ!$A$40:$A$783,$A463,СВЦЭМ!$B$39:$B$782,S$437)+'СЕТ СН'!$F$16</f>
        <v>0</v>
      </c>
      <c r="T463" s="36">
        <f ca="1">SUMIFS(СВЦЭМ!$L$40:$L$783,СВЦЭМ!$A$40:$A$783,$A463,СВЦЭМ!$B$39:$B$782,T$437)+'СЕТ СН'!$F$16</f>
        <v>0</v>
      </c>
      <c r="U463" s="36">
        <f ca="1">SUMIFS(СВЦЭМ!$L$40:$L$783,СВЦЭМ!$A$40:$A$783,$A463,СВЦЭМ!$B$39:$B$782,U$437)+'СЕТ СН'!$F$16</f>
        <v>0</v>
      </c>
      <c r="V463" s="36">
        <f ca="1">SUMIFS(СВЦЭМ!$L$40:$L$783,СВЦЭМ!$A$40:$A$783,$A463,СВЦЭМ!$B$39:$B$782,V$437)+'СЕТ СН'!$F$16</f>
        <v>0</v>
      </c>
      <c r="W463" s="36">
        <f ca="1">SUMIFS(СВЦЭМ!$L$40:$L$783,СВЦЭМ!$A$40:$A$783,$A463,СВЦЭМ!$B$39:$B$782,W$437)+'СЕТ СН'!$F$16</f>
        <v>0</v>
      </c>
      <c r="X463" s="36">
        <f ca="1">SUMIFS(СВЦЭМ!$L$40:$L$783,СВЦЭМ!$A$40:$A$783,$A463,СВЦЭМ!$B$39:$B$782,X$437)+'СЕТ СН'!$F$16</f>
        <v>0</v>
      </c>
      <c r="Y463" s="36">
        <f ca="1">SUMIFS(СВЦЭМ!$L$40:$L$783,СВЦЭМ!$A$40:$A$783,$A463,СВЦЭМ!$B$39:$B$782,Y$437)+'СЕТ СН'!$F$16</f>
        <v>0</v>
      </c>
    </row>
    <row r="464" spans="1:25" ht="15.75" hidden="1" x14ac:dyDescent="0.2">
      <c r="A464" s="35">
        <f t="shared" si="12"/>
        <v>45439</v>
      </c>
      <c r="B464" s="36">
        <f ca="1">SUMIFS(СВЦЭМ!$L$40:$L$783,СВЦЭМ!$A$40:$A$783,$A464,СВЦЭМ!$B$39:$B$782,B$437)+'СЕТ СН'!$F$16</f>
        <v>0</v>
      </c>
      <c r="C464" s="36">
        <f ca="1">SUMIFS(СВЦЭМ!$L$40:$L$783,СВЦЭМ!$A$40:$A$783,$A464,СВЦЭМ!$B$39:$B$782,C$437)+'СЕТ СН'!$F$16</f>
        <v>0</v>
      </c>
      <c r="D464" s="36">
        <f ca="1">SUMIFS(СВЦЭМ!$L$40:$L$783,СВЦЭМ!$A$40:$A$783,$A464,СВЦЭМ!$B$39:$B$782,D$437)+'СЕТ СН'!$F$16</f>
        <v>0</v>
      </c>
      <c r="E464" s="36">
        <f ca="1">SUMIFS(СВЦЭМ!$L$40:$L$783,СВЦЭМ!$A$40:$A$783,$A464,СВЦЭМ!$B$39:$B$782,E$437)+'СЕТ СН'!$F$16</f>
        <v>0</v>
      </c>
      <c r="F464" s="36">
        <f ca="1">SUMIFS(СВЦЭМ!$L$40:$L$783,СВЦЭМ!$A$40:$A$783,$A464,СВЦЭМ!$B$39:$B$782,F$437)+'СЕТ СН'!$F$16</f>
        <v>0</v>
      </c>
      <c r="G464" s="36">
        <f ca="1">SUMIFS(СВЦЭМ!$L$40:$L$783,СВЦЭМ!$A$40:$A$783,$A464,СВЦЭМ!$B$39:$B$782,G$437)+'СЕТ СН'!$F$16</f>
        <v>0</v>
      </c>
      <c r="H464" s="36">
        <f ca="1">SUMIFS(СВЦЭМ!$L$40:$L$783,СВЦЭМ!$A$40:$A$783,$A464,СВЦЭМ!$B$39:$B$782,H$437)+'СЕТ СН'!$F$16</f>
        <v>0</v>
      </c>
      <c r="I464" s="36">
        <f ca="1">SUMIFS(СВЦЭМ!$L$40:$L$783,СВЦЭМ!$A$40:$A$783,$A464,СВЦЭМ!$B$39:$B$782,I$437)+'СЕТ СН'!$F$16</f>
        <v>0</v>
      </c>
      <c r="J464" s="36">
        <f ca="1">SUMIFS(СВЦЭМ!$L$40:$L$783,СВЦЭМ!$A$40:$A$783,$A464,СВЦЭМ!$B$39:$B$782,J$437)+'СЕТ СН'!$F$16</f>
        <v>0</v>
      </c>
      <c r="K464" s="36">
        <f ca="1">SUMIFS(СВЦЭМ!$L$40:$L$783,СВЦЭМ!$A$40:$A$783,$A464,СВЦЭМ!$B$39:$B$782,K$437)+'СЕТ СН'!$F$16</f>
        <v>0</v>
      </c>
      <c r="L464" s="36">
        <f ca="1">SUMIFS(СВЦЭМ!$L$40:$L$783,СВЦЭМ!$A$40:$A$783,$A464,СВЦЭМ!$B$39:$B$782,L$437)+'СЕТ СН'!$F$16</f>
        <v>0</v>
      </c>
      <c r="M464" s="36">
        <f ca="1">SUMIFS(СВЦЭМ!$L$40:$L$783,СВЦЭМ!$A$40:$A$783,$A464,СВЦЭМ!$B$39:$B$782,M$437)+'СЕТ СН'!$F$16</f>
        <v>0</v>
      </c>
      <c r="N464" s="36">
        <f ca="1">SUMIFS(СВЦЭМ!$L$40:$L$783,СВЦЭМ!$A$40:$A$783,$A464,СВЦЭМ!$B$39:$B$782,N$437)+'СЕТ СН'!$F$16</f>
        <v>0</v>
      </c>
      <c r="O464" s="36">
        <f ca="1">SUMIFS(СВЦЭМ!$L$40:$L$783,СВЦЭМ!$A$40:$A$783,$A464,СВЦЭМ!$B$39:$B$782,O$437)+'СЕТ СН'!$F$16</f>
        <v>0</v>
      </c>
      <c r="P464" s="36">
        <f ca="1">SUMIFS(СВЦЭМ!$L$40:$L$783,СВЦЭМ!$A$40:$A$783,$A464,СВЦЭМ!$B$39:$B$782,P$437)+'СЕТ СН'!$F$16</f>
        <v>0</v>
      </c>
      <c r="Q464" s="36">
        <f ca="1">SUMIFS(СВЦЭМ!$L$40:$L$783,СВЦЭМ!$A$40:$A$783,$A464,СВЦЭМ!$B$39:$B$782,Q$437)+'СЕТ СН'!$F$16</f>
        <v>0</v>
      </c>
      <c r="R464" s="36">
        <f ca="1">SUMIFS(СВЦЭМ!$L$40:$L$783,СВЦЭМ!$A$40:$A$783,$A464,СВЦЭМ!$B$39:$B$782,R$437)+'СЕТ СН'!$F$16</f>
        <v>0</v>
      </c>
      <c r="S464" s="36">
        <f ca="1">SUMIFS(СВЦЭМ!$L$40:$L$783,СВЦЭМ!$A$40:$A$783,$A464,СВЦЭМ!$B$39:$B$782,S$437)+'СЕТ СН'!$F$16</f>
        <v>0</v>
      </c>
      <c r="T464" s="36">
        <f ca="1">SUMIFS(СВЦЭМ!$L$40:$L$783,СВЦЭМ!$A$40:$A$783,$A464,СВЦЭМ!$B$39:$B$782,T$437)+'СЕТ СН'!$F$16</f>
        <v>0</v>
      </c>
      <c r="U464" s="36">
        <f ca="1">SUMIFS(СВЦЭМ!$L$40:$L$783,СВЦЭМ!$A$40:$A$783,$A464,СВЦЭМ!$B$39:$B$782,U$437)+'СЕТ СН'!$F$16</f>
        <v>0</v>
      </c>
      <c r="V464" s="36">
        <f ca="1">SUMIFS(СВЦЭМ!$L$40:$L$783,СВЦЭМ!$A$40:$A$783,$A464,СВЦЭМ!$B$39:$B$782,V$437)+'СЕТ СН'!$F$16</f>
        <v>0</v>
      </c>
      <c r="W464" s="36">
        <f ca="1">SUMIFS(СВЦЭМ!$L$40:$L$783,СВЦЭМ!$A$40:$A$783,$A464,СВЦЭМ!$B$39:$B$782,W$437)+'СЕТ СН'!$F$16</f>
        <v>0</v>
      </c>
      <c r="X464" s="36">
        <f ca="1">SUMIFS(СВЦЭМ!$L$40:$L$783,СВЦЭМ!$A$40:$A$783,$A464,СВЦЭМ!$B$39:$B$782,X$437)+'СЕТ СН'!$F$16</f>
        <v>0</v>
      </c>
      <c r="Y464" s="36">
        <f ca="1">SUMIFS(СВЦЭМ!$L$40:$L$783,СВЦЭМ!$A$40:$A$783,$A464,СВЦЭМ!$B$39:$B$782,Y$437)+'СЕТ СН'!$F$16</f>
        <v>0</v>
      </c>
    </row>
    <row r="465" spans="1:26" ht="15.75" hidden="1" x14ac:dyDescent="0.2">
      <c r="A465" s="35">
        <f t="shared" si="12"/>
        <v>45440</v>
      </c>
      <c r="B465" s="36">
        <f ca="1">SUMIFS(СВЦЭМ!$L$40:$L$783,СВЦЭМ!$A$40:$A$783,$A465,СВЦЭМ!$B$39:$B$782,B$437)+'СЕТ СН'!$F$16</f>
        <v>0</v>
      </c>
      <c r="C465" s="36">
        <f ca="1">SUMIFS(СВЦЭМ!$L$40:$L$783,СВЦЭМ!$A$40:$A$783,$A465,СВЦЭМ!$B$39:$B$782,C$437)+'СЕТ СН'!$F$16</f>
        <v>0</v>
      </c>
      <c r="D465" s="36">
        <f ca="1">SUMIFS(СВЦЭМ!$L$40:$L$783,СВЦЭМ!$A$40:$A$783,$A465,СВЦЭМ!$B$39:$B$782,D$437)+'СЕТ СН'!$F$16</f>
        <v>0</v>
      </c>
      <c r="E465" s="36">
        <f ca="1">SUMIFS(СВЦЭМ!$L$40:$L$783,СВЦЭМ!$A$40:$A$783,$A465,СВЦЭМ!$B$39:$B$782,E$437)+'СЕТ СН'!$F$16</f>
        <v>0</v>
      </c>
      <c r="F465" s="36">
        <f ca="1">SUMIFS(СВЦЭМ!$L$40:$L$783,СВЦЭМ!$A$40:$A$783,$A465,СВЦЭМ!$B$39:$B$782,F$437)+'СЕТ СН'!$F$16</f>
        <v>0</v>
      </c>
      <c r="G465" s="36">
        <f ca="1">SUMIFS(СВЦЭМ!$L$40:$L$783,СВЦЭМ!$A$40:$A$783,$A465,СВЦЭМ!$B$39:$B$782,G$437)+'СЕТ СН'!$F$16</f>
        <v>0</v>
      </c>
      <c r="H465" s="36">
        <f ca="1">SUMIFS(СВЦЭМ!$L$40:$L$783,СВЦЭМ!$A$40:$A$783,$A465,СВЦЭМ!$B$39:$B$782,H$437)+'СЕТ СН'!$F$16</f>
        <v>0</v>
      </c>
      <c r="I465" s="36">
        <f ca="1">SUMIFS(СВЦЭМ!$L$40:$L$783,СВЦЭМ!$A$40:$A$783,$A465,СВЦЭМ!$B$39:$B$782,I$437)+'СЕТ СН'!$F$16</f>
        <v>0</v>
      </c>
      <c r="J465" s="36">
        <f ca="1">SUMIFS(СВЦЭМ!$L$40:$L$783,СВЦЭМ!$A$40:$A$783,$A465,СВЦЭМ!$B$39:$B$782,J$437)+'СЕТ СН'!$F$16</f>
        <v>0</v>
      </c>
      <c r="K465" s="36">
        <f ca="1">SUMIFS(СВЦЭМ!$L$40:$L$783,СВЦЭМ!$A$40:$A$783,$A465,СВЦЭМ!$B$39:$B$782,K$437)+'СЕТ СН'!$F$16</f>
        <v>0</v>
      </c>
      <c r="L465" s="36">
        <f ca="1">SUMIFS(СВЦЭМ!$L$40:$L$783,СВЦЭМ!$A$40:$A$783,$A465,СВЦЭМ!$B$39:$B$782,L$437)+'СЕТ СН'!$F$16</f>
        <v>0</v>
      </c>
      <c r="M465" s="36">
        <f ca="1">SUMIFS(СВЦЭМ!$L$40:$L$783,СВЦЭМ!$A$40:$A$783,$A465,СВЦЭМ!$B$39:$B$782,M$437)+'СЕТ СН'!$F$16</f>
        <v>0</v>
      </c>
      <c r="N465" s="36">
        <f ca="1">SUMIFS(СВЦЭМ!$L$40:$L$783,СВЦЭМ!$A$40:$A$783,$A465,СВЦЭМ!$B$39:$B$782,N$437)+'СЕТ СН'!$F$16</f>
        <v>0</v>
      </c>
      <c r="O465" s="36">
        <f ca="1">SUMIFS(СВЦЭМ!$L$40:$L$783,СВЦЭМ!$A$40:$A$783,$A465,СВЦЭМ!$B$39:$B$782,O$437)+'СЕТ СН'!$F$16</f>
        <v>0</v>
      </c>
      <c r="P465" s="36">
        <f ca="1">SUMIFS(СВЦЭМ!$L$40:$L$783,СВЦЭМ!$A$40:$A$783,$A465,СВЦЭМ!$B$39:$B$782,P$437)+'СЕТ СН'!$F$16</f>
        <v>0</v>
      </c>
      <c r="Q465" s="36">
        <f ca="1">SUMIFS(СВЦЭМ!$L$40:$L$783,СВЦЭМ!$A$40:$A$783,$A465,СВЦЭМ!$B$39:$B$782,Q$437)+'СЕТ СН'!$F$16</f>
        <v>0</v>
      </c>
      <c r="R465" s="36">
        <f ca="1">SUMIFS(СВЦЭМ!$L$40:$L$783,СВЦЭМ!$A$40:$A$783,$A465,СВЦЭМ!$B$39:$B$782,R$437)+'СЕТ СН'!$F$16</f>
        <v>0</v>
      </c>
      <c r="S465" s="36">
        <f ca="1">SUMIFS(СВЦЭМ!$L$40:$L$783,СВЦЭМ!$A$40:$A$783,$A465,СВЦЭМ!$B$39:$B$782,S$437)+'СЕТ СН'!$F$16</f>
        <v>0</v>
      </c>
      <c r="T465" s="36">
        <f ca="1">SUMIFS(СВЦЭМ!$L$40:$L$783,СВЦЭМ!$A$40:$A$783,$A465,СВЦЭМ!$B$39:$B$782,T$437)+'СЕТ СН'!$F$16</f>
        <v>0</v>
      </c>
      <c r="U465" s="36">
        <f ca="1">SUMIFS(СВЦЭМ!$L$40:$L$783,СВЦЭМ!$A$40:$A$783,$A465,СВЦЭМ!$B$39:$B$782,U$437)+'СЕТ СН'!$F$16</f>
        <v>0</v>
      </c>
      <c r="V465" s="36">
        <f ca="1">SUMIFS(СВЦЭМ!$L$40:$L$783,СВЦЭМ!$A$40:$A$783,$A465,СВЦЭМ!$B$39:$B$782,V$437)+'СЕТ СН'!$F$16</f>
        <v>0</v>
      </c>
      <c r="W465" s="36">
        <f ca="1">SUMIFS(СВЦЭМ!$L$40:$L$783,СВЦЭМ!$A$40:$A$783,$A465,СВЦЭМ!$B$39:$B$782,W$437)+'СЕТ СН'!$F$16</f>
        <v>0</v>
      </c>
      <c r="X465" s="36">
        <f ca="1">SUMIFS(СВЦЭМ!$L$40:$L$783,СВЦЭМ!$A$40:$A$783,$A465,СВЦЭМ!$B$39:$B$782,X$437)+'СЕТ СН'!$F$16</f>
        <v>0</v>
      </c>
      <c r="Y465" s="36">
        <f ca="1">SUMIFS(СВЦЭМ!$L$40:$L$783,СВЦЭМ!$A$40:$A$783,$A465,СВЦЭМ!$B$39:$B$782,Y$437)+'СЕТ СН'!$F$16</f>
        <v>0</v>
      </c>
    </row>
    <row r="466" spans="1:26" ht="15.75" hidden="1" x14ac:dyDescent="0.2">
      <c r="A466" s="35">
        <f t="shared" si="12"/>
        <v>45441</v>
      </c>
      <c r="B466" s="36">
        <f ca="1">SUMIFS(СВЦЭМ!$L$40:$L$783,СВЦЭМ!$A$40:$A$783,$A466,СВЦЭМ!$B$39:$B$782,B$437)+'СЕТ СН'!$F$16</f>
        <v>0</v>
      </c>
      <c r="C466" s="36">
        <f ca="1">SUMIFS(СВЦЭМ!$L$40:$L$783,СВЦЭМ!$A$40:$A$783,$A466,СВЦЭМ!$B$39:$B$782,C$437)+'СЕТ СН'!$F$16</f>
        <v>0</v>
      </c>
      <c r="D466" s="36">
        <f ca="1">SUMIFS(СВЦЭМ!$L$40:$L$783,СВЦЭМ!$A$40:$A$783,$A466,СВЦЭМ!$B$39:$B$782,D$437)+'СЕТ СН'!$F$16</f>
        <v>0</v>
      </c>
      <c r="E466" s="36">
        <f ca="1">SUMIFS(СВЦЭМ!$L$40:$L$783,СВЦЭМ!$A$40:$A$783,$A466,СВЦЭМ!$B$39:$B$782,E$437)+'СЕТ СН'!$F$16</f>
        <v>0</v>
      </c>
      <c r="F466" s="36">
        <f ca="1">SUMIFS(СВЦЭМ!$L$40:$L$783,СВЦЭМ!$A$40:$A$783,$A466,СВЦЭМ!$B$39:$B$782,F$437)+'СЕТ СН'!$F$16</f>
        <v>0</v>
      </c>
      <c r="G466" s="36">
        <f ca="1">SUMIFS(СВЦЭМ!$L$40:$L$783,СВЦЭМ!$A$40:$A$783,$A466,СВЦЭМ!$B$39:$B$782,G$437)+'СЕТ СН'!$F$16</f>
        <v>0</v>
      </c>
      <c r="H466" s="36">
        <f ca="1">SUMIFS(СВЦЭМ!$L$40:$L$783,СВЦЭМ!$A$40:$A$783,$A466,СВЦЭМ!$B$39:$B$782,H$437)+'СЕТ СН'!$F$16</f>
        <v>0</v>
      </c>
      <c r="I466" s="36">
        <f ca="1">SUMIFS(СВЦЭМ!$L$40:$L$783,СВЦЭМ!$A$40:$A$783,$A466,СВЦЭМ!$B$39:$B$782,I$437)+'СЕТ СН'!$F$16</f>
        <v>0</v>
      </c>
      <c r="J466" s="36">
        <f ca="1">SUMIFS(СВЦЭМ!$L$40:$L$783,СВЦЭМ!$A$40:$A$783,$A466,СВЦЭМ!$B$39:$B$782,J$437)+'СЕТ СН'!$F$16</f>
        <v>0</v>
      </c>
      <c r="K466" s="36">
        <f ca="1">SUMIFS(СВЦЭМ!$L$40:$L$783,СВЦЭМ!$A$40:$A$783,$A466,СВЦЭМ!$B$39:$B$782,K$437)+'СЕТ СН'!$F$16</f>
        <v>0</v>
      </c>
      <c r="L466" s="36">
        <f ca="1">SUMIFS(СВЦЭМ!$L$40:$L$783,СВЦЭМ!$A$40:$A$783,$A466,СВЦЭМ!$B$39:$B$782,L$437)+'СЕТ СН'!$F$16</f>
        <v>0</v>
      </c>
      <c r="M466" s="36">
        <f ca="1">SUMIFS(СВЦЭМ!$L$40:$L$783,СВЦЭМ!$A$40:$A$783,$A466,СВЦЭМ!$B$39:$B$782,M$437)+'СЕТ СН'!$F$16</f>
        <v>0</v>
      </c>
      <c r="N466" s="36">
        <f ca="1">SUMIFS(СВЦЭМ!$L$40:$L$783,СВЦЭМ!$A$40:$A$783,$A466,СВЦЭМ!$B$39:$B$782,N$437)+'СЕТ СН'!$F$16</f>
        <v>0</v>
      </c>
      <c r="O466" s="36">
        <f ca="1">SUMIFS(СВЦЭМ!$L$40:$L$783,СВЦЭМ!$A$40:$A$783,$A466,СВЦЭМ!$B$39:$B$782,O$437)+'СЕТ СН'!$F$16</f>
        <v>0</v>
      </c>
      <c r="P466" s="36">
        <f ca="1">SUMIFS(СВЦЭМ!$L$40:$L$783,СВЦЭМ!$A$40:$A$783,$A466,СВЦЭМ!$B$39:$B$782,P$437)+'СЕТ СН'!$F$16</f>
        <v>0</v>
      </c>
      <c r="Q466" s="36">
        <f ca="1">SUMIFS(СВЦЭМ!$L$40:$L$783,СВЦЭМ!$A$40:$A$783,$A466,СВЦЭМ!$B$39:$B$782,Q$437)+'СЕТ СН'!$F$16</f>
        <v>0</v>
      </c>
      <c r="R466" s="36">
        <f ca="1">SUMIFS(СВЦЭМ!$L$40:$L$783,СВЦЭМ!$A$40:$A$783,$A466,СВЦЭМ!$B$39:$B$782,R$437)+'СЕТ СН'!$F$16</f>
        <v>0</v>
      </c>
      <c r="S466" s="36">
        <f ca="1">SUMIFS(СВЦЭМ!$L$40:$L$783,СВЦЭМ!$A$40:$A$783,$A466,СВЦЭМ!$B$39:$B$782,S$437)+'СЕТ СН'!$F$16</f>
        <v>0</v>
      </c>
      <c r="T466" s="36">
        <f ca="1">SUMIFS(СВЦЭМ!$L$40:$L$783,СВЦЭМ!$A$40:$A$783,$A466,СВЦЭМ!$B$39:$B$782,T$437)+'СЕТ СН'!$F$16</f>
        <v>0</v>
      </c>
      <c r="U466" s="36">
        <f ca="1">SUMIFS(СВЦЭМ!$L$40:$L$783,СВЦЭМ!$A$40:$A$783,$A466,СВЦЭМ!$B$39:$B$782,U$437)+'СЕТ СН'!$F$16</f>
        <v>0</v>
      </c>
      <c r="V466" s="36">
        <f ca="1">SUMIFS(СВЦЭМ!$L$40:$L$783,СВЦЭМ!$A$40:$A$783,$A466,СВЦЭМ!$B$39:$B$782,V$437)+'СЕТ СН'!$F$16</f>
        <v>0</v>
      </c>
      <c r="W466" s="36">
        <f ca="1">SUMIFS(СВЦЭМ!$L$40:$L$783,СВЦЭМ!$A$40:$A$783,$A466,СВЦЭМ!$B$39:$B$782,W$437)+'СЕТ СН'!$F$16</f>
        <v>0</v>
      </c>
      <c r="X466" s="36">
        <f ca="1">SUMIFS(СВЦЭМ!$L$40:$L$783,СВЦЭМ!$A$40:$A$783,$A466,СВЦЭМ!$B$39:$B$782,X$437)+'СЕТ СН'!$F$16</f>
        <v>0</v>
      </c>
      <c r="Y466" s="36">
        <f ca="1">SUMIFS(СВЦЭМ!$L$40:$L$783,СВЦЭМ!$A$40:$A$783,$A466,СВЦЭМ!$B$39:$B$782,Y$437)+'СЕТ СН'!$F$16</f>
        <v>0</v>
      </c>
    </row>
    <row r="467" spans="1:26" ht="15.75" hidden="1" x14ac:dyDescent="0.2">
      <c r="A467" s="35">
        <f t="shared" si="12"/>
        <v>45442</v>
      </c>
      <c r="B467" s="36">
        <f ca="1">SUMIFS(СВЦЭМ!$L$40:$L$783,СВЦЭМ!$A$40:$A$783,$A467,СВЦЭМ!$B$39:$B$782,B$437)+'СЕТ СН'!$F$16</f>
        <v>0</v>
      </c>
      <c r="C467" s="36">
        <f ca="1">SUMIFS(СВЦЭМ!$L$40:$L$783,СВЦЭМ!$A$40:$A$783,$A467,СВЦЭМ!$B$39:$B$782,C$437)+'СЕТ СН'!$F$16</f>
        <v>0</v>
      </c>
      <c r="D467" s="36">
        <f ca="1">SUMIFS(СВЦЭМ!$L$40:$L$783,СВЦЭМ!$A$40:$A$783,$A467,СВЦЭМ!$B$39:$B$782,D$437)+'СЕТ СН'!$F$16</f>
        <v>0</v>
      </c>
      <c r="E467" s="36">
        <f ca="1">SUMIFS(СВЦЭМ!$L$40:$L$783,СВЦЭМ!$A$40:$A$783,$A467,СВЦЭМ!$B$39:$B$782,E$437)+'СЕТ СН'!$F$16</f>
        <v>0</v>
      </c>
      <c r="F467" s="36">
        <f ca="1">SUMIFS(СВЦЭМ!$L$40:$L$783,СВЦЭМ!$A$40:$A$783,$A467,СВЦЭМ!$B$39:$B$782,F$437)+'СЕТ СН'!$F$16</f>
        <v>0</v>
      </c>
      <c r="G467" s="36">
        <f ca="1">SUMIFS(СВЦЭМ!$L$40:$L$783,СВЦЭМ!$A$40:$A$783,$A467,СВЦЭМ!$B$39:$B$782,G$437)+'СЕТ СН'!$F$16</f>
        <v>0</v>
      </c>
      <c r="H467" s="36">
        <f ca="1">SUMIFS(СВЦЭМ!$L$40:$L$783,СВЦЭМ!$A$40:$A$783,$A467,СВЦЭМ!$B$39:$B$782,H$437)+'СЕТ СН'!$F$16</f>
        <v>0</v>
      </c>
      <c r="I467" s="36">
        <f ca="1">SUMIFS(СВЦЭМ!$L$40:$L$783,СВЦЭМ!$A$40:$A$783,$A467,СВЦЭМ!$B$39:$B$782,I$437)+'СЕТ СН'!$F$16</f>
        <v>0</v>
      </c>
      <c r="J467" s="36">
        <f ca="1">SUMIFS(СВЦЭМ!$L$40:$L$783,СВЦЭМ!$A$40:$A$783,$A467,СВЦЭМ!$B$39:$B$782,J$437)+'СЕТ СН'!$F$16</f>
        <v>0</v>
      </c>
      <c r="K467" s="36">
        <f ca="1">SUMIFS(СВЦЭМ!$L$40:$L$783,СВЦЭМ!$A$40:$A$783,$A467,СВЦЭМ!$B$39:$B$782,K$437)+'СЕТ СН'!$F$16</f>
        <v>0</v>
      </c>
      <c r="L467" s="36">
        <f ca="1">SUMIFS(СВЦЭМ!$L$40:$L$783,СВЦЭМ!$A$40:$A$783,$A467,СВЦЭМ!$B$39:$B$782,L$437)+'СЕТ СН'!$F$16</f>
        <v>0</v>
      </c>
      <c r="M467" s="36">
        <f ca="1">SUMIFS(СВЦЭМ!$L$40:$L$783,СВЦЭМ!$A$40:$A$783,$A467,СВЦЭМ!$B$39:$B$782,M$437)+'СЕТ СН'!$F$16</f>
        <v>0</v>
      </c>
      <c r="N467" s="36">
        <f ca="1">SUMIFS(СВЦЭМ!$L$40:$L$783,СВЦЭМ!$A$40:$A$783,$A467,СВЦЭМ!$B$39:$B$782,N$437)+'СЕТ СН'!$F$16</f>
        <v>0</v>
      </c>
      <c r="O467" s="36">
        <f ca="1">SUMIFS(СВЦЭМ!$L$40:$L$783,СВЦЭМ!$A$40:$A$783,$A467,СВЦЭМ!$B$39:$B$782,O$437)+'СЕТ СН'!$F$16</f>
        <v>0</v>
      </c>
      <c r="P467" s="36">
        <f ca="1">SUMIFS(СВЦЭМ!$L$40:$L$783,СВЦЭМ!$A$40:$A$783,$A467,СВЦЭМ!$B$39:$B$782,P$437)+'СЕТ СН'!$F$16</f>
        <v>0</v>
      </c>
      <c r="Q467" s="36">
        <f ca="1">SUMIFS(СВЦЭМ!$L$40:$L$783,СВЦЭМ!$A$40:$A$783,$A467,СВЦЭМ!$B$39:$B$782,Q$437)+'СЕТ СН'!$F$16</f>
        <v>0</v>
      </c>
      <c r="R467" s="36">
        <f ca="1">SUMIFS(СВЦЭМ!$L$40:$L$783,СВЦЭМ!$A$40:$A$783,$A467,СВЦЭМ!$B$39:$B$782,R$437)+'СЕТ СН'!$F$16</f>
        <v>0</v>
      </c>
      <c r="S467" s="36">
        <f ca="1">SUMIFS(СВЦЭМ!$L$40:$L$783,СВЦЭМ!$A$40:$A$783,$A467,СВЦЭМ!$B$39:$B$782,S$437)+'СЕТ СН'!$F$16</f>
        <v>0</v>
      </c>
      <c r="T467" s="36">
        <f ca="1">SUMIFS(СВЦЭМ!$L$40:$L$783,СВЦЭМ!$A$40:$A$783,$A467,СВЦЭМ!$B$39:$B$782,T$437)+'СЕТ СН'!$F$16</f>
        <v>0</v>
      </c>
      <c r="U467" s="36">
        <f ca="1">SUMIFS(СВЦЭМ!$L$40:$L$783,СВЦЭМ!$A$40:$A$783,$A467,СВЦЭМ!$B$39:$B$782,U$437)+'СЕТ СН'!$F$16</f>
        <v>0</v>
      </c>
      <c r="V467" s="36">
        <f ca="1">SUMIFS(СВЦЭМ!$L$40:$L$783,СВЦЭМ!$A$40:$A$783,$A467,СВЦЭМ!$B$39:$B$782,V$437)+'СЕТ СН'!$F$16</f>
        <v>0</v>
      </c>
      <c r="W467" s="36">
        <f ca="1">SUMIFS(СВЦЭМ!$L$40:$L$783,СВЦЭМ!$A$40:$A$783,$A467,СВЦЭМ!$B$39:$B$782,W$437)+'СЕТ СН'!$F$16</f>
        <v>0</v>
      </c>
      <c r="X467" s="36">
        <f ca="1">SUMIFS(СВЦЭМ!$L$40:$L$783,СВЦЭМ!$A$40:$A$783,$A467,СВЦЭМ!$B$39:$B$782,X$437)+'СЕТ СН'!$F$16</f>
        <v>0</v>
      </c>
      <c r="Y467" s="36">
        <f ca="1">SUMIFS(СВЦЭМ!$L$40:$L$783,СВЦЭМ!$A$40:$A$783,$A467,СВЦЭМ!$B$39:$B$782,Y$437)+'СЕТ СН'!$F$16</f>
        <v>0</v>
      </c>
    </row>
    <row r="468" spans="1:26" ht="15.75" hidden="1" x14ac:dyDescent="0.2">
      <c r="A468" s="35">
        <f t="shared" si="12"/>
        <v>45443</v>
      </c>
      <c r="B468" s="36">
        <f ca="1">SUMIFS(СВЦЭМ!$L$40:$L$783,СВЦЭМ!$A$40:$A$783,$A468,СВЦЭМ!$B$39:$B$782,B$437)+'СЕТ СН'!$F$16</f>
        <v>0</v>
      </c>
      <c r="C468" s="36">
        <f ca="1">SUMIFS(СВЦЭМ!$L$40:$L$783,СВЦЭМ!$A$40:$A$783,$A468,СВЦЭМ!$B$39:$B$782,C$437)+'СЕТ СН'!$F$16</f>
        <v>0</v>
      </c>
      <c r="D468" s="36">
        <f ca="1">SUMIFS(СВЦЭМ!$L$40:$L$783,СВЦЭМ!$A$40:$A$783,$A468,СВЦЭМ!$B$39:$B$782,D$437)+'СЕТ СН'!$F$16</f>
        <v>0</v>
      </c>
      <c r="E468" s="36">
        <f ca="1">SUMIFS(СВЦЭМ!$L$40:$L$783,СВЦЭМ!$A$40:$A$783,$A468,СВЦЭМ!$B$39:$B$782,E$437)+'СЕТ СН'!$F$16</f>
        <v>0</v>
      </c>
      <c r="F468" s="36">
        <f ca="1">SUMIFS(СВЦЭМ!$L$40:$L$783,СВЦЭМ!$A$40:$A$783,$A468,СВЦЭМ!$B$39:$B$782,F$437)+'СЕТ СН'!$F$16</f>
        <v>0</v>
      </c>
      <c r="G468" s="36">
        <f ca="1">SUMIFS(СВЦЭМ!$L$40:$L$783,СВЦЭМ!$A$40:$A$783,$A468,СВЦЭМ!$B$39:$B$782,G$437)+'СЕТ СН'!$F$16</f>
        <v>0</v>
      </c>
      <c r="H468" s="36">
        <f ca="1">SUMIFS(СВЦЭМ!$L$40:$L$783,СВЦЭМ!$A$40:$A$783,$A468,СВЦЭМ!$B$39:$B$782,H$437)+'СЕТ СН'!$F$16</f>
        <v>0</v>
      </c>
      <c r="I468" s="36">
        <f ca="1">SUMIFS(СВЦЭМ!$L$40:$L$783,СВЦЭМ!$A$40:$A$783,$A468,СВЦЭМ!$B$39:$B$782,I$437)+'СЕТ СН'!$F$16</f>
        <v>0</v>
      </c>
      <c r="J468" s="36">
        <f ca="1">SUMIFS(СВЦЭМ!$L$40:$L$783,СВЦЭМ!$A$40:$A$783,$A468,СВЦЭМ!$B$39:$B$782,J$437)+'СЕТ СН'!$F$16</f>
        <v>0</v>
      </c>
      <c r="K468" s="36">
        <f ca="1">SUMIFS(СВЦЭМ!$L$40:$L$783,СВЦЭМ!$A$40:$A$783,$A468,СВЦЭМ!$B$39:$B$782,K$437)+'СЕТ СН'!$F$16</f>
        <v>0</v>
      </c>
      <c r="L468" s="36">
        <f ca="1">SUMIFS(СВЦЭМ!$L$40:$L$783,СВЦЭМ!$A$40:$A$783,$A468,СВЦЭМ!$B$39:$B$782,L$437)+'СЕТ СН'!$F$16</f>
        <v>0</v>
      </c>
      <c r="M468" s="36">
        <f ca="1">SUMIFS(СВЦЭМ!$L$40:$L$783,СВЦЭМ!$A$40:$A$783,$A468,СВЦЭМ!$B$39:$B$782,M$437)+'СЕТ СН'!$F$16</f>
        <v>0</v>
      </c>
      <c r="N468" s="36">
        <f ca="1">SUMIFS(СВЦЭМ!$L$40:$L$783,СВЦЭМ!$A$40:$A$783,$A468,СВЦЭМ!$B$39:$B$782,N$437)+'СЕТ СН'!$F$16</f>
        <v>0</v>
      </c>
      <c r="O468" s="36">
        <f ca="1">SUMIFS(СВЦЭМ!$L$40:$L$783,СВЦЭМ!$A$40:$A$783,$A468,СВЦЭМ!$B$39:$B$782,O$437)+'СЕТ СН'!$F$16</f>
        <v>0</v>
      </c>
      <c r="P468" s="36">
        <f ca="1">SUMIFS(СВЦЭМ!$L$40:$L$783,СВЦЭМ!$A$40:$A$783,$A468,СВЦЭМ!$B$39:$B$782,P$437)+'СЕТ СН'!$F$16</f>
        <v>0</v>
      </c>
      <c r="Q468" s="36">
        <f ca="1">SUMIFS(СВЦЭМ!$L$40:$L$783,СВЦЭМ!$A$40:$A$783,$A468,СВЦЭМ!$B$39:$B$782,Q$437)+'СЕТ СН'!$F$16</f>
        <v>0</v>
      </c>
      <c r="R468" s="36">
        <f ca="1">SUMIFS(СВЦЭМ!$L$40:$L$783,СВЦЭМ!$A$40:$A$783,$A468,СВЦЭМ!$B$39:$B$782,R$437)+'СЕТ СН'!$F$16</f>
        <v>0</v>
      </c>
      <c r="S468" s="36">
        <f ca="1">SUMIFS(СВЦЭМ!$L$40:$L$783,СВЦЭМ!$A$40:$A$783,$A468,СВЦЭМ!$B$39:$B$782,S$437)+'СЕТ СН'!$F$16</f>
        <v>0</v>
      </c>
      <c r="T468" s="36">
        <f ca="1">SUMIFS(СВЦЭМ!$L$40:$L$783,СВЦЭМ!$A$40:$A$783,$A468,СВЦЭМ!$B$39:$B$782,T$437)+'СЕТ СН'!$F$16</f>
        <v>0</v>
      </c>
      <c r="U468" s="36">
        <f ca="1">SUMIFS(СВЦЭМ!$L$40:$L$783,СВЦЭМ!$A$40:$A$783,$A468,СВЦЭМ!$B$39:$B$782,U$437)+'СЕТ СН'!$F$16</f>
        <v>0</v>
      </c>
      <c r="V468" s="36">
        <f ca="1">SUMIFS(СВЦЭМ!$L$40:$L$783,СВЦЭМ!$A$40:$A$783,$A468,СВЦЭМ!$B$39:$B$782,V$437)+'СЕТ СН'!$F$16</f>
        <v>0</v>
      </c>
      <c r="W468" s="36">
        <f ca="1">SUMIFS(СВЦЭМ!$L$40:$L$783,СВЦЭМ!$A$40:$A$783,$A468,СВЦЭМ!$B$39:$B$782,W$437)+'СЕТ СН'!$F$16</f>
        <v>0</v>
      </c>
      <c r="X468" s="36">
        <f ca="1">SUMIFS(СВЦЭМ!$L$40:$L$783,СВЦЭМ!$A$40:$A$783,$A468,СВЦЭМ!$B$39:$B$782,X$437)+'СЕТ СН'!$F$16</f>
        <v>0</v>
      </c>
      <c r="Y468" s="36">
        <f ca="1">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13.617214819999999</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26" t="s">
        <v>74</v>
      </c>
      <c r="B473" s="126"/>
      <c r="C473" s="126"/>
      <c r="D473" s="126"/>
      <c r="E473" s="126"/>
      <c r="F473" s="126"/>
      <c r="G473" s="126"/>
      <c r="H473" s="126"/>
      <c r="I473" s="126"/>
      <c r="J473" s="126"/>
      <c r="K473" s="126"/>
      <c r="L473" s="126"/>
      <c r="M473" s="126"/>
      <c r="N473" s="160">
        <f>СВЦЭМ!$D$12+'СЕТ СН'!$F$13</f>
        <v>644010.79518072284</v>
      </c>
      <c r="O473" s="161"/>
      <c r="P473" s="47"/>
      <c r="Q473" s="47"/>
      <c r="R473" s="47"/>
      <c r="S473" s="47"/>
      <c r="T473" s="47"/>
      <c r="U473" s="47"/>
      <c r="V473" s="47"/>
      <c r="W473" s="47"/>
      <c r="X473" s="47"/>
      <c r="Y473" s="47"/>
    </row>
    <row r="474" spans="1:26" ht="15.75" x14ac:dyDescent="0.2">
      <c r="A474" s="126"/>
      <c r="B474" s="126"/>
      <c r="C474" s="126"/>
      <c r="D474" s="126"/>
      <c r="E474" s="126"/>
      <c r="F474" s="126"/>
      <c r="G474" s="126"/>
      <c r="H474" s="126"/>
      <c r="I474" s="126"/>
      <c r="J474" s="126"/>
      <c r="K474" s="126"/>
      <c r="L474" s="126"/>
      <c r="M474" s="126"/>
      <c r="N474" s="162"/>
      <c r="O474" s="163"/>
      <c r="P474" s="47"/>
      <c r="Q474" s="47"/>
      <c r="R474" s="47"/>
      <c r="S474" s="47"/>
      <c r="T474" s="47"/>
      <c r="U474" s="47"/>
      <c r="V474" s="47"/>
      <c r="W474" s="47"/>
      <c r="X474" s="47"/>
      <c r="Y474" s="47"/>
    </row>
    <row r="475" spans="1:26" ht="15.75" x14ac:dyDescent="0.2">
      <c r="A475" s="126"/>
      <c r="B475" s="126"/>
      <c r="C475" s="126"/>
      <c r="D475" s="126"/>
      <c r="E475" s="126"/>
      <c r="F475" s="126"/>
      <c r="G475" s="126"/>
      <c r="H475" s="126"/>
      <c r="I475" s="126"/>
      <c r="J475" s="126"/>
      <c r="K475" s="126"/>
      <c r="L475" s="126"/>
      <c r="M475" s="126"/>
      <c r="N475" s="164"/>
      <c r="O475" s="165"/>
      <c r="P475" s="47"/>
      <c r="Q475" s="47"/>
      <c r="R475" s="47"/>
      <c r="S475" s="47"/>
      <c r="T475" s="47"/>
      <c r="U475" s="47"/>
      <c r="V475" s="47"/>
      <c r="W475" s="47"/>
      <c r="X475" s="47"/>
      <c r="Y475" s="47"/>
    </row>
    <row r="476" spans="1:26" ht="30" customHeight="1" x14ac:dyDescent="0.25"/>
    <row r="477" spans="1:26" ht="15.75" x14ac:dyDescent="0.25">
      <c r="A477" s="145" t="s">
        <v>138</v>
      </c>
      <c r="B477" s="146"/>
      <c r="C477" s="146"/>
      <c r="D477" s="146"/>
      <c r="E477" s="146"/>
      <c r="F477" s="146"/>
      <c r="G477" s="146"/>
      <c r="H477" s="146"/>
      <c r="I477" s="146"/>
      <c r="J477" s="146"/>
      <c r="K477" s="146"/>
      <c r="L477" s="146"/>
      <c r="M477" s="147"/>
      <c r="N477" s="127" t="s">
        <v>29</v>
      </c>
      <c r="O477" s="127"/>
      <c r="P477" s="127"/>
      <c r="Q477" s="127"/>
      <c r="R477" s="127"/>
      <c r="S477" s="127"/>
      <c r="T477" s="127"/>
      <c r="U477" s="127"/>
    </row>
    <row r="478" spans="1:26" ht="15.75" x14ac:dyDescent="0.25">
      <c r="A478" s="148"/>
      <c r="B478" s="149"/>
      <c r="C478" s="149"/>
      <c r="D478" s="149"/>
      <c r="E478" s="149"/>
      <c r="F478" s="149"/>
      <c r="G478" s="149"/>
      <c r="H478" s="149"/>
      <c r="I478" s="149"/>
      <c r="J478" s="149"/>
      <c r="K478" s="149"/>
      <c r="L478" s="149"/>
      <c r="M478" s="150"/>
      <c r="N478" s="128" t="s">
        <v>0</v>
      </c>
      <c r="O478" s="128"/>
      <c r="P478" s="128" t="s">
        <v>1</v>
      </c>
      <c r="Q478" s="128"/>
      <c r="R478" s="128" t="s">
        <v>2</v>
      </c>
      <c r="S478" s="128"/>
      <c r="T478" s="128" t="s">
        <v>3</v>
      </c>
      <c r="U478" s="128"/>
    </row>
    <row r="479" spans="1:26" ht="15.75" x14ac:dyDescent="0.25">
      <c r="A479" s="151"/>
      <c r="B479" s="152"/>
      <c r="C479" s="152"/>
      <c r="D479" s="152"/>
      <c r="E479" s="152"/>
      <c r="F479" s="152"/>
      <c r="G479" s="152"/>
      <c r="H479" s="152"/>
      <c r="I479" s="152"/>
      <c r="J479" s="152"/>
      <c r="K479" s="152"/>
      <c r="L479" s="152"/>
      <c r="M479" s="153"/>
      <c r="N479" s="144">
        <f>'СЕТ СН'!$F$7</f>
        <v>582803.57999999996</v>
      </c>
      <c r="O479" s="144"/>
      <c r="P479" s="144">
        <f>'СЕТ СН'!$G$7</f>
        <v>958432.19</v>
      </c>
      <c r="Q479" s="144"/>
      <c r="R479" s="144">
        <f>'СЕТ СН'!$H$7</f>
        <v>1021971.76</v>
      </c>
      <c r="S479" s="144"/>
      <c r="T479" s="144">
        <f>'СЕТ СН'!$I$7</f>
        <v>771049.7</v>
      </c>
      <c r="U479" s="144"/>
    </row>
    <row r="482" spans="1:25" ht="15.75" x14ac:dyDescent="0.25">
      <c r="A482" s="145" t="s">
        <v>139</v>
      </c>
      <c r="B482" s="146"/>
      <c r="C482" s="146"/>
      <c r="D482" s="146"/>
      <c r="E482" s="146"/>
      <c r="F482" s="146"/>
      <c r="G482" s="146"/>
      <c r="H482" s="146"/>
      <c r="I482" s="146"/>
      <c r="J482" s="146"/>
      <c r="K482" s="146"/>
      <c r="L482" s="146"/>
      <c r="M482" s="147"/>
      <c r="N482" s="94" t="s">
        <v>140</v>
      </c>
      <c r="O482" s="95"/>
      <c r="T482" s="42"/>
      <c r="U482" s="42"/>
      <c r="V482" s="42"/>
      <c r="W482" s="42"/>
      <c r="X482" s="42"/>
      <c r="Y482" s="42"/>
    </row>
    <row r="483" spans="1:25" ht="15.75" x14ac:dyDescent="0.25">
      <c r="A483" s="148"/>
      <c r="B483" s="149"/>
      <c r="C483" s="149"/>
      <c r="D483" s="149"/>
      <c r="E483" s="149"/>
      <c r="F483" s="149"/>
      <c r="G483" s="149"/>
      <c r="H483" s="149"/>
      <c r="I483" s="149"/>
      <c r="J483" s="149"/>
      <c r="K483" s="149"/>
      <c r="L483" s="149"/>
      <c r="M483" s="150"/>
      <c r="N483" s="128" t="s">
        <v>145</v>
      </c>
      <c r="O483" s="128"/>
      <c r="T483" s="42"/>
      <c r="U483" s="42"/>
      <c r="V483" s="42"/>
      <c r="W483" s="42"/>
      <c r="X483" s="42"/>
      <c r="Y483" s="42"/>
    </row>
    <row r="484" spans="1:25" ht="15.75" x14ac:dyDescent="0.25">
      <c r="A484" s="151"/>
      <c r="B484" s="152"/>
      <c r="C484" s="152"/>
      <c r="D484" s="152"/>
      <c r="E484" s="152"/>
      <c r="F484" s="152"/>
      <c r="G484" s="152"/>
      <c r="H484" s="152"/>
      <c r="I484" s="152"/>
      <c r="J484" s="152"/>
      <c r="K484" s="152"/>
      <c r="L484" s="152"/>
      <c r="M484" s="153"/>
      <c r="N484" s="144">
        <f>'СЕТ СН'!$F$10</f>
        <v>256086.62</v>
      </c>
      <c r="O484" s="144"/>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81:A83"/>
    <mergeCell ref="B81:Y82"/>
    <mergeCell ref="A1:Y1"/>
    <mergeCell ref="A3:Y3"/>
    <mergeCell ref="A4:Y4"/>
    <mergeCell ref="A45:A47"/>
    <mergeCell ref="B45:Y46"/>
    <mergeCell ref="A9:A11"/>
    <mergeCell ref="B9:Y10"/>
    <mergeCell ref="A117:A119"/>
    <mergeCell ref="B117:Y118"/>
    <mergeCell ref="A153:A155"/>
    <mergeCell ref="B153:Y154"/>
    <mergeCell ref="A189:A191"/>
    <mergeCell ref="B189:Y190"/>
    <mergeCell ref="A224:A226"/>
    <mergeCell ref="B224:Y225"/>
    <mergeCell ref="A259:A261"/>
    <mergeCell ref="B259:Y260"/>
    <mergeCell ref="A294:A296"/>
    <mergeCell ref="B294:Y295"/>
    <mergeCell ref="A330:A332"/>
    <mergeCell ref="B330:Y331"/>
    <mergeCell ref="A365:A367"/>
    <mergeCell ref="B365:Y366"/>
    <mergeCell ref="A400:A402"/>
    <mergeCell ref="B400:Y401"/>
    <mergeCell ref="A435:A437"/>
    <mergeCell ref="B435:Y436"/>
    <mergeCell ref="A471:K471"/>
    <mergeCell ref="L471:M471"/>
    <mergeCell ref="A473:M475"/>
    <mergeCell ref="N473:O475"/>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P11" sqref="P11"/>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45473</v>
      </c>
      <c r="E5" s="52" t="s">
        <v>20</v>
      </c>
      <c r="F5" s="52">
        <v>1091.8</v>
      </c>
      <c r="G5" s="52">
        <v>1950.02</v>
      </c>
      <c r="H5" s="52">
        <v>2107.88</v>
      </c>
      <c r="I5" s="52">
        <v>2624.41</v>
      </c>
    </row>
    <row r="6" spans="1:9" ht="60" x14ac:dyDescent="0.2">
      <c r="A6" s="53" t="s">
        <v>134</v>
      </c>
      <c r="B6" s="92" t="s">
        <v>156</v>
      </c>
      <c r="C6" s="54">
        <v>44896</v>
      </c>
      <c r="D6" s="54">
        <v>45473</v>
      </c>
      <c r="E6" s="52" t="s">
        <v>20</v>
      </c>
      <c r="F6" s="52">
        <v>55.53</v>
      </c>
      <c r="G6" s="52">
        <v>223.86</v>
      </c>
      <c r="H6" s="52">
        <v>273.08999999999997</v>
      </c>
      <c r="I6" s="52">
        <v>560.47</v>
      </c>
    </row>
    <row r="7" spans="1:9" ht="60" x14ac:dyDescent="0.2">
      <c r="A7" s="53" t="s">
        <v>135</v>
      </c>
      <c r="B7" s="92" t="s">
        <v>156</v>
      </c>
      <c r="C7" s="54">
        <v>44896</v>
      </c>
      <c r="D7" s="54">
        <v>45291</v>
      </c>
      <c r="E7" s="52" t="s">
        <v>21</v>
      </c>
      <c r="F7" s="52">
        <v>582803.57999999996</v>
      </c>
      <c r="G7" s="52">
        <v>958432.19</v>
      </c>
      <c r="H7" s="52">
        <v>1021971.76</v>
      </c>
      <c r="I7" s="52">
        <v>771049.7</v>
      </c>
    </row>
    <row r="8" spans="1:9" ht="90" x14ac:dyDescent="0.2">
      <c r="A8" s="53" t="s">
        <v>144</v>
      </c>
      <c r="B8" s="93" t="s">
        <v>157</v>
      </c>
      <c r="C8" s="54">
        <v>45292</v>
      </c>
      <c r="D8" s="54">
        <v>45657</v>
      </c>
      <c r="E8" s="93" t="s">
        <v>143</v>
      </c>
      <c r="F8" s="96">
        <v>6.7000000000000004E-2</v>
      </c>
      <c r="G8" s="93"/>
      <c r="H8" s="93"/>
      <c r="I8" s="93"/>
    </row>
    <row r="9" spans="1:9" ht="75" x14ac:dyDescent="0.2">
      <c r="A9" s="53" t="s">
        <v>136</v>
      </c>
      <c r="B9" s="93" t="s">
        <v>141</v>
      </c>
      <c r="C9" s="54">
        <v>45413</v>
      </c>
      <c r="D9" s="54">
        <v>45443</v>
      </c>
      <c r="E9" s="93" t="s">
        <v>20</v>
      </c>
      <c r="F9" s="103" t="s">
        <v>159</v>
      </c>
      <c r="G9" s="93"/>
      <c r="H9" s="93"/>
      <c r="I9" s="93"/>
    </row>
    <row r="10" spans="1:9" ht="45" x14ac:dyDescent="0.2">
      <c r="A10" s="53" t="s">
        <v>142</v>
      </c>
      <c r="B10" s="93" t="s">
        <v>149</v>
      </c>
      <c r="C10" s="54">
        <v>44896</v>
      </c>
      <c r="D10" s="54">
        <v>45291</v>
      </c>
      <c r="E10" s="91" t="s">
        <v>21</v>
      </c>
      <c r="F10" s="91">
        <v>256086.62</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6"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F3" sqref="F3:F4"/>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75" t="s">
        <v>84</v>
      </c>
      <c r="B4" s="176"/>
      <c r="C4" s="63"/>
      <c r="D4" s="64" t="s">
        <v>85</v>
      </c>
    </row>
    <row r="5" spans="1:4" ht="15" customHeight="1" x14ac:dyDescent="0.2">
      <c r="A5" s="178" t="s">
        <v>86</v>
      </c>
      <c r="B5" s="179"/>
      <c r="C5" s="65"/>
      <c r="D5" s="66" t="s">
        <v>87</v>
      </c>
    </row>
    <row r="6" spans="1:4" ht="15" customHeight="1" x14ac:dyDescent="0.2">
      <c r="A6" s="175" t="s">
        <v>88</v>
      </c>
      <c r="B6" s="176"/>
      <c r="C6" s="67"/>
      <c r="D6" s="64" t="s">
        <v>146</v>
      </c>
    </row>
    <row r="7" spans="1:4" ht="15" customHeight="1" x14ac:dyDescent="0.2">
      <c r="A7" s="175" t="s">
        <v>89</v>
      </c>
      <c r="B7" s="176"/>
      <c r="C7" s="67"/>
      <c r="D7" s="64" t="s">
        <v>160</v>
      </c>
    </row>
    <row r="8" spans="1:4" ht="15" customHeight="1" x14ac:dyDescent="0.2">
      <c r="A8" s="177" t="s">
        <v>90</v>
      </c>
      <c r="B8" s="177"/>
      <c r="C8" s="102"/>
      <c r="D8" s="68"/>
    </row>
    <row r="9" spans="1:4" ht="15" customHeight="1" x14ac:dyDescent="0.2">
      <c r="A9" s="69" t="s">
        <v>91</v>
      </c>
      <c r="B9" s="70"/>
      <c r="C9" s="71"/>
      <c r="D9" s="72"/>
    </row>
    <row r="10" spans="1:4" ht="30" customHeight="1" x14ac:dyDescent="0.2">
      <c r="A10" s="169" t="s">
        <v>92</v>
      </c>
      <c r="B10" s="170"/>
      <c r="C10" s="73"/>
      <c r="D10" s="74">
        <v>4.3019999899999997</v>
      </c>
    </row>
    <row r="11" spans="1:4" ht="66" customHeight="1" x14ac:dyDescent="0.2">
      <c r="A11" s="169" t="s">
        <v>93</v>
      </c>
      <c r="B11" s="170"/>
      <c r="C11" s="73"/>
      <c r="D11" s="74">
        <v>1680.0020895800001</v>
      </c>
    </row>
    <row r="12" spans="1:4" ht="30" customHeight="1" x14ac:dyDescent="0.2">
      <c r="A12" s="169" t="s">
        <v>94</v>
      </c>
      <c r="B12" s="170"/>
      <c r="C12" s="73"/>
      <c r="D12" s="75">
        <v>644010.79518072284</v>
      </c>
    </row>
    <row r="13" spans="1:4" ht="30" customHeight="1" x14ac:dyDescent="0.2">
      <c r="A13" s="169" t="s">
        <v>95</v>
      </c>
      <c r="B13" s="170"/>
      <c r="C13" s="73"/>
      <c r="D13" s="76"/>
    </row>
    <row r="14" spans="1:4" ht="15" customHeight="1" x14ac:dyDescent="0.2">
      <c r="A14" s="173" t="s">
        <v>96</v>
      </c>
      <c r="B14" s="174"/>
      <c r="C14" s="73"/>
      <c r="D14" s="74">
        <v>1775.9954310799999</v>
      </c>
    </row>
    <row r="15" spans="1:4" ht="15" customHeight="1" x14ac:dyDescent="0.2">
      <c r="A15" s="173" t="s">
        <v>97</v>
      </c>
      <c r="B15" s="174"/>
      <c r="C15" s="73"/>
      <c r="D15" s="74">
        <v>2612.35521182</v>
      </c>
    </row>
    <row r="16" spans="1:4" ht="15" customHeight="1" x14ac:dyDescent="0.2">
      <c r="A16" s="173" t="s">
        <v>98</v>
      </c>
      <c r="B16" s="174"/>
      <c r="C16" s="73"/>
      <c r="D16" s="74">
        <v>4356.8982946100004</v>
      </c>
    </row>
    <row r="17" spans="1:4" ht="15" customHeight="1" x14ac:dyDescent="0.2">
      <c r="A17" s="173" t="s">
        <v>99</v>
      </c>
      <c r="B17" s="174"/>
      <c r="C17" s="73"/>
      <c r="D17" s="74">
        <v>3107.9966368700002</v>
      </c>
    </row>
    <row r="18" spans="1:4" ht="52.5" customHeight="1" x14ac:dyDescent="0.2">
      <c r="A18" s="169" t="s">
        <v>100</v>
      </c>
      <c r="B18" s="170"/>
      <c r="C18" s="73"/>
      <c r="D18" s="74">
        <v>13.617214819999999</v>
      </c>
    </row>
    <row r="19" spans="1:4" ht="52.5" customHeight="1" x14ac:dyDescent="0.25">
      <c r="A19" s="169" t="s">
        <v>150</v>
      </c>
      <c r="B19" s="170"/>
      <c r="C19" s="81"/>
      <c r="D19" s="74">
        <v>1657.30420899</v>
      </c>
    </row>
    <row r="20" spans="1:4" ht="52.5" customHeight="1" x14ac:dyDescent="0.25">
      <c r="A20" s="169" t="s">
        <v>151</v>
      </c>
      <c r="B20" s="170"/>
      <c r="C20" s="81"/>
      <c r="D20" s="101"/>
    </row>
    <row r="21" spans="1:4" ht="52.5" customHeight="1" x14ac:dyDescent="0.25">
      <c r="A21" s="173" t="s">
        <v>152</v>
      </c>
      <c r="B21" s="174"/>
      <c r="C21" s="81"/>
      <c r="D21" s="74">
        <v>1752.90164142</v>
      </c>
    </row>
    <row r="22" spans="1:4" ht="52.5" customHeight="1" x14ac:dyDescent="0.25">
      <c r="A22" s="173" t="s">
        <v>153</v>
      </c>
      <c r="B22" s="174"/>
      <c r="C22" s="81"/>
      <c r="D22" s="74">
        <v>1616.15488067</v>
      </c>
    </row>
    <row r="23" spans="1:4" ht="52.5" customHeight="1" x14ac:dyDescent="0.25">
      <c r="A23" s="173" t="s">
        <v>154</v>
      </c>
      <c r="B23" s="174"/>
      <c r="C23" s="81"/>
      <c r="D23" s="74">
        <v>1577.4742663899999</v>
      </c>
    </row>
    <row r="24" spans="1:4" ht="52.5" customHeight="1" x14ac:dyDescent="0.25">
      <c r="A24" s="173" t="s">
        <v>155</v>
      </c>
      <c r="B24" s="174"/>
      <c r="C24" s="81"/>
      <c r="D24" s="74">
        <v>1605.5586337699999</v>
      </c>
    </row>
    <row r="25" spans="1:4" ht="15" customHeight="1" x14ac:dyDescent="0.2">
      <c r="A25" s="69" t="s">
        <v>101</v>
      </c>
      <c r="B25" s="70"/>
      <c r="C25" s="77"/>
      <c r="D25" s="78"/>
    </row>
    <row r="26" spans="1:4" ht="30" customHeight="1" x14ac:dyDescent="0.2">
      <c r="A26" s="169" t="s">
        <v>102</v>
      </c>
      <c r="B26" s="170"/>
      <c r="C26" s="73"/>
      <c r="D26" s="79">
        <v>838.78899999999999</v>
      </c>
    </row>
    <row r="27" spans="1:4" ht="30" customHeight="1" x14ac:dyDescent="0.2">
      <c r="A27" s="169" t="s">
        <v>103</v>
      </c>
      <c r="B27" s="170"/>
      <c r="C27" s="80"/>
      <c r="D27" s="79">
        <v>1.2450000000000001</v>
      </c>
    </row>
    <row r="28" spans="1:4" ht="15" customHeight="1" x14ac:dyDescent="0.2">
      <c r="A28" s="69" t="s">
        <v>104</v>
      </c>
      <c r="B28" s="70"/>
      <c r="C28" s="77"/>
      <c r="D28" s="78"/>
    </row>
    <row r="29" spans="1:4" ht="15" customHeight="1" x14ac:dyDescent="0.25">
      <c r="A29" s="169" t="s">
        <v>105</v>
      </c>
      <c r="B29" s="170"/>
      <c r="C29" s="81"/>
      <c r="D29" s="76"/>
    </row>
    <row r="30" spans="1:4" ht="15" customHeight="1" x14ac:dyDescent="0.25">
      <c r="A30" s="173" t="s">
        <v>96</v>
      </c>
      <c r="B30" s="174"/>
      <c r="C30" s="81"/>
      <c r="D30" s="82">
        <v>0</v>
      </c>
    </row>
    <row r="31" spans="1:4" ht="15" customHeight="1" x14ac:dyDescent="0.25">
      <c r="A31" s="173" t="s">
        <v>97</v>
      </c>
      <c r="B31" s="174"/>
      <c r="C31" s="81"/>
      <c r="D31" s="82">
        <v>1.511693218272E-3</v>
      </c>
    </row>
    <row r="32" spans="1:4" ht="15" customHeight="1" x14ac:dyDescent="0.25">
      <c r="A32" s="173" t="s">
        <v>98</v>
      </c>
      <c r="B32" s="174"/>
      <c r="C32" s="81"/>
      <c r="D32" s="82">
        <v>4.281572599054E-3</v>
      </c>
    </row>
    <row r="33" spans="1:6" ht="15" customHeight="1" x14ac:dyDescent="0.25">
      <c r="A33" s="173" t="s">
        <v>99</v>
      </c>
      <c r="B33" s="174"/>
      <c r="C33" s="81"/>
      <c r="D33" s="82">
        <v>2.2980316297749998E-3</v>
      </c>
    </row>
    <row r="35" spans="1:6" x14ac:dyDescent="0.2">
      <c r="A35" s="58" t="s">
        <v>106</v>
      </c>
      <c r="B35" s="59"/>
      <c r="C35" s="59"/>
      <c r="D35" s="56"/>
      <c r="E35" s="56"/>
      <c r="F35" s="60"/>
    </row>
    <row r="36" spans="1:6" ht="280.5" customHeight="1" x14ac:dyDescent="0.2">
      <c r="A36" s="171" t="s">
        <v>7</v>
      </c>
      <c r="B36" s="171" t="s">
        <v>107</v>
      </c>
      <c r="C36" s="57" t="s">
        <v>108</v>
      </c>
      <c r="D36" s="57" t="s">
        <v>109</v>
      </c>
      <c r="E36" s="57" t="s">
        <v>110</v>
      </c>
      <c r="F36" s="57" t="s">
        <v>111</v>
      </c>
    </row>
    <row r="37" spans="1:6" x14ac:dyDescent="0.2">
      <c r="A37" s="172"/>
      <c r="B37" s="172"/>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1826.5870509399999</v>
      </c>
      <c r="D39" s="84">
        <v>1805.1346388300001</v>
      </c>
      <c r="E39" s="84">
        <v>263.6963174</v>
      </c>
      <c r="F39" s="84">
        <v>263.6963174</v>
      </c>
    </row>
    <row r="40" spans="1:6" ht="12.75" customHeight="1" x14ac:dyDescent="0.2">
      <c r="A40" s="83" t="s">
        <v>161</v>
      </c>
      <c r="B40" s="83">
        <v>2</v>
      </c>
      <c r="C40" s="84">
        <v>1872.08737597</v>
      </c>
      <c r="D40" s="84">
        <v>1850.2440095899999</v>
      </c>
      <c r="E40" s="84">
        <v>270.28595049</v>
      </c>
      <c r="F40" s="84">
        <v>270.28595049</v>
      </c>
    </row>
    <row r="41" spans="1:6" ht="12.75" customHeight="1" x14ac:dyDescent="0.2">
      <c r="A41" s="83" t="s">
        <v>161</v>
      </c>
      <c r="B41" s="83">
        <v>3</v>
      </c>
      <c r="C41" s="84">
        <v>1893.7319789999999</v>
      </c>
      <c r="D41" s="84">
        <v>1870.6569099200001</v>
      </c>
      <c r="E41" s="84">
        <v>273.26789239999999</v>
      </c>
      <c r="F41" s="84">
        <v>273.26789239999999</v>
      </c>
    </row>
    <row r="42" spans="1:6" ht="12.75" customHeight="1" x14ac:dyDescent="0.2">
      <c r="A42" s="83" t="s">
        <v>161</v>
      </c>
      <c r="B42" s="83">
        <v>4</v>
      </c>
      <c r="C42" s="84">
        <v>1901.6990007300001</v>
      </c>
      <c r="D42" s="84">
        <v>1879.7077933800001</v>
      </c>
      <c r="E42" s="84">
        <v>274.59005674000002</v>
      </c>
      <c r="F42" s="84">
        <v>274.59005674000002</v>
      </c>
    </row>
    <row r="43" spans="1:6" ht="12.75" customHeight="1" x14ac:dyDescent="0.2">
      <c r="A43" s="83" t="s">
        <v>161</v>
      </c>
      <c r="B43" s="83">
        <v>5</v>
      </c>
      <c r="C43" s="84">
        <v>1897.56941155</v>
      </c>
      <c r="D43" s="84">
        <v>1875.2218400899999</v>
      </c>
      <c r="E43" s="84">
        <v>273.93474308999998</v>
      </c>
      <c r="F43" s="84">
        <v>273.93474308999998</v>
      </c>
    </row>
    <row r="44" spans="1:6" ht="12.75" customHeight="1" x14ac:dyDescent="0.2">
      <c r="A44" s="83" t="s">
        <v>161</v>
      </c>
      <c r="B44" s="83">
        <v>6</v>
      </c>
      <c r="C44" s="84">
        <v>1884.8250296000001</v>
      </c>
      <c r="D44" s="84">
        <v>1863.9490723199999</v>
      </c>
      <c r="E44" s="84">
        <v>272.28800312999999</v>
      </c>
      <c r="F44" s="84">
        <v>272.28800312999999</v>
      </c>
    </row>
    <row r="45" spans="1:6" ht="12.75" customHeight="1" x14ac:dyDescent="0.2">
      <c r="A45" s="83" t="s">
        <v>161</v>
      </c>
      <c r="B45" s="83">
        <v>7</v>
      </c>
      <c r="C45" s="84">
        <v>1877.72922576</v>
      </c>
      <c r="D45" s="84">
        <v>1856.9132621599999</v>
      </c>
      <c r="E45" s="84">
        <v>271.26020320999999</v>
      </c>
      <c r="F45" s="84">
        <v>271.26020320999999</v>
      </c>
    </row>
    <row r="46" spans="1:6" ht="12.75" customHeight="1" x14ac:dyDescent="0.2">
      <c r="A46" s="83" t="s">
        <v>161</v>
      </c>
      <c r="B46" s="83">
        <v>8</v>
      </c>
      <c r="C46" s="84">
        <v>1841.0512250100001</v>
      </c>
      <c r="D46" s="84">
        <v>1819.4154166599999</v>
      </c>
      <c r="E46" s="84">
        <v>265.78247121999999</v>
      </c>
      <c r="F46" s="84">
        <v>265.78247121999999</v>
      </c>
    </row>
    <row r="47" spans="1:6" ht="12.75" customHeight="1" x14ac:dyDescent="0.2">
      <c r="A47" s="83" t="s">
        <v>161</v>
      </c>
      <c r="B47" s="83">
        <v>9</v>
      </c>
      <c r="C47" s="84">
        <v>1744.4282719600001</v>
      </c>
      <c r="D47" s="84">
        <v>1720.54626035</v>
      </c>
      <c r="E47" s="84">
        <v>251.33954166000001</v>
      </c>
      <c r="F47" s="84">
        <v>251.33954166000001</v>
      </c>
    </row>
    <row r="48" spans="1:6" ht="12.75" customHeight="1" x14ac:dyDescent="0.2">
      <c r="A48" s="83" t="s">
        <v>161</v>
      </c>
      <c r="B48" s="83">
        <v>10</v>
      </c>
      <c r="C48" s="84">
        <v>1670.82104994</v>
      </c>
      <c r="D48" s="84">
        <v>1649.30893025</v>
      </c>
      <c r="E48" s="84">
        <v>240.93310371000001</v>
      </c>
      <c r="F48" s="84">
        <v>240.93310371000001</v>
      </c>
    </row>
    <row r="49" spans="1:6" ht="12.75" customHeight="1" x14ac:dyDescent="0.2">
      <c r="A49" s="83" t="s">
        <v>161</v>
      </c>
      <c r="B49" s="83">
        <v>11</v>
      </c>
      <c r="C49" s="84">
        <v>1663.1841777</v>
      </c>
      <c r="D49" s="84">
        <v>1642.3621458699999</v>
      </c>
      <c r="E49" s="84">
        <v>239.91830880000001</v>
      </c>
      <c r="F49" s="84">
        <v>239.91830880000001</v>
      </c>
    </row>
    <row r="50" spans="1:6" ht="12.75" customHeight="1" x14ac:dyDescent="0.2">
      <c r="A50" s="83" t="s">
        <v>161</v>
      </c>
      <c r="B50" s="83">
        <v>12</v>
      </c>
      <c r="C50" s="84">
        <v>1665.5841594799999</v>
      </c>
      <c r="D50" s="84">
        <v>1647.0054210000001</v>
      </c>
      <c r="E50" s="84">
        <v>240.59660421000001</v>
      </c>
      <c r="F50" s="84">
        <v>240.59660421000001</v>
      </c>
    </row>
    <row r="51" spans="1:6" ht="12.75" customHeight="1" x14ac:dyDescent="0.2">
      <c r="A51" s="83" t="s">
        <v>161</v>
      </c>
      <c r="B51" s="83">
        <v>13</v>
      </c>
      <c r="C51" s="84">
        <v>1720.44549201</v>
      </c>
      <c r="D51" s="84">
        <v>1698.9907692300001</v>
      </c>
      <c r="E51" s="84">
        <v>248.19068866000001</v>
      </c>
      <c r="F51" s="84">
        <v>248.19068866000001</v>
      </c>
    </row>
    <row r="52" spans="1:6" ht="12.75" customHeight="1" x14ac:dyDescent="0.2">
      <c r="A52" s="83" t="s">
        <v>161</v>
      </c>
      <c r="B52" s="83">
        <v>14</v>
      </c>
      <c r="C52" s="84">
        <v>1742.7731994200001</v>
      </c>
      <c r="D52" s="84">
        <v>1721.7376798400001</v>
      </c>
      <c r="E52" s="84">
        <v>251.51358571</v>
      </c>
      <c r="F52" s="84">
        <v>251.51358571</v>
      </c>
    </row>
    <row r="53" spans="1:6" ht="12.75" customHeight="1" x14ac:dyDescent="0.2">
      <c r="A53" s="83" t="s">
        <v>161</v>
      </c>
      <c r="B53" s="83">
        <v>15</v>
      </c>
      <c r="C53" s="84">
        <v>1762.9970138900001</v>
      </c>
      <c r="D53" s="84">
        <v>1741.55685283</v>
      </c>
      <c r="E53" s="84">
        <v>254.40879519000001</v>
      </c>
      <c r="F53" s="84">
        <v>254.40879519000001</v>
      </c>
    </row>
    <row r="54" spans="1:6" ht="12.75" customHeight="1" x14ac:dyDescent="0.2">
      <c r="A54" s="83" t="s">
        <v>161</v>
      </c>
      <c r="B54" s="83">
        <v>16</v>
      </c>
      <c r="C54" s="84">
        <v>1781.67168868</v>
      </c>
      <c r="D54" s="84">
        <v>1761.33023628</v>
      </c>
      <c r="E54" s="84">
        <v>257.29731569</v>
      </c>
      <c r="F54" s="84">
        <v>257.29731569</v>
      </c>
    </row>
    <row r="55" spans="1:6" ht="12.75" customHeight="1" x14ac:dyDescent="0.2">
      <c r="A55" s="83" t="s">
        <v>161</v>
      </c>
      <c r="B55" s="83">
        <v>17</v>
      </c>
      <c r="C55" s="84">
        <v>1784.0659050899999</v>
      </c>
      <c r="D55" s="84">
        <v>1763.62769482</v>
      </c>
      <c r="E55" s="84">
        <v>257.63293128999999</v>
      </c>
      <c r="F55" s="84">
        <v>257.63293128999999</v>
      </c>
    </row>
    <row r="56" spans="1:6" ht="12.75" customHeight="1" x14ac:dyDescent="0.2">
      <c r="A56" s="83" t="s">
        <v>161</v>
      </c>
      <c r="B56" s="83">
        <v>18</v>
      </c>
      <c r="C56" s="84">
        <v>1769.3236644799999</v>
      </c>
      <c r="D56" s="84">
        <v>1748.6952694700001</v>
      </c>
      <c r="E56" s="84">
        <v>255.45158398999999</v>
      </c>
      <c r="F56" s="84">
        <v>255.45158398999999</v>
      </c>
    </row>
    <row r="57" spans="1:6" ht="12.75" customHeight="1" x14ac:dyDescent="0.2">
      <c r="A57" s="83" t="s">
        <v>161</v>
      </c>
      <c r="B57" s="83">
        <v>19</v>
      </c>
      <c r="C57" s="84">
        <v>1690.64634688</v>
      </c>
      <c r="D57" s="84">
        <v>1671.3491893800001</v>
      </c>
      <c r="E57" s="84">
        <v>244.15277223000001</v>
      </c>
      <c r="F57" s="84">
        <v>244.15277223000001</v>
      </c>
    </row>
    <row r="58" spans="1:6" ht="12.75" customHeight="1" x14ac:dyDescent="0.2">
      <c r="A58" s="83" t="s">
        <v>161</v>
      </c>
      <c r="B58" s="83">
        <v>20</v>
      </c>
      <c r="C58" s="84">
        <v>1665.5310964600001</v>
      </c>
      <c r="D58" s="84">
        <v>1644.06880002</v>
      </c>
      <c r="E58" s="84">
        <v>240.16761896</v>
      </c>
      <c r="F58" s="84">
        <v>240.16761896</v>
      </c>
    </row>
    <row r="59" spans="1:6" ht="12.75" customHeight="1" x14ac:dyDescent="0.2">
      <c r="A59" s="83" t="s">
        <v>161</v>
      </c>
      <c r="B59" s="83">
        <v>21</v>
      </c>
      <c r="C59" s="84">
        <v>1655.7445271700001</v>
      </c>
      <c r="D59" s="84">
        <v>1634.0391826</v>
      </c>
      <c r="E59" s="84">
        <v>238.70247995</v>
      </c>
      <c r="F59" s="84">
        <v>238.70247995</v>
      </c>
    </row>
    <row r="60" spans="1:6" ht="12.75" customHeight="1" x14ac:dyDescent="0.2">
      <c r="A60" s="83" t="s">
        <v>161</v>
      </c>
      <c r="B60" s="83">
        <v>22</v>
      </c>
      <c r="C60" s="84">
        <v>1650.6982543700001</v>
      </c>
      <c r="D60" s="84">
        <v>1630.4691790300001</v>
      </c>
      <c r="E60" s="84">
        <v>238.18096937999999</v>
      </c>
      <c r="F60" s="84">
        <v>238.18096937999999</v>
      </c>
    </row>
    <row r="61" spans="1:6" ht="12.75" customHeight="1" x14ac:dyDescent="0.2">
      <c r="A61" s="83" t="s">
        <v>161</v>
      </c>
      <c r="B61" s="83">
        <v>23</v>
      </c>
      <c r="C61" s="84">
        <v>1656.1201382700001</v>
      </c>
      <c r="D61" s="84">
        <v>1634.15120568</v>
      </c>
      <c r="E61" s="84">
        <v>238.71884442000001</v>
      </c>
      <c r="F61" s="84">
        <v>238.71884442000001</v>
      </c>
    </row>
    <row r="62" spans="1:6" ht="12.75" customHeight="1" x14ac:dyDescent="0.2">
      <c r="A62" s="83" t="s">
        <v>161</v>
      </c>
      <c r="B62" s="83">
        <v>24</v>
      </c>
      <c r="C62" s="84">
        <v>1653.37891418</v>
      </c>
      <c r="D62" s="84">
        <v>1630.6421187000001</v>
      </c>
      <c r="E62" s="84">
        <v>238.20623262000001</v>
      </c>
      <c r="F62" s="84">
        <v>238.20623262000001</v>
      </c>
    </row>
    <row r="63" spans="1:6" ht="12.75" customHeight="1" x14ac:dyDescent="0.2">
      <c r="A63" s="83" t="s">
        <v>162</v>
      </c>
      <c r="B63" s="83">
        <v>1</v>
      </c>
      <c r="C63" s="84">
        <v>1690.47924367</v>
      </c>
      <c r="D63" s="84">
        <v>1668.95866905</v>
      </c>
      <c r="E63" s="84">
        <v>243.80356204</v>
      </c>
      <c r="F63" s="84">
        <v>243.80356204</v>
      </c>
    </row>
    <row r="64" spans="1:6" ht="12.75" customHeight="1" x14ac:dyDescent="0.2">
      <c r="A64" s="83" t="s">
        <v>162</v>
      </c>
      <c r="B64" s="83">
        <v>2</v>
      </c>
      <c r="C64" s="84">
        <v>1745.3335192899999</v>
      </c>
      <c r="D64" s="84">
        <v>1721.8710453399999</v>
      </c>
      <c r="E64" s="84">
        <v>251.53306789999999</v>
      </c>
      <c r="F64" s="84">
        <v>251.53306789999999</v>
      </c>
    </row>
    <row r="65" spans="1:6" ht="12.75" customHeight="1" x14ac:dyDescent="0.2">
      <c r="A65" s="83" t="s">
        <v>162</v>
      </c>
      <c r="B65" s="83">
        <v>3</v>
      </c>
      <c r="C65" s="84">
        <v>1769.21315179</v>
      </c>
      <c r="D65" s="84">
        <v>1747.34054595</v>
      </c>
      <c r="E65" s="84">
        <v>255.25368429</v>
      </c>
      <c r="F65" s="84">
        <v>255.25368429</v>
      </c>
    </row>
    <row r="66" spans="1:6" ht="12.75" customHeight="1" x14ac:dyDescent="0.2">
      <c r="A66" s="83" t="s">
        <v>162</v>
      </c>
      <c r="B66" s="83">
        <v>4</v>
      </c>
      <c r="C66" s="84">
        <v>1780.79651971</v>
      </c>
      <c r="D66" s="84">
        <v>1758.1796712800001</v>
      </c>
      <c r="E66" s="84">
        <v>256.83707722999998</v>
      </c>
      <c r="F66" s="84">
        <v>256.83707722999998</v>
      </c>
    </row>
    <row r="67" spans="1:6" ht="12.75" customHeight="1" x14ac:dyDescent="0.2">
      <c r="A67" s="83" t="s">
        <v>162</v>
      </c>
      <c r="B67" s="83">
        <v>5</v>
      </c>
      <c r="C67" s="84">
        <v>1777.37849439</v>
      </c>
      <c r="D67" s="84">
        <v>1754.9868050499999</v>
      </c>
      <c r="E67" s="84">
        <v>256.37065934999998</v>
      </c>
      <c r="F67" s="84">
        <v>256.37065934999998</v>
      </c>
    </row>
    <row r="68" spans="1:6" ht="12.75" customHeight="1" x14ac:dyDescent="0.2">
      <c r="A68" s="83" t="s">
        <v>162</v>
      </c>
      <c r="B68" s="83">
        <v>6</v>
      </c>
      <c r="C68" s="84">
        <v>1760.04553321</v>
      </c>
      <c r="D68" s="84">
        <v>1737.7898783999999</v>
      </c>
      <c r="E68" s="84">
        <v>253.85851087</v>
      </c>
      <c r="F68" s="84">
        <v>253.85851087</v>
      </c>
    </row>
    <row r="69" spans="1:6" ht="12.75" customHeight="1" x14ac:dyDescent="0.2">
      <c r="A69" s="83" t="s">
        <v>162</v>
      </c>
      <c r="B69" s="83">
        <v>7</v>
      </c>
      <c r="C69" s="84">
        <v>1705.21587279</v>
      </c>
      <c r="D69" s="84">
        <v>1683.02921851</v>
      </c>
      <c r="E69" s="84">
        <v>245.85900544</v>
      </c>
      <c r="F69" s="84">
        <v>245.85900544</v>
      </c>
    </row>
    <row r="70" spans="1:6" ht="12.75" customHeight="1" x14ac:dyDescent="0.2">
      <c r="A70" s="83" t="s">
        <v>162</v>
      </c>
      <c r="B70" s="83">
        <v>8</v>
      </c>
      <c r="C70" s="84">
        <v>1630.7701758000001</v>
      </c>
      <c r="D70" s="84">
        <v>1608.3410532600001</v>
      </c>
      <c r="E70" s="84">
        <v>234.94846519000001</v>
      </c>
      <c r="F70" s="84">
        <v>234.94846519000001</v>
      </c>
    </row>
    <row r="71" spans="1:6" ht="12.75" customHeight="1" x14ac:dyDescent="0.2">
      <c r="A71" s="83" t="s">
        <v>162</v>
      </c>
      <c r="B71" s="83">
        <v>9</v>
      </c>
      <c r="C71" s="84">
        <v>1577.36296438</v>
      </c>
      <c r="D71" s="84">
        <v>1555.3724876199999</v>
      </c>
      <c r="E71" s="84">
        <v>227.21075112</v>
      </c>
      <c r="F71" s="84">
        <v>227.21075112</v>
      </c>
    </row>
    <row r="72" spans="1:6" ht="12.75" customHeight="1" x14ac:dyDescent="0.2">
      <c r="A72" s="83" t="s">
        <v>162</v>
      </c>
      <c r="B72" s="83">
        <v>10</v>
      </c>
      <c r="C72" s="84">
        <v>1553.6893703200001</v>
      </c>
      <c r="D72" s="84">
        <v>1528.0379736</v>
      </c>
      <c r="E72" s="84">
        <v>223.21769125</v>
      </c>
      <c r="F72" s="84">
        <v>223.21769125</v>
      </c>
    </row>
    <row r="73" spans="1:6" ht="12.75" customHeight="1" x14ac:dyDescent="0.2">
      <c r="A73" s="83" t="s">
        <v>162</v>
      </c>
      <c r="B73" s="83">
        <v>11</v>
      </c>
      <c r="C73" s="84">
        <v>1555.5675193500001</v>
      </c>
      <c r="D73" s="84">
        <v>1533.77900664</v>
      </c>
      <c r="E73" s="84">
        <v>224.05634850999999</v>
      </c>
      <c r="F73" s="84">
        <v>224.05634850999999</v>
      </c>
    </row>
    <row r="74" spans="1:6" ht="12.75" customHeight="1" x14ac:dyDescent="0.2">
      <c r="A74" s="83" t="s">
        <v>162</v>
      </c>
      <c r="B74" s="83">
        <v>12</v>
      </c>
      <c r="C74" s="84">
        <v>1579.9865393499999</v>
      </c>
      <c r="D74" s="84">
        <v>1553.5790647700001</v>
      </c>
      <c r="E74" s="84">
        <v>226.94876568000001</v>
      </c>
      <c r="F74" s="84">
        <v>226.94876568000001</v>
      </c>
    </row>
    <row r="75" spans="1:6" ht="12.75" customHeight="1" x14ac:dyDescent="0.2">
      <c r="A75" s="83" t="s">
        <v>162</v>
      </c>
      <c r="B75" s="83">
        <v>13</v>
      </c>
      <c r="C75" s="84">
        <v>1603.3319755099999</v>
      </c>
      <c r="D75" s="84">
        <v>1576.06780407</v>
      </c>
      <c r="E75" s="84">
        <v>230.23394873999999</v>
      </c>
      <c r="F75" s="84">
        <v>230.23394873999999</v>
      </c>
    </row>
    <row r="76" spans="1:6" ht="12.75" customHeight="1" x14ac:dyDescent="0.2">
      <c r="A76" s="83" t="s">
        <v>162</v>
      </c>
      <c r="B76" s="83">
        <v>14</v>
      </c>
      <c r="C76" s="84">
        <v>1593.82524949</v>
      </c>
      <c r="D76" s="84">
        <v>1574.57503142</v>
      </c>
      <c r="E76" s="84">
        <v>230.01588265000001</v>
      </c>
      <c r="F76" s="84">
        <v>230.01588265000001</v>
      </c>
    </row>
    <row r="77" spans="1:6" ht="12.75" customHeight="1" x14ac:dyDescent="0.2">
      <c r="A77" s="83" t="s">
        <v>162</v>
      </c>
      <c r="B77" s="83">
        <v>15</v>
      </c>
      <c r="C77" s="84">
        <v>1609.3093446800001</v>
      </c>
      <c r="D77" s="84">
        <v>1586.90360928</v>
      </c>
      <c r="E77" s="84">
        <v>231.81685666000001</v>
      </c>
      <c r="F77" s="84">
        <v>231.81685666000001</v>
      </c>
    </row>
    <row r="78" spans="1:6" ht="12.75" customHeight="1" x14ac:dyDescent="0.2">
      <c r="A78" s="83" t="s">
        <v>162</v>
      </c>
      <c r="B78" s="83">
        <v>16</v>
      </c>
      <c r="C78" s="84">
        <v>1630.5172480900001</v>
      </c>
      <c r="D78" s="84">
        <v>1607.5701947</v>
      </c>
      <c r="E78" s="84">
        <v>234.83585721</v>
      </c>
      <c r="F78" s="84">
        <v>234.83585721</v>
      </c>
    </row>
    <row r="79" spans="1:6" ht="12.75" customHeight="1" x14ac:dyDescent="0.2">
      <c r="A79" s="83" t="s">
        <v>162</v>
      </c>
      <c r="B79" s="83">
        <v>17</v>
      </c>
      <c r="C79" s="84">
        <v>1634.87661325</v>
      </c>
      <c r="D79" s="84">
        <v>1611.40083005</v>
      </c>
      <c r="E79" s="84">
        <v>235.39544119999999</v>
      </c>
      <c r="F79" s="84">
        <v>235.39544119999999</v>
      </c>
    </row>
    <row r="80" spans="1:6" ht="12.75" customHeight="1" x14ac:dyDescent="0.2">
      <c r="A80" s="83" t="s">
        <v>162</v>
      </c>
      <c r="B80" s="83">
        <v>18</v>
      </c>
      <c r="C80" s="84">
        <v>1631.5029302800001</v>
      </c>
      <c r="D80" s="84">
        <v>1611.21195564</v>
      </c>
      <c r="E80" s="84">
        <v>235.36785019000001</v>
      </c>
      <c r="F80" s="84">
        <v>235.36785019000001</v>
      </c>
    </row>
    <row r="81" spans="1:6" ht="12.75" customHeight="1" x14ac:dyDescent="0.2">
      <c r="A81" s="83" t="s">
        <v>162</v>
      </c>
      <c r="B81" s="83">
        <v>19</v>
      </c>
      <c r="C81" s="84">
        <v>1606.055652</v>
      </c>
      <c r="D81" s="84">
        <v>1583.81238205</v>
      </c>
      <c r="E81" s="84">
        <v>231.36528634000001</v>
      </c>
      <c r="F81" s="84">
        <v>231.36528634000001</v>
      </c>
    </row>
    <row r="82" spans="1:6" ht="12.75" customHeight="1" x14ac:dyDescent="0.2">
      <c r="A82" s="83" t="s">
        <v>162</v>
      </c>
      <c r="B82" s="83">
        <v>20</v>
      </c>
      <c r="C82" s="84">
        <v>1580.11090866</v>
      </c>
      <c r="D82" s="84">
        <v>1554.4615304900001</v>
      </c>
      <c r="E82" s="84">
        <v>227.07767737</v>
      </c>
      <c r="F82" s="84">
        <v>227.07767737</v>
      </c>
    </row>
    <row r="83" spans="1:6" ht="12.75" customHeight="1" x14ac:dyDescent="0.2">
      <c r="A83" s="83" t="s">
        <v>162</v>
      </c>
      <c r="B83" s="83">
        <v>21</v>
      </c>
      <c r="C83" s="84">
        <v>1524.37686517</v>
      </c>
      <c r="D83" s="84">
        <v>1505.4166661199999</v>
      </c>
      <c r="E83" s="84">
        <v>219.91314247</v>
      </c>
      <c r="F83" s="84">
        <v>219.91314247</v>
      </c>
    </row>
    <row r="84" spans="1:6" ht="12.75" customHeight="1" x14ac:dyDescent="0.2">
      <c r="A84" s="83" t="s">
        <v>162</v>
      </c>
      <c r="B84" s="83">
        <v>22</v>
      </c>
      <c r="C84" s="84">
        <v>1520.88330683</v>
      </c>
      <c r="D84" s="84">
        <v>1501.5866921700001</v>
      </c>
      <c r="E84" s="84">
        <v>219.3536551</v>
      </c>
      <c r="F84" s="84">
        <v>219.3536551</v>
      </c>
    </row>
    <row r="85" spans="1:6" ht="12.75" customHeight="1" x14ac:dyDescent="0.2">
      <c r="A85" s="83" t="s">
        <v>162</v>
      </c>
      <c r="B85" s="83">
        <v>23</v>
      </c>
      <c r="C85" s="84">
        <v>1575.3195117400001</v>
      </c>
      <c r="D85" s="84">
        <v>1555.8743395700001</v>
      </c>
      <c r="E85" s="84">
        <v>227.28406228</v>
      </c>
      <c r="F85" s="84">
        <v>227.28406228</v>
      </c>
    </row>
    <row r="86" spans="1:6" ht="12.75" customHeight="1" x14ac:dyDescent="0.2">
      <c r="A86" s="83" t="s">
        <v>162</v>
      </c>
      <c r="B86" s="83">
        <v>24</v>
      </c>
      <c r="C86" s="84">
        <v>1716.6264474699999</v>
      </c>
      <c r="D86" s="84">
        <v>1696.4968307700001</v>
      </c>
      <c r="E86" s="84">
        <v>247.82637102000001</v>
      </c>
      <c r="F86" s="84">
        <v>247.82637102000001</v>
      </c>
    </row>
    <row r="87" spans="1:6" ht="12.75" customHeight="1" x14ac:dyDescent="0.2">
      <c r="A87" s="83" t="s">
        <v>163</v>
      </c>
      <c r="B87" s="83">
        <v>1</v>
      </c>
      <c r="C87" s="84">
        <v>1809.86695227</v>
      </c>
      <c r="D87" s="84">
        <v>1787.80406249</v>
      </c>
      <c r="E87" s="84">
        <v>261.16464521</v>
      </c>
      <c r="F87" s="84">
        <v>261.16464521</v>
      </c>
    </row>
    <row r="88" spans="1:6" ht="12.75" customHeight="1" x14ac:dyDescent="0.2">
      <c r="A88" s="83" t="s">
        <v>163</v>
      </c>
      <c r="B88" s="83">
        <v>2</v>
      </c>
      <c r="C88" s="84">
        <v>1858.49918022</v>
      </c>
      <c r="D88" s="84">
        <v>1834.00941616</v>
      </c>
      <c r="E88" s="84">
        <v>267.91438084999999</v>
      </c>
      <c r="F88" s="84">
        <v>267.91438084999999</v>
      </c>
    </row>
    <row r="89" spans="1:6" ht="12.75" customHeight="1" x14ac:dyDescent="0.2">
      <c r="A89" s="83" t="s">
        <v>163</v>
      </c>
      <c r="B89" s="83">
        <v>3</v>
      </c>
      <c r="C89" s="84">
        <v>1884.97897298</v>
      </c>
      <c r="D89" s="84">
        <v>1860.6859772</v>
      </c>
      <c r="E89" s="84">
        <v>271.81132613</v>
      </c>
      <c r="F89" s="84">
        <v>271.81132613</v>
      </c>
    </row>
    <row r="90" spans="1:6" ht="12.75" customHeight="1" x14ac:dyDescent="0.2">
      <c r="A90" s="83" t="s">
        <v>163</v>
      </c>
      <c r="B90" s="83">
        <v>4</v>
      </c>
      <c r="C90" s="84">
        <v>1906.3541153399999</v>
      </c>
      <c r="D90" s="84">
        <v>1881.5595752500001</v>
      </c>
      <c r="E90" s="84">
        <v>274.86056733999999</v>
      </c>
      <c r="F90" s="84">
        <v>274.86056733999999</v>
      </c>
    </row>
    <row r="91" spans="1:6" ht="12.75" customHeight="1" x14ac:dyDescent="0.2">
      <c r="A91" s="83" t="s">
        <v>163</v>
      </c>
      <c r="B91" s="83">
        <v>5</v>
      </c>
      <c r="C91" s="84">
        <v>1903.52849932</v>
      </c>
      <c r="D91" s="84">
        <v>1875.5395787800001</v>
      </c>
      <c r="E91" s="84">
        <v>273.98115875000002</v>
      </c>
      <c r="F91" s="84">
        <v>273.98115875000002</v>
      </c>
    </row>
    <row r="92" spans="1:6" ht="12.75" customHeight="1" x14ac:dyDescent="0.2">
      <c r="A92" s="83" t="s">
        <v>163</v>
      </c>
      <c r="B92" s="83">
        <v>6</v>
      </c>
      <c r="C92" s="84">
        <v>1889.0496852000001</v>
      </c>
      <c r="D92" s="84">
        <v>1863.8378443700001</v>
      </c>
      <c r="E92" s="84">
        <v>272.27175481</v>
      </c>
      <c r="F92" s="84">
        <v>272.27175481</v>
      </c>
    </row>
    <row r="93" spans="1:6" ht="12.75" customHeight="1" x14ac:dyDescent="0.2">
      <c r="A93" s="83" t="s">
        <v>163</v>
      </c>
      <c r="B93" s="83">
        <v>7</v>
      </c>
      <c r="C93" s="84">
        <v>1811.4351469799999</v>
      </c>
      <c r="D93" s="84">
        <v>1790.57853952</v>
      </c>
      <c r="E93" s="84">
        <v>261.56994427000001</v>
      </c>
      <c r="F93" s="84">
        <v>261.56994427000001</v>
      </c>
    </row>
    <row r="94" spans="1:6" ht="12.75" customHeight="1" x14ac:dyDescent="0.2">
      <c r="A94" s="83" t="s">
        <v>163</v>
      </c>
      <c r="B94" s="83">
        <v>8</v>
      </c>
      <c r="C94" s="84">
        <v>1726.1503823600001</v>
      </c>
      <c r="D94" s="84">
        <v>1701.6436105</v>
      </c>
      <c r="E94" s="84">
        <v>248.57821902000001</v>
      </c>
      <c r="F94" s="84">
        <v>248.57821902000001</v>
      </c>
    </row>
    <row r="95" spans="1:6" ht="12.75" customHeight="1" x14ac:dyDescent="0.2">
      <c r="A95" s="83" t="s">
        <v>163</v>
      </c>
      <c r="B95" s="83">
        <v>9</v>
      </c>
      <c r="C95" s="84">
        <v>1671.50486213</v>
      </c>
      <c r="D95" s="84">
        <v>1648.61178857</v>
      </c>
      <c r="E95" s="84">
        <v>240.83126439</v>
      </c>
      <c r="F95" s="84">
        <v>240.83126439</v>
      </c>
    </row>
    <row r="96" spans="1:6" ht="12.75" customHeight="1" x14ac:dyDescent="0.2">
      <c r="A96" s="83" t="s">
        <v>163</v>
      </c>
      <c r="B96" s="83">
        <v>10</v>
      </c>
      <c r="C96" s="84">
        <v>1656.2177862399999</v>
      </c>
      <c r="D96" s="84">
        <v>1633.5186722799999</v>
      </c>
      <c r="E96" s="84">
        <v>238.62644315</v>
      </c>
      <c r="F96" s="84">
        <v>238.62644315</v>
      </c>
    </row>
    <row r="97" spans="1:6" ht="12.75" customHeight="1" x14ac:dyDescent="0.2">
      <c r="A97" s="83" t="s">
        <v>163</v>
      </c>
      <c r="B97" s="83">
        <v>11</v>
      </c>
      <c r="C97" s="84">
        <v>1644.48122511</v>
      </c>
      <c r="D97" s="84">
        <v>1622.05501039</v>
      </c>
      <c r="E97" s="84">
        <v>236.95181714</v>
      </c>
      <c r="F97" s="84">
        <v>236.95181714</v>
      </c>
    </row>
    <row r="98" spans="1:6" ht="12.75" customHeight="1" x14ac:dyDescent="0.2">
      <c r="A98" s="83" t="s">
        <v>163</v>
      </c>
      <c r="B98" s="83">
        <v>12</v>
      </c>
      <c r="C98" s="84">
        <v>1654.23623163</v>
      </c>
      <c r="D98" s="84">
        <v>1633.3566485199999</v>
      </c>
      <c r="E98" s="84">
        <v>238.60277452</v>
      </c>
      <c r="F98" s="84">
        <v>238.60277452</v>
      </c>
    </row>
    <row r="99" spans="1:6" ht="12.75" customHeight="1" x14ac:dyDescent="0.2">
      <c r="A99" s="83" t="s">
        <v>163</v>
      </c>
      <c r="B99" s="83">
        <v>13</v>
      </c>
      <c r="C99" s="84">
        <v>1620.57129895</v>
      </c>
      <c r="D99" s="84">
        <v>1598.07132267</v>
      </c>
      <c r="E99" s="84">
        <v>233.44825015000001</v>
      </c>
      <c r="F99" s="84">
        <v>233.44825015000001</v>
      </c>
    </row>
    <row r="100" spans="1:6" ht="12.75" customHeight="1" x14ac:dyDescent="0.2">
      <c r="A100" s="83" t="s">
        <v>163</v>
      </c>
      <c r="B100" s="83">
        <v>14</v>
      </c>
      <c r="C100" s="84">
        <v>1619.44735571</v>
      </c>
      <c r="D100" s="84">
        <v>1597.1113313599999</v>
      </c>
      <c r="E100" s="84">
        <v>233.30801342999999</v>
      </c>
      <c r="F100" s="84">
        <v>233.30801342999999</v>
      </c>
    </row>
    <row r="101" spans="1:6" ht="12.75" customHeight="1" x14ac:dyDescent="0.2">
      <c r="A101" s="83" t="s">
        <v>163</v>
      </c>
      <c r="B101" s="83">
        <v>15</v>
      </c>
      <c r="C101" s="84">
        <v>1672.80799972</v>
      </c>
      <c r="D101" s="84">
        <v>1649.3059043400001</v>
      </c>
      <c r="E101" s="84">
        <v>240.93266168</v>
      </c>
      <c r="F101" s="84">
        <v>240.93266168</v>
      </c>
    </row>
    <row r="102" spans="1:6" ht="12.75" customHeight="1" x14ac:dyDescent="0.2">
      <c r="A102" s="83" t="s">
        <v>163</v>
      </c>
      <c r="B102" s="83">
        <v>16</v>
      </c>
      <c r="C102" s="84">
        <v>1690.5933384699999</v>
      </c>
      <c r="D102" s="84">
        <v>1668.8491090299999</v>
      </c>
      <c r="E102" s="84">
        <v>243.78755738000001</v>
      </c>
      <c r="F102" s="84">
        <v>243.78755738000001</v>
      </c>
    </row>
    <row r="103" spans="1:6" ht="12.75" customHeight="1" x14ac:dyDescent="0.2">
      <c r="A103" s="83" t="s">
        <v>163</v>
      </c>
      <c r="B103" s="83">
        <v>17</v>
      </c>
      <c r="C103" s="84">
        <v>1709.0607289</v>
      </c>
      <c r="D103" s="84">
        <v>1687.85447307</v>
      </c>
      <c r="E103" s="84">
        <v>246.56388464</v>
      </c>
      <c r="F103" s="84">
        <v>246.56388464</v>
      </c>
    </row>
    <row r="104" spans="1:6" ht="12.75" customHeight="1" x14ac:dyDescent="0.2">
      <c r="A104" s="83" t="s">
        <v>163</v>
      </c>
      <c r="B104" s="83">
        <v>18</v>
      </c>
      <c r="C104" s="84">
        <v>1691.64542766</v>
      </c>
      <c r="D104" s="84">
        <v>1668.3419107300001</v>
      </c>
      <c r="E104" s="84">
        <v>243.71346521999999</v>
      </c>
      <c r="F104" s="84">
        <v>243.71346521999999</v>
      </c>
    </row>
    <row r="105" spans="1:6" ht="12.75" customHeight="1" x14ac:dyDescent="0.2">
      <c r="A105" s="83" t="s">
        <v>163</v>
      </c>
      <c r="B105" s="83">
        <v>19</v>
      </c>
      <c r="C105" s="84">
        <v>1670.9933636799999</v>
      </c>
      <c r="D105" s="84">
        <v>1648.54862073</v>
      </c>
      <c r="E105" s="84">
        <v>240.82203675</v>
      </c>
      <c r="F105" s="84">
        <v>240.82203675</v>
      </c>
    </row>
    <row r="106" spans="1:6" ht="12.75" customHeight="1" x14ac:dyDescent="0.2">
      <c r="A106" s="83" t="s">
        <v>163</v>
      </c>
      <c r="B106" s="83">
        <v>20</v>
      </c>
      <c r="C106" s="84">
        <v>1657.4567482</v>
      </c>
      <c r="D106" s="84">
        <v>1634.5960268599999</v>
      </c>
      <c r="E106" s="84">
        <v>238.78382445</v>
      </c>
      <c r="F106" s="84">
        <v>238.78382445</v>
      </c>
    </row>
    <row r="107" spans="1:6" ht="12.75" customHeight="1" x14ac:dyDescent="0.2">
      <c r="A107" s="83" t="s">
        <v>163</v>
      </c>
      <c r="B107" s="83">
        <v>21</v>
      </c>
      <c r="C107" s="84">
        <v>1638.39871945</v>
      </c>
      <c r="D107" s="84">
        <v>1615.6619144399999</v>
      </c>
      <c r="E107" s="84">
        <v>236.01790571999999</v>
      </c>
      <c r="F107" s="84">
        <v>236.01790571999999</v>
      </c>
    </row>
    <row r="108" spans="1:6" ht="12.75" customHeight="1" x14ac:dyDescent="0.2">
      <c r="A108" s="83" t="s">
        <v>163</v>
      </c>
      <c r="B108" s="83">
        <v>22</v>
      </c>
      <c r="C108" s="84">
        <v>1627.4390634199999</v>
      </c>
      <c r="D108" s="84">
        <v>1600.55829679</v>
      </c>
      <c r="E108" s="84">
        <v>233.81155043000001</v>
      </c>
      <c r="F108" s="84">
        <v>233.81155043000001</v>
      </c>
    </row>
    <row r="109" spans="1:6" ht="12.75" customHeight="1" x14ac:dyDescent="0.2">
      <c r="A109" s="83" t="s">
        <v>163</v>
      </c>
      <c r="B109" s="83">
        <v>23</v>
      </c>
      <c r="C109" s="84">
        <v>1669.8384205499999</v>
      </c>
      <c r="D109" s="84">
        <v>1642.6280816000001</v>
      </c>
      <c r="E109" s="84">
        <v>239.95715702000001</v>
      </c>
      <c r="F109" s="84">
        <v>239.95715702000001</v>
      </c>
    </row>
    <row r="110" spans="1:6" ht="12.75" customHeight="1" x14ac:dyDescent="0.2">
      <c r="A110" s="83" t="s">
        <v>163</v>
      </c>
      <c r="B110" s="83">
        <v>24</v>
      </c>
      <c r="C110" s="84">
        <v>1746.03612125</v>
      </c>
      <c r="D110" s="84">
        <v>1718.6688953400001</v>
      </c>
      <c r="E110" s="84">
        <v>251.06529384000001</v>
      </c>
      <c r="F110" s="84">
        <v>251.06529384000001</v>
      </c>
    </row>
    <row r="111" spans="1:6" ht="12.75" customHeight="1" x14ac:dyDescent="0.2">
      <c r="A111" s="83" t="s">
        <v>164</v>
      </c>
      <c r="B111" s="83">
        <v>1</v>
      </c>
      <c r="C111" s="84">
        <v>1738.15337916</v>
      </c>
      <c r="D111" s="84">
        <v>1716.06375097</v>
      </c>
      <c r="E111" s="84">
        <v>250.68473111</v>
      </c>
      <c r="F111" s="84">
        <v>250.68473111</v>
      </c>
    </row>
    <row r="112" spans="1:6" ht="12.75" customHeight="1" x14ac:dyDescent="0.2">
      <c r="A112" s="83" t="s">
        <v>164</v>
      </c>
      <c r="B112" s="83">
        <v>2</v>
      </c>
      <c r="C112" s="84">
        <v>1753.7491753700001</v>
      </c>
      <c r="D112" s="84">
        <v>1737.6407595799999</v>
      </c>
      <c r="E112" s="84">
        <v>253.83672741000001</v>
      </c>
      <c r="F112" s="84">
        <v>253.83672741000001</v>
      </c>
    </row>
    <row r="113" spans="1:6" ht="12.75" customHeight="1" x14ac:dyDescent="0.2">
      <c r="A113" s="83" t="s">
        <v>164</v>
      </c>
      <c r="B113" s="83">
        <v>3</v>
      </c>
      <c r="C113" s="84">
        <v>1801.3024023</v>
      </c>
      <c r="D113" s="84">
        <v>1773.54350995</v>
      </c>
      <c r="E113" s="84">
        <v>259.08144592000002</v>
      </c>
      <c r="F113" s="84">
        <v>259.08144592000002</v>
      </c>
    </row>
    <row r="114" spans="1:6" ht="12.75" customHeight="1" x14ac:dyDescent="0.2">
      <c r="A114" s="83" t="s">
        <v>164</v>
      </c>
      <c r="B114" s="83">
        <v>4</v>
      </c>
      <c r="C114" s="84">
        <v>1824.7245976900001</v>
      </c>
      <c r="D114" s="84">
        <v>1801.65259416</v>
      </c>
      <c r="E114" s="84">
        <v>263.18765596999998</v>
      </c>
      <c r="F114" s="84">
        <v>263.18765596999998</v>
      </c>
    </row>
    <row r="115" spans="1:6" ht="12.75" customHeight="1" x14ac:dyDescent="0.2">
      <c r="A115" s="83" t="s">
        <v>164</v>
      </c>
      <c r="B115" s="83">
        <v>5</v>
      </c>
      <c r="C115" s="84">
        <v>1851.5305409499999</v>
      </c>
      <c r="D115" s="84">
        <v>1827.20183778</v>
      </c>
      <c r="E115" s="84">
        <v>266.91992132000001</v>
      </c>
      <c r="F115" s="84">
        <v>266.91992132000001</v>
      </c>
    </row>
    <row r="116" spans="1:6" ht="12.75" customHeight="1" x14ac:dyDescent="0.2">
      <c r="A116" s="83" t="s">
        <v>164</v>
      </c>
      <c r="B116" s="83">
        <v>6</v>
      </c>
      <c r="C116" s="84">
        <v>1840.2464998299999</v>
      </c>
      <c r="D116" s="84">
        <v>1816.6603267800001</v>
      </c>
      <c r="E116" s="84">
        <v>265.38000425000001</v>
      </c>
      <c r="F116" s="84">
        <v>265.38000425000001</v>
      </c>
    </row>
    <row r="117" spans="1:6" ht="12.75" customHeight="1" x14ac:dyDescent="0.2">
      <c r="A117" s="83" t="s">
        <v>164</v>
      </c>
      <c r="B117" s="83">
        <v>7</v>
      </c>
      <c r="C117" s="84">
        <v>1718.5214138900001</v>
      </c>
      <c r="D117" s="84">
        <v>1696.68776783</v>
      </c>
      <c r="E117" s="84">
        <v>247.85426335</v>
      </c>
      <c r="F117" s="84">
        <v>247.85426335</v>
      </c>
    </row>
    <row r="118" spans="1:6" ht="12.75" customHeight="1" x14ac:dyDescent="0.2">
      <c r="A118" s="83" t="s">
        <v>164</v>
      </c>
      <c r="B118" s="83">
        <v>8</v>
      </c>
      <c r="C118" s="84">
        <v>1667.44887507</v>
      </c>
      <c r="D118" s="84">
        <v>1643.9632441199999</v>
      </c>
      <c r="E118" s="84">
        <v>240.15219922</v>
      </c>
      <c r="F118" s="84">
        <v>240.15219922</v>
      </c>
    </row>
    <row r="119" spans="1:6" ht="12.75" customHeight="1" x14ac:dyDescent="0.2">
      <c r="A119" s="83" t="s">
        <v>164</v>
      </c>
      <c r="B119" s="83">
        <v>9</v>
      </c>
      <c r="C119" s="84">
        <v>1594.0028551600001</v>
      </c>
      <c r="D119" s="84">
        <v>1570.0217454799999</v>
      </c>
      <c r="E119" s="84">
        <v>229.35073295999999</v>
      </c>
      <c r="F119" s="84">
        <v>229.35073295999999</v>
      </c>
    </row>
    <row r="120" spans="1:6" ht="12.75" customHeight="1" x14ac:dyDescent="0.2">
      <c r="A120" s="83" t="s">
        <v>164</v>
      </c>
      <c r="B120" s="83">
        <v>10</v>
      </c>
      <c r="C120" s="84">
        <v>1559.22427404</v>
      </c>
      <c r="D120" s="84">
        <v>1535.57901541</v>
      </c>
      <c r="E120" s="84">
        <v>224.31929604000001</v>
      </c>
      <c r="F120" s="84">
        <v>224.31929604000001</v>
      </c>
    </row>
    <row r="121" spans="1:6" ht="12.75" customHeight="1" x14ac:dyDescent="0.2">
      <c r="A121" s="83" t="s">
        <v>164</v>
      </c>
      <c r="B121" s="83">
        <v>11</v>
      </c>
      <c r="C121" s="84">
        <v>1502.85379612</v>
      </c>
      <c r="D121" s="84">
        <v>1477.72966606</v>
      </c>
      <c r="E121" s="84">
        <v>215.86859100000001</v>
      </c>
      <c r="F121" s="84">
        <v>215.86859100000001</v>
      </c>
    </row>
    <row r="122" spans="1:6" ht="12.75" customHeight="1" x14ac:dyDescent="0.2">
      <c r="A122" s="83" t="s">
        <v>164</v>
      </c>
      <c r="B122" s="83">
        <v>12</v>
      </c>
      <c r="C122" s="84">
        <v>1500.4678795499999</v>
      </c>
      <c r="D122" s="84">
        <v>1477.7784102000001</v>
      </c>
      <c r="E122" s="84">
        <v>215.87571159999999</v>
      </c>
      <c r="F122" s="84">
        <v>215.87571159999999</v>
      </c>
    </row>
    <row r="123" spans="1:6" ht="12.75" customHeight="1" x14ac:dyDescent="0.2">
      <c r="A123" s="83" t="s">
        <v>164</v>
      </c>
      <c r="B123" s="83">
        <v>13</v>
      </c>
      <c r="C123" s="84">
        <v>1510.70973927</v>
      </c>
      <c r="D123" s="84">
        <v>1494.7843701300001</v>
      </c>
      <c r="E123" s="84">
        <v>218.35996342000001</v>
      </c>
      <c r="F123" s="84">
        <v>218.35996342000001</v>
      </c>
    </row>
    <row r="124" spans="1:6" ht="12.75" customHeight="1" x14ac:dyDescent="0.2">
      <c r="A124" s="83" t="s">
        <v>164</v>
      </c>
      <c r="B124" s="83">
        <v>14</v>
      </c>
      <c r="C124" s="84">
        <v>1532.11980425</v>
      </c>
      <c r="D124" s="84">
        <v>1508.6388375500001</v>
      </c>
      <c r="E124" s="84">
        <v>220.38384128000001</v>
      </c>
      <c r="F124" s="84">
        <v>220.38384128000001</v>
      </c>
    </row>
    <row r="125" spans="1:6" ht="12.75" customHeight="1" x14ac:dyDescent="0.2">
      <c r="A125" s="83" t="s">
        <v>164</v>
      </c>
      <c r="B125" s="83">
        <v>15</v>
      </c>
      <c r="C125" s="84">
        <v>1542.11023454</v>
      </c>
      <c r="D125" s="84">
        <v>1524.6962841699999</v>
      </c>
      <c r="E125" s="84">
        <v>222.7295331</v>
      </c>
      <c r="F125" s="84">
        <v>222.7295331</v>
      </c>
    </row>
    <row r="126" spans="1:6" ht="12.75" customHeight="1" x14ac:dyDescent="0.2">
      <c r="A126" s="83" t="s">
        <v>164</v>
      </c>
      <c r="B126" s="83">
        <v>16</v>
      </c>
      <c r="C126" s="84">
        <v>1565.70893873</v>
      </c>
      <c r="D126" s="84">
        <v>1538.36536002</v>
      </c>
      <c r="E126" s="84">
        <v>224.72632873000001</v>
      </c>
      <c r="F126" s="84">
        <v>224.72632873000001</v>
      </c>
    </row>
    <row r="127" spans="1:6" ht="12.75" customHeight="1" x14ac:dyDescent="0.2">
      <c r="A127" s="83" t="s">
        <v>164</v>
      </c>
      <c r="B127" s="83">
        <v>17</v>
      </c>
      <c r="C127" s="84">
        <v>1578.4083471199999</v>
      </c>
      <c r="D127" s="84">
        <v>1547.65972085</v>
      </c>
      <c r="E127" s="84">
        <v>226.08406054</v>
      </c>
      <c r="F127" s="84">
        <v>226.08406054</v>
      </c>
    </row>
    <row r="128" spans="1:6" ht="12.75" customHeight="1" x14ac:dyDescent="0.2">
      <c r="A128" s="83" t="s">
        <v>164</v>
      </c>
      <c r="B128" s="83">
        <v>18</v>
      </c>
      <c r="C128" s="84">
        <v>1561.6129181900001</v>
      </c>
      <c r="D128" s="84">
        <v>1536.08325958</v>
      </c>
      <c r="E128" s="84">
        <v>224.39295665</v>
      </c>
      <c r="F128" s="84">
        <v>224.39295665</v>
      </c>
    </row>
    <row r="129" spans="1:6" ht="12.75" customHeight="1" x14ac:dyDescent="0.2">
      <c r="A129" s="83" t="s">
        <v>164</v>
      </c>
      <c r="B129" s="83">
        <v>19</v>
      </c>
      <c r="C129" s="84">
        <v>1540.31267303</v>
      </c>
      <c r="D129" s="84">
        <v>1512.5629881699999</v>
      </c>
      <c r="E129" s="84">
        <v>220.9570861</v>
      </c>
      <c r="F129" s="84">
        <v>220.9570861</v>
      </c>
    </row>
    <row r="130" spans="1:6" ht="12.75" customHeight="1" x14ac:dyDescent="0.2">
      <c r="A130" s="83" t="s">
        <v>164</v>
      </c>
      <c r="B130" s="83">
        <v>20</v>
      </c>
      <c r="C130" s="84">
        <v>1544.28182352</v>
      </c>
      <c r="D130" s="84">
        <v>1514.0887641500001</v>
      </c>
      <c r="E130" s="84">
        <v>221.17997335000001</v>
      </c>
      <c r="F130" s="84">
        <v>221.17997335000001</v>
      </c>
    </row>
    <row r="131" spans="1:6" ht="12.75" customHeight="1" x14ac:dyDescent="0.2">
      <c r="A131" s="83" t="s">
        <v>164</v>
      </c>
      <c r="B131" s="83">
        <v>21</v>
      </c>
      <c r="C131" s="84">
        <v>1569.159936</v>
      </c>
      <c r="D131" s="84">
        <v>1545.57629281</v>
      </c>
      <c r="E131" s="84">
        <v>225.77971077999999</v>
      </c>
      <c r="F131" s="84">
        <v>225.77971077999999</v>
      </c>
    </row>
    <row r="132" spans="1:6" ht="12.75" customHeight="1" x14ac:dyDescent="0.2">
      <c r="A132" s="83" t="s">
        <v>164</v>
      </c>
      <c r="B132" s="83">
        <v>22</v>
      </c>
      <c r="C132" s="84">
        <v>1537.6010218599999</v>
      </c>
      <c r="D132" s="84">
        <v>1509.4041204</v>
      </c>
      <c r="E132" s="84">
        <v>220.49563476</v>
      </c>
      <c r="F132" s="84">
        <v>220.49563476</v>
      </c>
    </row>
    <row r="133" spans="1:6" ht="12.75" customHeight="1" x14ac:dyDescent="0.2">
      <c r="A133" s="83" t="s">
        <v>164</v>
      </c>
      <c r="B133" s="83">
        <v>23</v>
      </c>
      <c r="C133" s="84">
        <v>1579.2552328500001</v>
      </c>
      <c r="D133" s="84">
        <v>1556.09178823</v>
      </c>
      <c r="E133" s="84">
        <v>227.31582745</v>
      </c>
      <c r="F133" s="84">
        <v>227.31582745</v>
      </c>
    </row>
    <row r="134" spans="1:6" ht="12.75" customHeight="1" x14ac:dyDescent="0.2">
      <c r="A134" s="83" t="s">
        <v>164</v>
      </c>
      <c r="B134" s="83">
        <v>24</v>
      </c>
      <c r="C134" s="84">
        <v>1659.61472116</v>
      </c>
      <c r="D134" s="84">
        <v>1632.7820514800001</v>
      </c>
      <c r="E134" s="84">
        <v>238.51883667000001</v>
      </c>
      <c r="F134" s="84">
        <v>238.51883667000001</v>
      </c>
    </row>
    <row r="135" spans="1:6" ht="12.75" customHeight="1" x14ac:dyDescent="0.2">
      <c r="A135" s="83" t="s">
        <v>165</v>
      </c>
      <c r="B135" s="83">
        <v>1</v>
      </c>
      <c r="C135" s="84">
        <v>1722.4254259700001</v>
      </c>
      <c r="D135" s="84">
        <v>1700.97477927</v>
      </c>
      <c r="E135" s="84">
        <v>248.48051531999999</v>
      </c>
      <c r="F135" s="84">
        <v>248.48051531999999</v>
      </c>
    </row>
    <row r="136" spans="1:6" ht="12.75" customHeight="1" x14ac:dyDescent="0.2">
      <c r="A136" s="83" t="s">
        <v>165</v>
      </c>
      <c r="B136" s="83">
        <v>2</v>
      </c>
      <c r="C136" s="84">
        <v>1790.44667372</v>
      </c>
      <c r="D136" s="84">
        <v>1762.66657463</v>
      </c>
      <c r="E136" s="84">
        <v>257.49252966</v>
      </c>
      <c r="F136" s="84">
        <v>257.49252966</v>
      </c>
    </row>
    <row r="137" spans="1:6" ht="12.75" customHeight="1" x14ac:dyDescent="0.2">
      <c r="A137" s="83" t="s">
        <v>165</v>
      </c>
      <c r="B137" s="83">
        <v>3</v>
      </c>
      <c r="C137" s="84">
        <v>1824.2394990099999</v>
      </c>
      <c r="D137" s="84">
        <v>1794.90888318</v>
      </c>
      <c r="E137" s="84">
        <v>262.20252627000002</v>
      </c>
      <c r="F137" s="84">
        <v>262.20252627000002</v>
      </c>
    </row>
    <row r="138" spans="1:6" ht="12.75" customHeight="1" x14ac:dyDescent="0.2">
      <c r="A138" s="83" t="s">
        <v>165</v>
      </c>
      <c r="B138" s="83">
        <v>4</v>
      </c>
      <c r="C138" s="84">
        <v>1846.3103270900001</v>
      </c>
      <c r="D138" s="84">
        <v>1818.0290273200001</v>
      </c>
      <c r="E138" s="84">
        <v>265.57994573000002</v>
      </c>
      <c r="F138" s="84">
        <v>265.57994573000002</v>
      </c>
    </row>
    <row r="139" spans="1:6" ht="12.75" customHeight="1" x14ac:dyDescent="0.2">
      <c r="A139" s="83" t="s">
        <v>165</v>
      </c>
      <c r="B139" s="83">
        <v>5</v>
      </c>
      <c r="C139" s="84">
        <v>1842.73743322</v>
      </c>
      <c r="D139" s="84">
        <v>1828.3130943900001</v>
      </c>
      <c r="E139" s="84">
        <v>267.08225506999997</v>
      </c>
      <c r="F139" s="84">
        <v>267.08225506999997</v>
      </c>
    </row>
    <row r="140" spans="1:6" ht="12.75" customHeight="1" x14ac:dyDescent="0.2">
      <c r="A140" s="83" t="s">
        <v>165</v>
      </c>
      <c r="B140" s="83">
        <v>6</v>
      </c>
      <c r="C140" s="84">
        <v>1838.6199116400001</v>
      </c>
      <c r="D140" s="84">
        <v>1808.22806593</v>
      </c>
      <c r="E140" s="84">
        <v>264.14820908000002</v>
      </c>
      <c r="F140" s="84">
        <v>264.14820908000002</v>
      </c>
    </row>
    <row r="141" spans="1:6" ht="12.75" customHeight="1" x14ac:dyDescent="0.2">
      <c r="A141" s="83" t="s">
        <v>165</v>
      </c>
      <c r="B141" s="83">
        <v>7</v>
      </c>
      <c r="C141" s="84">
        <v>1829.3902496000001</v>
      </c>
      <c r="D141" s="84">
        <v>1803.85131619</v>
      </c>
      <c r="E141" s="84">
        <v>263.50884803000002</v>
      </c>
      <c r="F141" s="84">
        <v>263.50884803000002</v>
      </c>
    </row>
    <row r="142" spans="1:6" ht="12.75" customHeight="1" x14ac:dyDescent="0.2">
      <c r="A142" s="83" t="s">
        <v>165</v>
      </c>
      <c r="B142" s="83">
        <v>8</v>
      </c>
      <c r="C142" s="84">
        <v>1787.4360193499999</v>
      </c>
      <c r="D142" s="84">
        <v>1762.9561979600001</v>
      </c>
      <c r="E142" s="84">
        <v>257.53483820000002</v>
      </c>
      <c r="F142" s="84">
        <v>257.53483820000002</v>
      </c>
    </row>
    <row r="143" spans="1:6" ht="12.75" customHeight="1" x14ac:dyDescent="0.2">
      <c r="A143" s="83" t="s">
        <v>165</v>
      </c>
      <c r="B143" s="83">
        <v>9</v>
      </c>
      <c r="C143" s="84">
        <v>1691.7242835300001</v>
      </c>
      <c r="D143" s="84">
        <v>1668.5495669100001</v>
      </c>
      <c r="E143" s="84">
        <v>243.74379988999999</v>
      </c>
      <c r="F143" s="84">
        <v>243.74379988999999</v>
      </c>
    </row>
    <row r="144" spans="1:6" ht="12.75" customHeight="1" x14ac:dyDescent="0.2">
      <c r="A144" s="83" t="s">
        <v>165</v>
      </c>
      <c r="B144" s="83">
        <v>10</v>
      </c>
      <c r="C144" s="84">
        <v>1627.47183445</v>
      </c>
      <c r="D144" s="84">
        <v>1610.25745394</v>
      </c>
      <c r="E144" s="84">
        <v>235.22841539000001</v>
      </c>
      <c r="F144" s="84">
        <v>235.22841539000001</v>
      </c>
    </row>
    <row r="145" spans="1:6" ht="12.75" customHeight="1" x14ac:dyDescent="0.2">
      <c r="A145" s="83" t="s">
        <v>165</v>
      </c>
      <c r="B145" s="83">
        <v>11</v>
      </c>
      <c r="C145" s="84">
        <v>1586.69576579</v>
      </c>
      <c r="D145" s="84">
        <v>1560.56546245</v>
      </c>
      <c r="E145" s="84">
        <v>227.96934736</v>
      </c>
      <c r="F145" s="84">
        <v>227.96934736</v>
      </c>
    </row>
    <row r="146" spans="1:6" ht="12.75" customHeight="1" x14ac:dyDescent="0.2">
      <c r="A146" s="83" t="s">
        <v>165</v>
      </c>
      <c r="B146" s="83">
        <v>12</v>
      </c>
      <c r="C146" s="84">
        <v>1578.90443992</v>
      </c>
      <c r="D146" s="84">
        <v>1551.60399824</v>
      </c>
      <c r="E146" s="84">
        <v>226.6602455</v>
      </c>
      <c r="F146" s="84">
        <v>226.6602455</v>
      </c>
    </row>
    <row r="147" spans="1:6" ht="12.75" customHeight="1" x14ac:dyDescent="0.2">
      <c r="A147" s="83" t="s">
        <v>165</v>
      </c>
      <c r="B147" s="83">
        <v>13</v>
      </c>
      <c r="C147" s="84">
        <v>1582.01799061</v>
      </c>
      <c r="D147" s="84">
        <v>1560.0881759700001</v>
      </c>
      <c r="E147" s="84">
        <v>227.89962474999999</v>
      </c>
      <c r="F147" s="84">
        <v>227.89962474999999</v>
      </c>
    </row>
    <row r="148" spans="1:6" ht="12.75" customHeight="1" x14ac:dyDescent="0.2">
      <c r="A148" s="83" t="s">
        <v>165</v>
      </c>
      <c r="B148" s="83">
        <v>14</v>
      </c>
      <c r="C148" s="84">
        <v>1612.8832181299999</v>
      </c>
      <c r="D148" s="84">
        <v>1592.3541325599999</v>
      </c>
      <c r="E148" s="84">
        <v>232.61307590000001</v>
      </c>
      <c r="F148" s="84">
        <v>232.61307590000001</v>
      </c>
    </row>
    <row r="149" spans="1:6" ht="12.75" customHeight="1" x14ac:dyDescent="0.2">
      <c r="A149" s="83" t="s">
        <v>165</v>
      </c>
      <c r="B149" s="83">
        <v>15</v>
      </c>
      <c r="C149" s="84">
        <v>1630.8307601500001</v>
      </c>
      <c r="D149" s="84">
        <v>1610.4691937299999</v>
      </c>
      <c r="E149" s="84">
        <v>235.25934660999999</v>
      </c>
      <c r="F149" s="84">
        <v>235.25934660999999</v>
      </c>
    </row>
    <row r="150" spans="1:6" ht="12.75" customHeight="1" x14ac:dyDescent="0.2">
      <c r="A150" s="83" t="s">
        <v>165</v>
      </c>
      <c r="B150" s="83">
        <v>16</v>
      </c>
      <c r="C150" s="84">
        <v>1658.4894511099999</v>
      </c>
      <c r="D150" s="84">
        <v>1631.03049794</v>
      </c>
      <c r="E150" s="84">
        <v>238.26296755000001</v>
      </c>
      <c r="F150" s="84">
        <v>238.26296755000001</v>
      </c>
    </row>
    <row r="151" spans="1:6" ht="12.75" customHeight="1" x14ac:dyDescent="0.2">
      <c r="A151" s="83" t="s">
        <v>165</v>
      </c>
      <c r="B151" s="83">
        <v>17</v>
      </c>
      <c r="C151" s="84">
        <v>1679.08868319</v>
      </c>
      <c r="D151" s="84">
        <v>1649.4286998499999</v>
      </c>
      <c r="E151" s="84">
        <v>240.95059981</v>
      </c>
      <c r="F151" s="84">
        <v>240.95059981</v>
      </c>
    </row>
    <row r="152" spans="1:6" ht="12.75" customHeight="1" x14ac:dyDescent="0.2">
      <c r="A152" s="83" t="s">
        <v>165</v>
      </c>
      <c r="B152" s="83">
        <v>18</v>
      </c>
      <c r="C152" s="84">
        <v>1657.0965557100001</v>
      </c>
      <c r="D152" s="84">
        <v>1633.2136517399999</v>
      </c>
      <c r="E152" s="84">
        <v>238.58188537000001</v>
      </c>
      <c r="F152" s="84">
        <v>238.58188537000001</v>
      </c>
    </row>
    <row r="153" spans="1:6" ht="12.75" customHeight="1" x14ac:dyDescent="0.2">
      <c r="A153" s="83" t="s">
        <v>165</v>
      </c>
      <c r="B153" s="83">
        <v>19</v>
      </c>
      <c r="C153" s="84">
        <v>1622.4560554100001</v>
      </c>
      <c r="D153" s="84">
        <v>1591.98264806</v>
      </c>
      <c r="E153" s="84">
        <v>232.55880898000001</v>
      </c>
      <c r="F153" s="84">
        <v>232.55880898000001</v>
      </c>
    </row>
    <row r="154" spans="1:6" ht="12.75" customHeight="1" x14ac:dyDescent="0.2">
      <c r="A154" s="83" t="s">
        <v>165</v>
      </c>
      <c r="B154" s="83">
        <v>20</v>
      </c>
      <c r="C154" s="84">
        <v>1610.88413085</v>
      </c>
      <c r="D154" s="84">
        <v>1584.55642539</v>
      </c>
      <c r="E154" s="84">
        <v>231.47397712</v>
      </c>
      <c r="F154" s="84">
        <v>231.47397712</v>
      </c>
    </row>
    <row r="155" spans="1:6" ht="12.75" customHeight="1" x14ac:dyDescent="0.2">
      <c r="A155" s="83" t="s">
        <v>165</v>
      </c>
      <c r="B155" s="83">
        <v>21</v>
      </c>
      <c r="C155" s="84">
        <v>1567.4855783999999</v>
      </c>
      <c r="D155" s="84">
        <v>1547.00716293</v>
      </c>
      <c r="E155" s="84">
        <v>225.98873406999999</v>
      </c>
      <c r="F155" s="84">
        <v>225.98873406999999</v>
      </c>
    </row>
    <row r="156" spans="1:6" ht="12.75" customHeight="1" x14ac:dyDescent="0.2">
      <c r="A156" s="83" t="s">
        <v>165</v>
      </c>
      <c r="B156" s="83">
        <v>22</v>
      </c>
      <c r="C156" s="84">
        <v>1534.3204328100001</v>
      </c>
      <c r="D156" s="84">
        <v>1511.69070717</v>
      </c>
      <c r="E156" s="84">
        <v>220.8296622</v>
      </c>
      <c r="F156" s="84">
        <v>220.8296622</v>
      </c>
    </row>
    <row r="157" spans="1:6" ht="12.75" customHeight="1" x14ac:dyDescent="0.2">
      <c r="A157" s="83" t="s">
        <v>165</v>
      </c>
      <c r="B157" s="83">
        <v>23</v>
      </c>
      <c r="C157" s="84">
        <v>1583.28558638</v>
      </c>
      <c r="D157" s="84">
        <v>1561.6953775500001</v>
      </c>
      <c r="E157" s="84">
        <v>228.13440675999999</v>
      </c>
      <c r="F157" s="84">
        <v>228.13440675999999</v>
      </c>
    </row>
    <row r="158" spans="1:6" ht="12.75" customHeight="1" x14ac:dyDescent="0.2">
      <c r="A158" s="83" t="s">
        <v>165</v>
      </c>
      <c r="B158" s="83">
        <v>24</v>
      </c>
      <c r="C158" s="84">
        <v>1651.0418109300001</v>
      </c>
      <c r="D158" s="84">
        <v>1628.62352113</v>
      </c>
      <c r="E158" s="84">
        <v>237.91135337</v>
      </c>
      <c r="F158" s="84">
        <v>237.91135337</v>
      </c>
    </row>
    <row r="159" spans="1:6" ht="12.75" customHeight="1" x14ac:dyDescent="0.2">
      <c r="A159" s="83" t="s">
        <v>166</v>
      </c>
      <c r="B159" s="83">
        <v>1</v>
      </c>
      <c r="C159" s="84">
        <v>1680.9751111200001</v>
      </c>
      <c r="D159" s="84">
        <v>1660.0039339699999</v>
      </c>
      <c r="E159" s="84">
        <v>242.49544318</v>
      </c>
      <c r="F159" s="84">
        <v>242.49544318</v>
      </c>
    </row>
    <row r="160" spans="1:6" ht="12.75" customHeight="1" x14ac:dyDescent="0.2">
      <c r="A160" s="83" t="s">
        <v>166</v>
      </c>
      <c r="B160" s="83">
        <v>2</v>
      </c>
      <c r="C160" s="84">
        <v>1698.0001665499999</v>
      </c>
      <c r="D160" s="84">
        <v>1673.85268505</v>
      </c>
      <c r="E160" s="84">
        <v>244.518486</v>
      </c>
      <c r="F160" s="84">
        <v>244.518486</v>
      </c>
    </row>
    <row r="161" spans="1:6" ht="12.75" customHeight="1" x14ac:dyDescent="0.2">
      <c r="A161" s="83" t="s">
        <v>166</v>
      </c>
      <c r="B161" s="83">
        <v>3</v>
      </c>
      <c r="C161" s="84">
        <v>1760.5434896199999</v>
      </c>
      <c r="D161" s="84">
        <v>1735.7869558499999</v>
      </c>
      <c r="E161" s="84">
        <v>253.56592144999999</v>
      </c>
      <c r="F161" s="84">
        <v>253.56592144999999</v>
      </c>
    </row>
    <row r="162" spans="1:6" ht="12.75" customHeight="1" x14ac:dyDescent="0.2">
      <c r="A162" s="83" t="s">
        <v>166</v>
      </c>
      <c r="B162" s="83">
        <v>4</v>
      </c>
      <c r="C162" s="84">
        <v>1805.1486114700001</v>
      </c>
      <c r="D162" s="84">
        <v>1780.6995268999999</v>
      </c>
      <c r="E162" s="84">
        <v>260.1268058</v>
      </c>
      <c r="F162" s="84">
        <v>260.1268058</v>
      </c>
    </row>
    <row r="163" spans="1:6" ht="12.75" customHeight="1" x14ac:dyDescent="0.2">
      <c r="A163" s="83" t="s">
        <v>166</v>
      </c>
      <c r="B163" s="83">
        <v>5</v>
      </c>
      <c r="C163" s="84">
        <v>1796.6387900699999</v>
      </c>
      <c r="D163" s="84">
        <v>1771.41518812</v>
      </c>
      <c r="E163" s="84">
        <v>258.77053802</v>
      </c>
      <c r="F163" s="84">
        <v>258.77053802</v>
      </c>
    </row>
    <row r="164" spans="1:6" ht="12.75" customHeight="1" x14ac:dyDescent="0.2">
      <c r="A164" s="83" t="s">
        <v>166</v>
      </c>
      <c r="B164" s="83">
        <v>6</v>
      </c>
      <c r="C164" s="84">
        <v>1779.41258047</v>
      </c>
      <c r="D164" s="84">
        <v>1754.2943623599999</v>
      </c>
      <c r="E164" s="84">
        <v>256.26950646</v>
      </c>
      <c r="F164" s="84">
        <v>256.26950646</v>
      </c>
    </row>
    <row r="165" spans="1:6" ht="12.75" customHeight="1" x14ac:dyDescent="0.2">
      <c r="A165" s="83" t="s">
        <v>166</v>
      </c>
      <c r="B165" s="83">
        <v>7</v>
      </c>
      <c r="C165" s="84">
        <v>1749.2793414099999</v>
      </c>
      <c r="D165" s="84">
        <v>1725.0996227799999</v>
      </c>
      <c r="E165" s="84">
        <v>252.00470252</v>
      </c>
      <c r="F165" s="84">
        <v>252.00470252</v>
      </c>
    </row>
    <row r="166" spans="1:6" ht="12.75" customHeight="1" x14ac:dyDescent="0.2">
      <c r="A166" s="83" t="s">
        <v>166</v>
      </c>
      <c r="B166" s="83">
        <v>8</v>
      </c>
      <c r="C166" s="84">
        <v>1704.62373009</v>
      </c>
      <c r="D166" s="84">
        <v>1681.1665358499999</v>
      </c>
      <c r="E166" s="84">
        <v>245.58690243999999</v>
      </c>
      <c r="F166" s="84">
        <v>245.58690243999999</v>
      </c>
    </row>
    <row r="167" spans="1:6" ht="12.75" customHeight="1" x14ac:dyDescent="0.2">
      <c r="A167" s="83" t="s">
        <v>166</v>
      </c>
      <c r="B167" s="83">
        <v>9</v>
      </c>
      <c r="C167" s="84">
        <v>1676.6059144200001</v>
      </c>
      <c r="D167" s="84">
        <v>1653.20579099</v>
      </c>
      <c r="E167" s="84">
        <v>241.50236199</v>
      </c>
      <c r="F167" s="84">
        <v>241.50236199</v>
      </c>
    </row>
    <row r="168" spans="1:6" ht="12.75" customHeight="1" x14ac:dyDescent="0.2">
      <c r="A168" s="83" t="s">
        <v>166</v>
      </c>
      <c r="B168" s="83">
        <v>10</v>
      </c>
      <c r="C168" s="84">
        <v>1682.96140253</v>
      </c>
      <c r="D168" s="84">
        <v>1658.34353369</v>
      </c>
      <c r="E168" s="84">
        <v>242.25288983999999</v>
      </c>
      <c r="F168" s="84">
        <v>242.25288983999999</v>
      </c>
    </row>
    <row r="169" spans="1:6" ht="12.75" customHeight="1" x14ac:dyDescent="0.2">
      <c r="A169" s="83" t="s">
        <v>166</v>
      </c>
      <c r="B169" s="83">
        <v>11</v>
      </c>
      <c r="C169" s="84">
        <v>1649.5505063600001</v>
      </c>
      <c r="D169" s="84">
        <v>1625.1777770000001</v>
      </c>
      <c r="E169" s="84">
        <v>237.40799478</v>
      </c>
      <c r="F169" s="84">
        <v>237.40799478</v>
      </c>
    </row>
    <row r="170" spans="1:6" ht="12.75" customHeight="1" x14ac:dyDescent="0.2">
      <c r="A170" s="83" t="s">
        <v>166</v>
      </c>
      <c r="B170" s="83">
        <v>12</v>
      </c>
      <c r="C170" s="84">
        <v>1651.6230638699999</v>
      </c>
      <c r="D170" s="84">
        <v>1629.8891766700001</v>
      </c>
      <c r="E170" s="84">
        <v>238.09624191</v>
      </c>
      <c r="F170" s="84">
        <v>238.09624191</v>
      </c>
    </row>
    <row r="171" spans="1:6" ht="12.75" customHeight="1" x14ac:dyDescent="0.2">
      <c r="A171" s="83" t="s">
        <v>166</v>
      </c>
      <c r="B171" s="83">
        <v>13</v>
      </c>
      <c r="C171" s="84">
        <v>1663.67508664</v>
      </c>
      <c r="D171" s="84">
        <v>1635.30138392</v>
      </c>
      <c r="E171" s="84">
        <v>238.88686389</v>
      </c>
      <c r="F171" s="84">
        <v>238.88686389</v>
      </c>
    </row>
    <row r="172" spans="1:6" ht="12.75" customHeight="1" x14ac:dyDescent="0.2">
      <c r="A172" s="83" t="s">
        <v>166</v>
      </c>
      <c r="B172" s="83">
        <v>14</v>
      </c>
      <c r="C172" s="84">
        <v>1663.4326607099999</v>
      </c>
      <c r="D172" s="84">
        <v>1641.95195532</v>
      </c>
      <c r="E172" s="84">
        <v>239.85838765</v>
      </c>
      <c r="F172" s="84">
        <v>239.85838765</v>
      </c>
    </row>
    <row r="173" spans="1:6" ht="12.75" customHeight="1" x14ac:dyDescent="0.2">
      <c r="A173" s="83" t="s">
        <v>166</v>
      </c>
      <c r="B173" s="83">
        <v>15</v>
      </c>
      <c r="C173" s="84">
        <v>1677.6794566999999</v>
      </c>
      <c r="D173" s="84">
        <v>1650.13750338</v>
      </c>
      <c r="E173" s="84">
        <v>241.05414271000001</v>
      </c>
      <c r="F173" s="84">
        <v>241.05414271000001</v>
      </c>
    </row>
    <row r="174" spans="1:6" ht="12.75" customHeight="1" x14ac:dyDescent="0.2">
      <c r="A174" s="83" t="s">
        <v>166</v>
      </c>
      <c r="B174" s="83">
        <v>16</v>
      </c>
      <c r="C174" s="84">
        <v>1695.09408506</v>
      </c>
      <c r="D174" s="84">
        <v>1664.84933802</v>
      </c>
      <c r="E174" s="84">
        <v>243.20326585000001</v>
      </c>
      <c r="F174" s="84">
        <v>243.20326585000001</v>
      </c>
    </row>
    <row r="175" spans="1:6" ht="12.75" customHeight="1" x14ac:dyDescent="0.2">
      <c r="A175" s="83" t="s">
        <v>166</v>
      </c>
      <c r="B175" s="83">
        <v>17</v>
      </c>
      <c r="C175" s="84">
        <v>1695.9049166699999</v>
      </c>
      <c r="D175" s="84">
        <v>1666.9061944099999</v>
      </c>
      <c r="E175" s="84">
        <v>243.50373399</v>
      </c>
      <c r="F175" s="84">
        <v>243.50373399</v>
      </c>
    </row>
    <row r="176" spans="1:6" ht="12.75" customHeight="1" x14ac:dyDescent="0.2">
      <c r="A176" s="83" t="s">
        <v>166</v>
      </c>
      <c r="B176" s="83">
        <v>18</v>
      </c>
      <c r="C176" s="84">
        <v>1676.44694994</v>
      </c>
      <c r="D176" s="84">
        <v>1652.4554271500001</v>
      </c>
      <c r="E176" s="84">
        <v>241.39274789999999</v>
      </c>
      <c r="F176" s="84">
        <v>241.39274789999999</v>
      </c>
    </row>
    <row r="177" spans="1:6" ht="12.75" customHeight="1" x14ac:dyDescent="0.2">
      <c r="A177" s="83" t="s">
        <v>166</v>
      </c>
      <c r="B177" s="83">
        <v>19</v>
      </c>
      <c r="C177" s="84">
        <v>1647.0302573399999</v>
      </c>
      <c r="D177" s="84">
        <v>1633.20078089</v>
      </c>
      <c r="E177" s="84">
        <v>238.58000518</v>
      </c>
      <c r="F177" s="84">
        <v>238.58000518</v>
      </c>
    </row>
    <row r="178" spans="1:6" ht="12.75" customHeight="1" x14ac:dyDescent="0.2">
      <c r="A178" s="83" t="s">
        <v>166</v>
      </c>
      <c r="B178" s="83">
        <v>20</v>
      </c>
      <c r="C178" s="84">
        <v>1654.17195341</v>
      </c>
      <c r="D178" s="84">
        <v>1627.80058553</v>
      </c>
      <c r="E178" s="84">
        <v>237.79113792000001</v>
      </c>
      <c r="F178" s="84">
        <v>237.79113792000001</v>
      </c>
    </row>
    <row r="179" spans="1:6" ht="12.75" customHeight="1" x14ac:dyDescent="0.2">
      <c r="A179" s="83" t="s">
        <v>166</v>
      </c>
      <c r="B179" s="83">
        <v>21</v>
      </c>
      <c r="C179" s="84">
        <v>1634.45753184</v>
      </c>
      <c r="D179" s="84">
        <v>1614.6339273200001</v>
      </c>
      <c r="E179" s="84">
        <v>235.86773607999999</v>
      </c>
      <c r="F179" s="84">
        <v>235.86773607999999</v>
      </c>
    </row>
    <row r="180" spans="1:6" ht="12.75" customHeight="1" x14ac:dyDescent="0.2">
      <c r="A180" s="83" t="s">
        <v>166</v>
      </c>
      <c r="B180" s="83">
        <v>22</v>
      </c>
      <c r="C180" s="84">
        <v>1610.41225689</v>
      </c>
      <c r="D180" s="84">
        <v>1589.36727984</v>
      </c>
      <c r="E180" s="84">
        <v>232.17675273</v>
      </c>
      <c r="F180" s="84">
        <v>232.17675273</v>
      </c>
    </row>
    <row r="181" spans="1:6" ht="12.75" customHeight="1" x14ac:dyDescent="0.2">
      <c r="A181" s="83" t="s">
        <v>166</v>
      </c>
      <c r="B181" s="83">
        <v>23</v>
      </c>
      <c r="C181" s="84">
        <v>1657.0258034599999</v>
      </c>
      <c r="D181" s="84">
        <v>1636.18095133</v>
      </c>
      <c r="E181" s="84">
        <v>239.01535218999999</v>
      </c>
      <c r="F181" s="84">
        <v>239.01535218999999</v>
      </c>
    </row>
    <row r="182" spans="1:6" ht="12.75" customHeight="1" x14ac:dyDescent="0.2">
      <c r="A182" s="83" t="s">
        <v>166</v>
      </c>
      <c r="B182" s="83">
        <v>24</v>
      </c>
      <c r="C182" s="84">
        <v>1677.10092171</v>
      </c>
      <c r="D182" s="84">
        <v>1656.10976678</v>
      </c>
      <c r="E182" s="84">
        <v>241.92657839</v>
      </c>
      <c r="F182" s="84">
        <v>241.92657839</v>
      </c>
    </row>
    <row r="183" spans="1:6" ht="12.75" customHeight="1" x14ac:dyDescent="0.2">
      <c r="A183" s="83" t="s">
        <v>167</v>
      </c>
      <c r="B183" s="83">
        <v>1</v>
      </c>
      <c r="C183" s="84">
        <v>1689.22518915</v>
      </c>
      <c r="D183" s="84">
        <v>1668.3022194299999</v>
      </c>
      <c r="E183" s="84">
        <v>243.70766706000001</v>
      </c>
      <c r="F183" s="84">
        <v>243.70766706000001</v>
      </c>
    </row>
    <row r="184" spans="1:6" ht="12.75" customHeight="1" x14ac:dyDescent="0.2">
      <c r="A184" s="83" t="s">
        <v>167</v>
      </c>
      <c r="B184" s="83">
        <v>2</v>
      </c>
      <c r="C184" s="84">
        <v>1782.18402322</v>
      </c>
      <c r="D184" s="84">
        <v>1757.6027859999999</v>
      </c>
      <c r="E184" s="84">
        <v>256.75280511</v>
      </c>
      <c r="F184" s="84">
        <v>256.75280511</v>
      </c>
    </row>
    <row r="185" spans="1:6" ht="12.75" customHeight="1" x14ac:dyDescent="0.2">
      <c r="A185" s="83" t="s">
        <v>167</v>
      </c>
      <c r="B185" s="83">
        <v>3</v>
      </c>
      <c r="C185" s="84">
        <v>1880.57365617</v>
      </c>
      <c r="D185" s="84">
        <v>1864.9501633699999</v>
      </c>
      <c r="E185" s="84">
        <v>272.43424376000002</v>
      </c>
      <c r="F185" s="84">
        <v>272.43424376000002</v>
      </c>
    </row>
    <row r="186" spans="1:6" ht="12.75" customHeight="1" x14ac:dyDescent="0.2">
      <c r="A186" s="83" t="s">
        <v>167</v>
      </c>
      <c r="B186" s="83">
        <v>4</v>
      </c>
      <c r="C186" s="84">
        <v>1911.1255617500001</v>
      </c>
      <c r="D186" s="84">
        <v>1884.94911318</v>
      </c>
      <c r="E186" s="84">
        <v>275.35571526000001</v>
      </c>
      <c r="F186" s="84">
        <v>275.35571526000001</v>
      </c>
    </row>
    <row r="187" spans="1:6" ht="12.75" customHeight="1" x14ac:dyDescent="0.2">
      <c r="A187" s="83" t="s">
        <v>167</v>
      </c>
      <c r="B187" s="83">
        <v>5</v>
      </c>
      <c r="C187" s="84">
        <v>1929.3855876800001</v>
      </c>
      <c r="D187" s="84">
        <v>1903.10316066</v>
      </c>
      <c r="E187" s="84">
        <v>278.00768113999999</v>
      </c>
      <c r="F187" s="84">
        <v>278.00768113999999</v>
      </c>
    </row>
    <row r="188" spans="1:6" ht="12.75" customHeight="1" x14ac:dyDescent="0.2">
      <c r="A188" s="83" t="s">
        <v>167</v>
      </c>
      <c r="B188" s="83">
        <v>6</v>
      </c>
      <c r="C188" s="84">
        <v>1884.0315379900001</v>
      </c>
      <c r="D188" s="84">
        <v>1862.45634172</v>
      </c>
      <c r="E188" s="84">
        <v>272.06994318</v>
      </c>
      <c r="F188" s="84">
        <v>272.06994318</v>
      </c>
    </row>
    <row r="189" spans="1:6" ht="12.75" customHeight="1" x14ac:dyDescent="0.2">
      <c r="A189" s="83" t="s">
        <v>167</v>
      </c>
      <c r="B189" s="83">
        <v>7</v>
      </c>
      <c r="C189" s="84">
        <v>1820.57693617</v>
      </c>
      <c r="D189" s="84">
        <v>1796.83854066</v>
      </c>
      <c r="E189" s="84">
        <v>262.48441303999999</v>
      </c>
      <c r="F189" s="84">
        <v>262.48441303999999</v>
      </c>
    </row>
    <row r="190" spans="1:6" ht="12.75" customHeight="1" x14ac:dyDescent="0.2">
      <c r="A190" s="83" t="s">
        <v>167</v>
      </c>
      <c r="B190" s="83">
        <v>8</v>
      </c>
      <c r="C190" s="84">
        <v>1738.4358287</v>
      </c>
      <c r="D190" s="84">
        <v>1714.4773060800001</v>
      </c>
      <c r="E190" s="84">
        <v>250.45298126</v>
      </c>
      <c r="F190" s="84">
        <v>250.45298126</v>
      </c>
    </row>
    <row r="191" spans="1:6" ht="12.75" customHeight="1" x14ac:dyDescent="0.2">
      <c r="A191" s="83" t="s">
        <v>167</v>
      </c>
      <c r="B191" s="83">
        <v>9</v>
      </c>
      <c r="C191" s="84">
        <v>1679.1864436000001</v>
      </c>
      <c r="D191" s="84">
        <v>1655.8918561200001</v>
      </c>
      <c r="E191" s="84">
        <v>241.89474573000001</v>
      </c>
      <c r="F191" s="84">
        <v>241.89474573000001</v>
      </c>
    </row>
    <row r="192" spans="1:6" ht="12.75" customHeight="1" x14ac:dyDescent="0.2">
      <c r="A192" s="83" t="s">
        <v>167</v>
      </c>
      <c r="B192" s="83">
        <v>10</v>
      </c>
      <c r="C192" s="84">
        <v>1673.4657626400001</v>
      </c>
      <c r="D192" s="84">
        <v>1646.6022010500001</v>
      </c>
      <c r="E192" s="84">
        <v>240.53770134000001</v>
      </c>
      <c r="F192" s="84">
        <v>240.53770134000001</v>
      </c>
    </row>
    <row r="193" spans="1:6" ht="12.75" customHeight="1" x14ac:dyDescent="0.2">
      <c r="A193" s="83" t="s">
        <v>167</v>
      </c>
      <c r="B193" s="83">
        <v>11</v>
      </c>
      <c r="C193" s="84">
        <v>1631.83457438</v>
      </c>
      <c r="D193" s="84">
        <v>1604.7459599599999</v>
      </c>
      <c r="E193" s="84">
        <v>234.42328947999999</v>
      </c>
      <c r="F193" s="84">
        <v>234.42328947999999</v>
      </c>
    </row>
    <row r="194" spans="1:6" ht="12.75" customHeight="1" x14ac:dyDescent="0.2">
      <c r="A194" s="83" t="s">
        <v>167</v>
      </c>
      <c r="B194" s="83">
        <v>12</v>
      </c>
      <c r="C194" s="84">
        <v>1648.5932145899999</v>
      </c>
      <c r="D194" s="84">
        <v>1617.1936403899999</v>
      </c>
      <c r="E194" s="84">
        <v>236.24166215</v>
      </c>
      <c r="F194" s="84">
        <v>236.24166215</v>
      </c>
    </row>
    <row r="195" spans="1:6" ht="12.75" customHeight="1" x14ac:dyDescent="0.2">
      <c r="A195" s="83" t="s">
        <v>167</v>
      </c>
      <c r="B195" s="83">
        <v>13</v>
      </c>
      <c r="C195" s="84">
        <v>1637.84888353</v>
      </c>
      <c r="D195" s="84">
        <v>1608.8869075</v>
      </c>
      <c r="E195" s="84">
        <v>235.02820426</v>
      </c>
      <c r="F195" s="84">
        <v>235.02820426</v>
      </c>
    </row>
    <row r="196" spans="1:6" ht="12.75" customHeight="1" x14ac:dyDescent="0.2">
      <c r="A196" s="83" t="s">
        <v>167</v>
      </c>
      <c r="B196" s="83">
        <v>14</v>
      </c>
      <c r="C196" s="84">
        <v>1649.03553227</v>
      </c>
      <c r="D196" s="84">
        <v>1627.8811090199999</v>
      </c>
      <c r="E196" s="84">
        <v>237.80290088999999</v>
      </c>
      <c r="F196" s="84">
        <v>237.80290088999999</v>
      </c>
    </row>
    <row r="197" spans="1:6" ht="12.75" customHeight="1" x14ac:dyDescent="0.2">
      <c r="A197" s="83" t="s">
        <v>167</v>
      </c>
      <c r="B197" s="83">
        <v>15</v>
      </c>
      <c r="C197" s="84">
        <v>1662.0007362599999</v>
      </c>
      <c r="D197" s="84">
        <v>1643.1867453100001</v>
      </c>
      <c r="E197" s="84">
        <v>240.03876731</v>
      </c>
      <c r="F197" s="84">
        <v>240.03876731</v>
      </c>
    </row>
    <row r="198" spans="1:6" ht="12.75" customHeight="1" x14ac:dyDescent="0.2">
      <c r="A198" s="83" t="s">
        <v>167</v>
      </c>
      <c r="B198" s="83">
        <v>16</v>
      </c>
      <c r="C198" s="84">
        <v>1705.3923515500001</v>
      </c>
      <c r="D198" s="84">
        <v>1677.2344180299999</v>
      </c>
      <c r="E198" s="84">
        <v>245.01249376999999</v>
      </c>
      <c r="F198" s="84">
        <v>245.01249376999999</v>
      </c>
    </row>
    <row r="199" spans="1:6" ht="12.75" customHeight="1" x14ac:dyDescent="0.2">
      <c r="A199" s="83" t="s">
        <v>167</v>
      </c>
      <c r="B199" s="83">
        <v>17</v>
      </c>
      <c r="C199" s="84">
        <v>1717.37748532</v>
      </c>
      <c r="D199" s="84">
        <v>1687.9487692</v>
      </c>
      <c r="E199" s="84">
        <v>246.57765954000001</v>
      </c>
      <c r="F199" s="84">
        <v>246.57765954000001</v>
      </c>
    </row>
    <row r="200" spans="1:6" ht="12.75" customHeight="1" x14ac:dyDescent="0.2">
      <c r="A200" s="83" t="s">
        <v>167</v>
      </c>
      <c r="B200" s="83">
        <v>18</v>
      </c>
      <c r="C200" s="84">
        <v>1680.8104728000001</v>
      </c>
      <c r="D200" s="84">
        <v>1657.92046162</v>
      </c>
      <c r="E200" s="84">
        <v>242.19108695</v>
      </c>
      <c r="F200" s="84">
        <v>242.19108695</v>
      </c>
    </row>
    <row r="201" spans="1:6" ht="12.75" customHeight="1" x14ac:dyDescent="0.2">
      <c r="A201" s="83" t="s">
        <v>167</v>
      </c>
      <c r="B201" s="83">
        <v>19</v>
      </c>
      <c r="C201" s="84">
        <v>1641.68262177</v>
      </c>
      <c r="D201" s="84">
        <v>1625.3428537299999</v>
      </c>
      <c r="E201" s="84">
        <v>237.43210938999999</v>
      </c>
      <c r="F201" s="84">
        <v>237.43210938999999</v>
      </c>
    </row>
    <row r="202" spans="1:6" ht="12.75" customHeight="1" x14ac:dyDescent="0.2">
      <c r="A202" s="83" t="s">
        <v>167</v>
      </c>
      <c r="B202" s="83">
        <v>20</v>
      </c>
      <c r="C202" s="84">
        <v>1653.4504971199999</v>
      </c>
      <c r="D202" s="84">
        <v>1625.64077241</v>
      </c>
      <c r="E202" s="84">
        <v>237.47562972</v>
      </c>
      <c r="F202" s="84">
        <v>237.47562972</v>
      </c>
    </row>
    <row r="203" spans="1:6" ht="12.75" customHeight="1" x14ac:dyDescent="0.2">
      <c r="A203" s="83" t="s">
        <v>167</v>
      </c>
      <c r="B203" s="83">
        <v>21</v>
      </c>
      <c r="C203" s="84">
        <v>1619.9343381199999</v>
      </c>
      <c r="D203" s="84">
        <v>1599.2243326</v>
      </c>
      <c r="E203" s="84">
        <v>233.61668327999999</v>
      </c>
      <c r="F203" s="84">
        <v>233.61668327999999</v>
      </c>
    </row>
    <row r="204" spans="1:6" ht="12.75" customHeight="1" x14ac:dyDescent="0.2">
      <c r="A204" s="83" t="s">
        <v>167</v>
      </c>
      <c r="B204" s="83">
        <v>22</v>
      </c>
      <c r="C204" s="84">
        <v>1590.91953137</v>
      </c>
      <c r="D204" s="84">
        <v>1570.34162745</v>
      </c>
      <c r="E204" s="84">
        <v>229.39746172</v>
      </c>
      <c r="F204" s="84">
        <v>229.39746172</v>
      </c>
    </row>
    <row r="205" spans="1:6" ht="12.75" customHeight="1" x14ac:dyDescent="0.2">
      <c r="A205" s="83" t="s">
        <v>167</v>
      </c>
      <c r="B205" s="83">
        <v>23</v>
      </c>
      <c r="C205" s="84">
        <v>1631.06641812</v>
      </c>
      <c r="D205" s="84">
        <v>1610.32017034</v>
      </c>
      <c r="E205" s="84">
        <v>235.23757707999999</v>
      </c>
      <c r="F205" s="84">
        <v>235.23757707999999</v>
      </c>
    </row>
    <row r="206" spans="1:6" ht="12.75" customHeight="1" x14ac:dyDescent="0.2">
      <c r="A206" s="83" t="s">
        <v>167</v>
      </c>
      <c r="B206" s="83">
        <v>24</v>
      </c>
      <c r="C206" s="84">
        <v>1665.81372921</v>
      </c>
      <c r="D206" s="84">
        <v>1644.39937405</v>
      </c>
      <c r="E206" s="84">
        <v>240.21590963</v>
      </c>
      <c r="F206" s="84">
        <v>240.21590963</v>
      </c>
    </row>
    <row r="207" spans="1:6" ht="12.75" customHeight="1" x14ac:dyDescent="0.2">
      <c r="A207" s="83" t="s">
        <v>168</v>
      </c>
      <c r="B207" s="83">
        <v>1</v>
      </c>
      <c r="C207" s="84">
        <v>1658.4699863400001</v>
      </c>
      <c r="D207" s="84">
        <v>1638.0389275</v>
      </c>
      <c r="E207" s="84">
        <v>239.28676766999999</v>
      </c>
      <c r="F207" s="84">
        <v>239.28676766999999</v>
      </c>
    </row>
    <row r="208" spans="1:6" ht="12.75" customHeight="1" x14ac:dyDescent="0.2">
      <c r="A208" s="83" t="s">
        <v>168</v>
      </c>
      <c r="B208" s="83">
        <v>2</v>
      </c>
      <c r="C208" s="84">
        <v>1715.3552965700001</v>
      </c>
      <c r="D208" s="84">
        <v>1693.64027422</v>
      </c>
      <c r="E208" s="84">
        <v>247.40908168000001</v>
      </c>
      <c r="F208" s="84">
        <v>247.40908168000001</v>
      </c>
    </row>
    <row r="209" spans="1:6" ht="12.75" customHeight="1" x14ac:dyDescent="0.2">
      <c r="A209" s="83" t="s">
        <v>168</v>
      </c>
      <c r="B209" s="83">
        <v>3</v>
      </c>
      <c r="C209" s="84">
        <v>1762.6309899600001</v>
      </c>
      <c r="D209" s="84">
        <v>1737.6189133800001</v>
      </c>
      <c r="E209" s="84">
        <v>253.83353609</v>
      </c>
      <c r="F209" s="84">
        <v>253.83353609</v>
      </c>
    </row>
    <row r="210" spans="1:6" ht="12.75" customHeight="1" x14ac:dyDescent="0.2">
      <c r="A210" s="83" t="s">
        <v>168</v>
      </c>
      <c r="B210" s="83">
        <v>4</v>
      </c>
      <c r="C210" s="84">
        <v>1787.7676247100001</v>
      </c>
      <c r="D210" s="84">
        <v>1763.6055767600001</v>
      </c>
      <c r="E210" s="84">
        <v>257.62970025999999</v>
      </c>
      <c r="F210" s="84">
        <v>257.62970025999999</v>
      </c>
    </row>
    <row r="211" spans="1:6" ht="12.75" customHeight="1" x14ac:dyDescent="0.2">
      <c r="A211" s="83" t="s">
        <v>168</v>
      </c>
      <c r="B211" s="83">
        <v>5</v>
      </c>
      <c r="C211" s="84">
        <v>1800.5035538899999</v>
      </c>
      <c r="D211" s="84">
        <v>1778.8099362600001</v>
      </c>
      <c r="E211" s="84">
        <v>259.85077203999998</v>
      </c>
      <c r="F211" s="84">
        <v>259.85077203999998</v>
      </c>
    </row>
    <row r="212" spans="1:6" ht="12.75" customHeight="1" x14ac:dyDescent="0.2">
      <c r="A212" s="83" t="s">
        <v>168</v>
      </c>
      <c r="B212" s="83">
        <v>6</v>
      </c>
      <c r="C212" s="84">
        <v>1772.6082371699999</v>
      </c>
      <c r="D212" s="84">
        <v>1751.0914123699999</v>
      </c>
      <c r="E212" s="84">
        <v>255.80161552999999</v>
      </c>
      <c r="F212" s="84">
        <v>255.80161552999999</v>
      </c>
    </row>
    <row r="213" spans="1:6" ht="12.75" customHeight="1" x14ac:dyDescent="0.2">
      <c r="A213" s="83" t="s">
        <v>168</v>
      </c>
      <c r="B213" s="83">
        <v>7</v>
      </c>
      <c r="C213" s="84">
        <v>1708.6774464499999</v>
      </c>
      <c r="D213" s="84">
        <v>1687.7563328900001</v>
      </c>
      <c r="E213" s="84">
        <v>246.5495482</v>
      </c>
      <c r="F213" s="84">
        <v>246.5495482</v>
      </c>
    </row>
    <row r="214" spans="1:6" ht="12.75" customHeight="1" x14ac:dyDescent="0.2">
      <c r="A214" s="83" t="s">
        <v>168</v>
      </c>
      <c r="B214" s="83">
        <v>8</v>
      </c>
      <c r="C214" s="84">
        <v>1624.7830192900001</v>
      </c>
      <c r="D214" s="84">
        <v>1603.6116963100001</v>
      </c>
      <c r="E214" s="84">
        <v>234.25759484</v>
      </c>
      <c r="F214" s="84">
        <v>234.25759484</v>
      </c>
    </row>
    <row r="215" spans="1:6" ht="12.75" customHeight="1" x14ac:dyDescent="0.2">
      <c r="A215" s="83" t="s">
        <v>168</v>
      </c>
      <c r="B215" s="83">
        <v>9</v>
      </c>
      <c r="C215" s="84">
        <v>1563.8995988900001</v>
      </c>
      <c r="D215" s="84">
        <v>1541.8831903499999</v>
      </c>
      <c r="E215" s="84">
        <v>225.24021776999999</v>
      </c>
      <c r="F215" s="84">
        <v>225.24021776999999</v>
      </c>
    </row>
    <row r="216" spans="1:6" ht="12.75" customHeight="1" x14ac:dyDescent="0.2">
      <c r="A216" s="83" t="s">
        <v>168</v>
      </c>
      <c r="B216" s="83">
        <v>10</v>
      </c>
      <c r="C216" s="84">
        <v>1551.63900859</v>
      </c>
      <c r="D216" s="84">
        <v>1529.74258136</v>
      </c>
      <c r="E216" s="84">
        <v>223.46670248000001</v>
      </c>
      <c r="F216" s="84">
        <v>223.46670248000001</v>
      </c>
    </row>
    <row r="217" spans="1:6" ht="12.75" customHeight="1" x14ac:dyDescent="0.2">
      <c r="A217" s="83" t="s">
        <v>168</v>
      </c>
      <c r="B217" s="83">
        <v>11</v>
      </c>
      <c r="C217" s="84">
        <v>1534.49522918</v>
      </c>
      <c r="D217" s="84">
        <v>1511.28778874</v>
      </c>
      <c r="E217" s="84">
        <v>220.77080337999999</v>
      </c>
      <c r="F217" s="84">
        <v>220.77080337999999</v>
      </c>
    </row>
    <row r="218" spans="1:6" ht="12.75" customHeight="1" x14ac:dyDescent="0.2">
      <c r="A218" s="83" t="s">
        <v>168</v>
      </c>
      <c r="B218" s="83">
        <v>12</v>
      </c>
      <c r="C218" s="84">
        <v>1531.2526121200001</v>
      </c>
      <c r="D218" s="84">
        <v>1509.1499883900001</v>
      </c>
      <c r="E218" s="84">
        <v>220.45851084</v>
      </c>
      <c r="F218" s="84">
        <v>220.45851084</v>
      </c>
    </row>
    <row r="219" spans="1:6" ht="12.75" customHeight="1" x14ac:dyDescent="0.2">
      <c r="A219" s="83" t="s">
        <v>168</v>
      </c>
      <c r="B219" s="83">
        <v>13</v>
      </c>
      <c r="C219" s="84">
        <v>1535.3228124300001</v>
      </c>
      <c r="D219" s="84">
        <v>1513.0724216999999</v>
      </c>
      <c r="E219" s="84">
        <v>221.03150478000001</v>
      </c>
      <c r="F219" s="84">
        <v>221.03150478000001</v>
      </c>
    </row>
    <row r="220" spans="1:6" ht="12.75" customHeight="1" x14ac:dyDescent="0.2">
      <c r="A220" s="83" t="s">
        <v>168</v>
      </c>
      <c r="B220" s="83">
        <v>14</v>
      </c>
      <c r="C220" s="84">
        <v>1561.6386014300001</v>
      </c>
      <c r="D220" s="84">
        <v>1537.3395397100001</v>
      </c>
      <c r="E220" s="84">
        <v>224.57647562</v>
      </c>
      <c r="F220" s="84">
        <v>224.57647562</v>
      </c>
    </row>
    <row r="221" spans="1:6" ht="12.75" customHeight="1" x14ac:dyDescent="0.2">
      <c r="A221" s="83" t="s">
        <v>168</v>
      </c>
      <c r="B221" s="83">
        <v>15</v>
      </c>
      <c r="C221" s="84">
        <v>1575.0440948299999</v>
      </c>
      <c r="D221" s="84">
        <v>1551.11437548</v>
      </c>
      <c r="E221" s="84">
        <v>226.58872079</v>
      </c>
      <c r="F221" s="84">
        <v>226.58872079</v>
      </c>
    </row>
    <row r="222" spans="1:6" ht="12.75" customHeight="1" x14ac:dyDescent="0.2">
      <c r="A222" s="83" t="s">
        <v>168</v>
      </c>
      <c r="B222" s="83">
        <v>16</v>
      </c>
      <c r="C222" s="84">
        <v>1598.27835028</v>
      </c>
      <c r="D222" s="84">
        <v>1575.3822625600001</v>
      </c>
      <c r="E222" s="84">
        <v>230.13380398000001</v>
      </c>
      <c r="F222" s="84">
        <v>230.13380398000001</v>
      </c>
    </row>
    <row r="223" spans="1:6" ht="12.75" customHeight="1" x14ac:dyDescent="0.2">
      <c r="A223" s="83" t="s">
        <v>168</v>
      </c>
      <c r="B223" s="83">
        <v>17</v>
      </c>
      <c r="C223" s="84">
        <v>1599.6592374500001</v>
      </c>
      <c r="D223" s="84">
        <v>1578.69524471</v>
      </c>
      <c r="E223" s="84">
        <v>230.61776853999999</v>
      </c>
      <c r="F223" s="84">
        <v>230.61776853999999</v>
      </c>
    </row>
    <row r="224" spans="1:6" ht="12.75" customHeight="1" x14ac:dyDescent="0.2">
      <c r="A224" s="83" t="s">
        <v>168</v>
      </c>
      <c r="B224" s="83">
        <v>18</v>
      </c>
      <c r="C224" s="84">
        <v>1590.89478044</v>
      </c>
      <c r="D224" s="84">
        <v>1568.2028226899999</v>
      </c>
      <c r="E224" s="84">
        <v>229.08502246</v>
      </c>
      <c r="F224" s="84">
        <v>229.08502246</v>
      </c>
    </row>
    <row r="225" spans="1:6" ht="12.75" customHeight="1" x14ac:dyDescent="0.2">
      <c r="A225" s="83" t="s">
        <v>168</v>
      </c>
      <c r="B225" s="83">
        <v>19</v>
      </c>
      <c r="C225" s="84">
        <v>1574.6933228600001</v>
      </c>
      <c r="D225" s="84">
        <v>1553.1410681699999</v>
      </c>
      <c r="E225" s="84">
        <v>226.88478258999999</v>
      </c>
      <c r="F225" s="84">
        <v>226.88478258999999</v>
      </c>
    </row>
    <row r="226" spans="1:6" ht="12.75" customHeight="1" x14ac:dyDescent="0.2">
      <c r="A226" s="83" t="s">
        <v>168</v>
      </c>
      <c r="B226" s="83">
        <v>20</v>
      </c>
      <c r="C226" s="84">
        <v>1560.9998785099999</v>
      </c>
      <c r="D226" s="84">
        <v>1538.59175205</v>
      </c>
      <c r="E226" s="84">
        <v>224.75940036</v>
      </c>
      <c r="F226" s="84">
        <v>224.75940036</v>
      </c>
    </row>
    <row r="227" spans="1:6" ht="12.75" customHeight="1" x14ac:dyDescent="0.2">
      <c r="A227" s="83" t="s">
        <v>168</v>
      </c>
      <c r="B227" s="83">
        <v>21</v>
      </c>
      <c r="C227" s="84">
        <v>1537.8990220000001</v>
      </c>
      <c r="D227" s="84">
        <v>1517.36386537</v>
      </c>
      <c r="E227" s="84">
        <v>221.65840421999999</v>
      </c>
      <c r="F227" s="84">
        <v>221.65840421999999</v>
      </c>
    </row>
    <row r="228" spans="1:6" ht="12.75" customHeight="1" x14ac:dyDescent="0.2">
      <c r="A228" s="83" t="s">
        <v>168</v>
      </c>
      <c r="B228" s="83">
        <v>22</v>
      </c>
      <c r="C228" s="84">
        <v>1509.84254762</v>
      </c>
      <c r="D228" s="84">
        <v>1488.5370487299999</v>
      </c>
      <c r="E228" s="84">
        <v>217.44734693000001</v>
      </c>
      <c r="F228" s="84">
        <v>217.44734693000001</v>
      </c>
    </row>
    <row r="229" spans="1:6" ht="12.75" customHeight="1" x14ac:dyDescent="0.2">
      <c r="A229" s="83" t="s">
        <v>168</v>
      </c>
      <c r="B229" s="83">
        <v>23</v>
      </c>
      <c r="C229" s="84">
        <v>1518.8362557600001</v>
      </c>
      <c r="D229" s="84">
        <v>1493.6320007100001</v>
      </c>
      <c r="E229" s="84">
        <v>218.19162385999999</v>
      </c>
      <c r="F229" s="84">
        <v>218.19162385999999</v>
      </c>
    </row>
    <row r="230" spans="1:6" ht="12.75" customHeight="1" x14ac:dyDescent="0.2">
      <c r="A230" s="83" t="s">
        <v>168</v>
      </c>
      <c r="B230" s="83">
        <v>24</v>
      </c>
      <c r="C230" s="84">
        <v>1540.8242230799999</v>
      </c>
      <c r="D230" s="84">
        <v>1516.0700079400001</v>
      </c>
      <c r="E230" s="84">
        <v>221.46939592000001</v>
      </c>
      <c r="F230" s="84">
        <v>221.46939592000001</v>
      </c>
    </row>
    <row r="231" spans="1:6" ht="12.75" customHeight="1" x14ac:dyDescent="0.2">
      <c r="A231" s="83" t="s">
        <v>169</v>
      </c>
      <c r="B231" s="83">
        <v>1</v>
      </c>
      <c r="C231" s="84">
        <v>1697.58547015</v>
      </c>
      <c r="D231" s="84">
        <v>1677.51858298</v>
      </c>
      <c r="E231" s="84">
        <v>245.05400494</v>
      </c>
      <c r="F231" s="84">
        <v>245.05400494</v>
      </c>
    </row>
    <row r="232" spans="1:6" ht="12.75" customHeight="1" x14ac:dyDescent="0.2">
      <c r="A232" s="83" t="s">
        <v>169</v>
      </c>
      <c r="B232" s="83">
        <v>2</v>
      </c>
      <c r="C232" s="84">
        <v>1758.0079740799999</v>
      </c>
      <c r="D232" s="84">
        <v>1737.4479552600001</v>
      </c>
      <c r="E232" s="84">
        <v>253.80856231999999</v>
      </c>
      <c r="F232" s="84">
        <v>253.80856231999999</v>
      </c>
    </row>
    <row r="233" spans="1:6" ht="12.75" customHeight="1" x14ac:dyDescent="0.2">
      <c r="A233" s="83" t="s">
        <v>169</v>
      </c>
      <c r="B233" s="83">
        <v>3</v>
      </c>
      <c r="C233" s="84">
        <v>1806.4180606499999</v>
      </c>
      <c r="D233" s="84">
        <v>1781.4004275899999</v>
      </c>
      <c r="E233" s="84">
        <v>260.22919424000003</v>
      </c>
      <c r="F233" s="84">
        <v>260.22919424000003</v>
      </c>
    </row>
    <row r="234" spans="1:6" ht="12.75" customHeight="1" x14ac:dyDescent="0.2">
      <c r="A234" s="83" t="s">
        <v>169</v>
      </c>
      <c r="B234" s="83">
        <v>4</v>
      </c>
      <c r="C234" s="84">
        <v>1834.2409638900001</v>
      </c>
      <c r="D234" s="84">
        <v>1810.7000067399999</v>
      </c>
      <c r="E234" s="84">
        <v>264.50931327000001</v>
      </c>
      <c r="F234" s="84">
        <v>264.50931327000001</v>
      </c>
    </row>
    <row r="235" spans="1:6" ht="12.75" customHeight="1" x14ac:dyDescent="0.2">
      <c r="A235" s="83" t="s">
        <v>169</v>
      </c>
      <c r="B235" s="83">
        <v>5</v>
      </c>
      <c r="C235" s="84">
        <v>1833.71317834</v>
      </c>
      <c r="D235" s="84">
        <v>1810.76796008</v>
      </c>
      <c r="E235" s="84">
        <v>264.51923998000001</v>
      </c>
      <c r="F235" s="84">
        <v>264.51923998000001</v>
      </c>
    </row>
    <row r="236" spans="1:6" ht="12.75" customHeight="1" x14ac:dyDescent="0.2">
      <c r="A236" s="83" t="s">
        <v>169</v>
      </c>
      <c r="B236" s="83">
        <v>6</v>
      </c>
      <c r="C236" s="84">
        <v>1818.2958765200001</v>
      </c>
      <c r="D236" s="84">
        <v>1794.92408217</v>
      </c>
      <c r="E236" s="84">
        <v>262.20474655999999</v>
      </c>
      <c r="F236" s="84">
        <v>262.20474655999999</v>
      </c>
    </row>
    <row r="237" spans="1:6" ht="12.75" customHeight="1" x14ac:dyDescent="0.2">
      <c r="A237" s="83" t="s">
        <v>169</v>
      </c>
      <c r="B237" s="83">
        <v>7</v>
      </c>
      <c r="C237" s="84">
        <v>1817.1475307600001</v>
      </c>
      <c r="D237" s="84">
        <v>1793.8697458500001</v>
      </c>
      <c r="E237" s="84">
        <v>262.05072779</v>
      </c>
      <c r="F237" s="84">
        <v>262.05072779</v>
      </c>
    </row>
    <row r="238" spans="1:6" ht="12.75" customHeight="1" x14ac:dyDescent="0.2">
      <c r="A238" s="83" t="s">
        <v>169</v>
      </c>
      <c r="B238" s="83">
        <v>8</v>
      </c>
      <c r="C238" s="84">
        <v>1768.8436986500001</v>
      </c>
      <c r="D238" s="84">
        <v>1745.88581641</v>
      </c>
      <c r="E238" s="84">
        <v>255.04117558999999</v>
      </c>
      <c r="F238" s="84">
        <v>255.04117558999999</v>
      </c>
    </row>
    <row r="239" spans="1:6" ht="12.75" customHeight="1" x14ac:dyDescent="0.2">
      <c r="A239" s="83" t="s">
        <v>169</v>
      </c>
      <c r="B239" s="83">
        <v>9</v>
      </c>
      <c r="C239" s="84">
        <v>1690.72628781</v>
      </c>
      <c r="D239" s="84">
        <v>1666.5266725900001</v>
      </c>
      <c r="E239" s="84">
        <v>243.44829297000001</v>
      </c>
      <c r="F239" s="84">
        <v>243.44829297000001</v>
      </c>
    </row>
    <row r="240" spans="1:6" ht="12.75" customHeight="1" x14ac:dyDescent="0.2">
      <c r="A240" s="83" t="s">
        <v>169</v>
      </c>
      <c r="B240" s="83">
        <v>10</v>
      </c>
      <c r="C240" s="84">
        <v>1628.42169683</v>
      </c>
      <c r="D240" s="84">
        <v>1607.12282319</v>
      </c>
      <c r="E240" s="84">
        <v>234.77050463</v>
      </c>
      <c r="F240" s="84">
        <v>234.77050463</v>
      </c>
    </row>
    <row r="241" spans="1:6" ht="12.75" customHeight="1" x14ac:dyDescent="0.2">
      <c r="A241" s="83" t="s">
        <v>169</v>
      </c>
      <c r="B241" s="83">
        <v>11</v>
      </c>
      <c r="C241" s="84">
        <v>1578.3770713599999</v>
      </c>
      <c r="D241" s="84">
        <v>1556.4755175099999</v>
      </c>
      <c r="E241" s="84">
        <v>227.37188309999999</v>
      </c>
      <c r="F241" s="84">
        <v>227.37188309999999</v>
      </c>
    </row>
    <row r="242" spans="1:6" ht="12.75" customHeight="1" x14ac:dyDescent="0.2">
      <c r="A242" s="83" t="s">
        <v>169</v>
      </c>
      <c r="B242" s="83">
        <v>12</v>
      </c>
      <c r="C242" s="84">
        <v>1574.8204692100001</v>
      </c>
      <c r="D242" s="84">
        <v>1553.5073303700001</v>
      </c>
      <c r="E242" s="84">
        <v>226.93828662999999</v>
      </c>
      <c r="F242" s="84">
        <v>226.93828662999999</v>
      </c>
    </row>
    <row r="243" spans="1:6" ht="12.75" customHeight="1" x14ac:dyDescent="0.2">
      <c r="A243" s="83" t="s">
        <v>169</v>
      </c>
      <c r="B243" s="83">
        <v>13</v>
      </c>
      <c r="C243" s="84">
        <v>1614.71938359</v>
      </c>
      <c r="D243" s="84">
        <v>1593.4406887099999</v>
      </c>
      <c r="E243" s="84">
        <v>232.77180136999999</v>
      </c>
      <c r="F243" s="84">
        <v>232.77180136999999</v>
      </c>
    </row>
    <row r="244" spans="1:6" ht="12.75" customHeight="1" x14ac:dyDescent="0.2">
      <c r="A244" s="83" t="s">
        <v>169</v>
      </c>
      <c r="B244" s="83">
        <v>14</v>
      </c>
      <c r="C244" s="84">
        <v>1644.68102432</v>
      </c>
      <c r="D244" s="84">
        <v>1622.6377344</v>
      </c>
      <c r="E244" s="84">
        <v>237.03694218999999</v>
      </c>
      <c r="F244" s="84">
        <v>237.03694218999999</v>
      </c>
    </row>
    <row r="245" spans="1:6" ht="12.75" customHeight="1" x14ac:dyDescent="0.2">
      <c r="A245" s="83" t="s">
        <v>169</v>
      </c>
      <c r="B245" s="83">
        <v>15</v>
      </c>
      <c r="C245" s="84">
        <v>1622.16674736</v>
      </c>
      <c r="D245" s="84">
        <v>1599.6472462300001</v>
      </c>
      <c r="E245" s="84">
        <v>233.67846302999999</v>
      </c>
      <c r="F245" s="84">
        <v>233.67846302999999</v>
      </c>
    </row>
    <row r="246" spans="1:6" ht="12.75" customHeight="1" x14ac:dyDescent="0.2">
      <c r="A246" s="83" t="s">
        <v>169</v>
      </c>
      <c r="B246" s="83">
        <v>16</v>
      </c>
      <c r="C246" s="84">
        <v>1655.23937946</v>
      </c>
      <c r="D246" s="84">
        <v>1632.2362188100001</v>
      </c>
      <c r="E246" s="84">
        <v>238.43910074999999</v>
      </c>
      <c r="F246" s="84">
        <v>238.43910074999999</v>
      </c>
    </row>
    <row r="247" spans="1:6" ht="12.75" customHeight="1" x14ac:dyDescent="0.2">
      <c r="A247" s="83" t="s">
        <v>169</v>
      </c>
      <c r="B247" s="83">
        <v>17</v>
      </c>
      <c r="C247" s="84">
        <v>1656.62342343</v>
      </c>
      <c r="D247" s="84">
        <v>1634.9467995</v>
      </c>
      <c r="E247" s="84">
        <v>238.83506575999999</v>
      </c>
      <c r="F247" s="84">
        <v>238.83506575999999</v>
      </c>
    </row>
    <row r="248" spans="1:6" ht="12.75" customHeight="1" x14ac:dyDescent="0.2">
      <c r="A248" s="83" t="s">
        <v>169</v>
      </c>
      <c r="B248" s="83">
        <v>18</v>
      </c>
      <c r="C248" s="84">
        <v>1652.2443082499999</v>
      </c>
      <c r="D248" s="84">
        <v>1628.9764863400001</v>
      </c>
      <c r="E248" s="84">
        <v>237.96291497000001</v>
      </c>
      <c r="F248" s="84">
        <v>237.96291497000001</v>
      </c>
    </row>
    <row r="249" spans="1:6" ht="12.75" customHeight="1" x14ac:dyDescent="0.2">
      <c r="A249" s="83" t="s">
        <v>169</v>
      </c>
      <c r="B249" s="83">
        <v>19</v>
      </c>
      <c r="C249" s="84">
        <v>1615.3803125100001</v>
      </c>
      <c r="D249" s="84">
        <v>1593.6613471799999</v>
      </c>
      <c r="E249" s="84">
        <v>232.80403544000001</v>
      </c>
      <c r="F249" s="84">
        <v>232.80403544000001</v>
      </c>
    </row>
    <row r="250" spans="1:6" ht="12.75" customHeight="1" x14ac:dyDescent="0.2">
      <c r="A250" s="83" t="s">
        <v>169</v>
      </c>
      <c r="B250" s="83">
        <v>20</v>
      </c>
      <c r="C250" s="84">
        <v>1612.1785499</v>
      </c>
      <c r="D250" s="84">
        <v>1589.78865146</v>
      </c>
      <c r="E250" s="84">
        <v>232.23830722</v>
      </c>
      <c r="F250" s="84">
        <v>232.23830722</v>
      </c>
    </row>
    <row r="251" spans="1:6" ht="12.75" customHeight="1" x14ac:dyDescent="0.2">
      <c r="A251" s="83" t="s">
        <v>169</v>
      </c>
      <c r="B251" s="83">
        <v>21</v>
      </c>
      <c r="C251" s="84">
        <v>1567.8381916400001</v>
      </c>
      <c r="D251" s="84">
        <v>1543.5551996500001</v>
      </c>
      <c r="E251" s="84">
        <v>225.48446697</v>
      </c>
      <c r="F251" s="84">
        <v>225.48446697</v>
      </c>
    </row>
    <row r="252" spans="1:6" ht="12.75" customHeight="1" x14ac:dyDescent="0.2">
      <c r="A252" s="83" t="s">
        <v>169</v>
      </c>
      <c r="B252" s="83">
        <v>22</v>
      </c>
      <c r="C252" s="84">
        <v>1530.90559222</v>
      </c>
      <c r="D252" s="84">
        <v>1507.57182048</v>
      </c>
      <c r="E252" s="84">
        <v>220.22797009999999</v>
      </c>
      <c r="F252" s="84">
        <v>220.22797009999999</v>
      </c>
    </row>
    <row r="253" spans="1:6" ht="12.75" customHeight="1" x14ac:dyDescent="0.2">
      <c r="A253" s="83" t="s">
        <v>169</v>
      </c>
      <c r="B253" s="83">
        <v>23</v>
      </c>
      <c r="C253" s="84">
        <v>1577.21612209</v>
      </c>
      <c r="D253" s="84">
        <v>1551.21006061</v>
      </c>
      <c r="E253" s="84">
        <v>226.6026986</v>
      </c>
      <c r="F253" s="84">
        <v>226.6026986</v>
      </c>
    </row>
    <row r="254" spans="1:6" ht="12.75" customHeight="1" x14ac:dyDescent="0.2">
      <c r="A254" s="83" t="s">
        <v>169</v>
      </c>
      <c r="B254" s="83">
        <v>24</v>
      </c>
      <c r="C254" s="84">
        <v>1651.91149808</v>
      </c>
      <c r="D254" s="84">
        <v>1624.0688943</v>
      </c>
      <c r="E254" s="84">
        <v>237.24600781000001</v>
      </c>
      <c r="F254" s="84">
        <v>237.24600781000001</v>
      </c>
    </row>
    <row r="255" spans="1:6" ht="12.75" customHeight="1" x14ac:dyDescent="0.2">
      <c r="A255" s="83" t="s">
        <v>170</v>
      </c>
      <c r="B255" s="83">
        <v>1</v>
      </c>
      <c r="C255" s="84">
        <v>1744.3809659000001</v>
      </c>
      <c r="D255" s="84">
        <v>1726.8578704900001</v>
      </c>
      <c r="E255" s="84">
        <v>252.26154954</v>
      </c>
      <c r="F255" s="84">
        <v>252.26154954</v>
      </c>
    </row>
    <row r="256" spans="1:6" ht="12.75" customHeight="1" x14ac:dyDescent="0.2">
      <c r="A256" s="83" t="s">
        <v>170</v>
      </c>
      <c r="B256" s="83">
        <v>2</v>
      </c>
      <c r="C256" s="84">
        <v>1810.25680859</v>
      </c>
      <c r="D256" s="84">
        <v>1782.32595369</v>
      </c>
      <c r="E256" s="84">
        <v>260.36439625000003</v>
      </c>
      <c r="F256" s="84">
        <v>260.36439625000003</v>
      </c>
    </row>
    <row r="257" spans="1:6" ht="12.75" customHeight="1" x14ac:dyDescent="0.2">
      <c r="A257" s="83" t="s">
        <v>170</v>
      </c>
      <c r="B257" s="83">
        <v>3</v>
      </c>
      <c r="C257" s="84">
        <v>1826.53331144</v>
      </c>
      <c r="D257" s="84">
        <v>1808.4832613399999</v>
      </c>
      <c r="E257" s="84">
        <v>264.18548834000001</v>
      </c>
      <c r="F257" s="84">
        <v>264.18548834000001</v>
      </c>
    </row>
    <row r="258" spans="1:6" ht="12.75" customHeight="1" x14ac:dyDescent="0.2">
      <c r="A258" s="83" t="s">
        <v>170</v>
      </c>
      <c r="B258" s="83">
        <v>4</v>
      </c>
      <c r="C258" s="84">
        <v>1859.7854394000001</v>
      </c>
      <c r="D258" s="84">
        <v>1837.7816124799999</v>
      </c>
      <c r="E258" s="84">
        <v>268.46542799000002</v>
      </c>
      <c r="F258" s="84">
        <v>268.46542799000002</v>
      </c>
    </row>
    <row r="259" spans="1:6" ht="12.75" customHeight="1" x14ac:dyDescent="0.2">
      <c r="A259" s="83" t="s">
        <v>170</v>
      </c>
      <c r="B259" s="83">
        <v>5</v>
      </c>
      <c r="C259" s="84">
        <v>1862.5377567999999</v>
      </c>
      <c r="D259" s="84">
        <v>1836.88529156</v>
      </c>
      <c r="E259" s="84">
        <v>268.33449230999997</v>
      </c>
      <c r="F259" s="84">
        <v>268.33449230999997</v>
      </c>
    </row>
    <row r="260" spans="1:6" ht="12.75" customHeight="1" x14ac:dyDescent="0.2">
      <c r="A260" s="83" t="s">
        <v>170</v>
      </c>
      <c r="B260" s="83">
        <v>6</v>
      </c>
      <c r="C260" s="84">
        <v>1860.6893748</v>
      </c>
      <c r="D260" s="84">
        <v>1839.2316448500001</v>
      </c>
      <c r="E260" s="84">
        <v>268.67725051999997</v>
      </c>
      <c r="F260" s="84">
        <v>268.67725051999997</v>
      </c>
    </row>
    <row r="261" spans="1:6" ht="12.75" customHeight="1" x14ac:dyDescent="0.2">
      <c r="A261" s="83" t="s">
        <v>170</v>
      </c>
      <c r="B261" s="83">
        <v>7</v>
      </c>
      <c r="C261" s="84">
        <v>1825.20143723</v>
      </c>
      <c r="D261" s="84">
        <v>1800.92541003</v>
      </c>
      <c r="E261" s="84">
        <v>263.08142801000002</v>
      </c>
      <c r="F261" s="84">
        <v>263.08142801000002</v>
      </c>
    </row>
    <row r="262" spans="1:6" ht="12.75" customHeight="1" x14ac:dyDescent="0.2">
      <c r="A262" s="83" t="s">
        <v>170</v>
      </c>
      <c r="B262" s="83">
        <v>8</v>
      </c>
      <c r="C262" s="84">
        <v>1781.2613759000001</v>
      </c>
      <c r="D262" s="84">
        <v>1756.1388257799999</v>
      </c>
      <c r="E262" s="84">
        <v>256.53894796999998</v>
      </c>
      <c r="F262" s="84">
        <v>256.53894796999998</v>
      </c>
    </row>
    <row r="263" spans="1:6" ht="12.75" customHeight="1" x14ac:dyDescent="0.2">
      <c r="A263" s="83" t="s">
        <v>170</v>
      </c>
      <c r="B263" s="83">
        <v>9</v>
      </c>
      <c r="C263" s="84">
        <v>1698.6238581499999</v>
      </c>
      <c r="D263" s="84">
        <v>1675.78112913</v>
      </c>
      <c r="E263" s="84">
        <v>244.80019551000001</v>
      </c>
      <c r="F263" s="84">
        <v>244.80019551000001</v>
      </c>
    </row>
    <row r="264" spans="1:6" ht="12.75" customHeight="1" x14ac:dyDescent="0.2">
      <c r="A264" s="83" t="s">
        <v>170</v>
      </c>
      <c r="B264" s="83">
        <v>10</v>
      </c>
      <c r="C264" s="84">
        <v>1640.64216962</v>
      </c>
      <c r="D264" s="84">
        <v>1614.2054057800001</v>
      </c>
      <c r="E264" s="84">
        <v>235.80513712000001</v>
      </c>
      <c r="F264" s="84">
        <v>235.80513712000001</v>
      </c>
    </row>
    <row r="265" spans="1:6" ht="12.75" customHeight="1" x14ac:dyDescent="0.2">
      <c r="A265" s="83" t="s">
        <v>170</v>
      </c>
      <c r="B265" s="83">
        <v>11</v>
      </c>
      <c r="C265" s="84">
        <v>1595.5036522099999</v>
      </c>
      <c r="D265" s="84">
        <v>1569.2828466999999</v>
      </c>
      <c r="E265" s="84">
        <v>229.24279371</v>
      </c>
      <c r="F265" s="84">
        <v>229.24279371</v>
      </c>
    </row>
    <row r="266" spans="1:6" ht="12.75" customHeight="1" x14ac:dyDescent="0.2">
      <c r="A266" s="83" t="s">
        <v>170</v>
      </c>
      <c r="B266" s="83">
        <v>12</v>
      </c>
      <c r="C266" s="84">
        <v>1597.5378919899999</v>
      </c>
      <c r="D266" s="84">
        <v>1570.5037622499999</v>
      </c>
      <c r="E266" s="84">
        <v>229.42114656999999</v>
      </c>
      <c r="F266" s="84">
        <v>229.42114656999999</v>
      </c>
    </row>
    <row r="267" spans="1:6" ht="12.75" customHeight="1" x14ac:dyDescent="0.2">
      <c r="A267" s="83" t="s">
        <v>170</v>
      </c>
      <c r="B267" s="83">
        <v>13</v>
      </c>
      <c r="C267" s="84">
        <v>1613.75930791</v>
      </c>
      <c r="D267" s="84">
        <v>1585.14755995</v>
      </c>
      <c r="E267" s="84">
        <v>231.56033078999999</v>
      </c>
      <c r="F267" s="84">
        <v>231.56033078999999</v>
      </c>
    </row>
    <row r="268" spans="1:6" ht="12.75" customHeight="1" x14ac:dyDescent="0.2">
      <c r="A268" s="83" t="s">
        <v>170</v>
      </c>
      <c r="B268" s="83">
        <v>14</v>
      </c>
      <c r="C268" s="84">
        <v>1617.71896857</v>
      </c>
      <c r="D268" s="84">
        <v>1596.05368823</v>
      </c>
      <c r="E268" s="84">
        <v>233.1535116</v>
      </c>
      <c r="F268" s="84">
        <v>233.1535116</v>
      </c>
    </row>
    <row r="269" spans="1:6" ht="12.75" customHeight="1" x14ac:dyDescent="0.2">
      <c r="A269" s="83" t="s">
        <v>170</v>
      </c>
      <c r="B269" s="83">
        <v>15</v>
      </c>
      <c r="C269" s="84">
        <v>1631.512976</v>
      </c>
      <c r="D269" s="84">
        <v>1602.9049846</v>
      </c>
      <c r="E269" s="84">
        <v>234.15435751000001</v>
      </c>
      <c r="F269" s="84">
        <v>234.15435751000001</v>
      </c>
    </row>
    <row r="270" spans="1:6" ht="12.75" customHeight="1" x14ac:dyDescent="0.2">
      <c r="A270" s="83" t="s">
        <v>170</v>
      </c>
      <c r="B270" s="83">
        <v>16</v>
      </c>
      <c r="C270" s="84">
        <v>1667.9484878799999</v>
      </c>
      <c r="D270" s="84">
        <v>1634.1764505399999</v>
      </c>
      <c r="E270" s="84">
        <v>238.72253222000001</v>
      </c>
      <c r="F270" s="84">
        <v>238.72253222000001</v>
      </c>
    </row>
    <row r="271" spans="1:6" ht="12.75" customHeight="1" x14ac:dyDescent="0.2">
      <c r="A271" s="83" t="s">
        <v>170</v>
      </c>
      <c r="B271" s="83">
        <v>17</v>
      </c>
      <c r="C271" s="84">
        <v>1684.5816029499999</v>
      </c>
      <c r="D271" s="84">
        <v>1649.6948104000001</v>
      </c>
      <c r="E271" s="84">
        <v>240.98947357</v>
      </c>
      <c r="F271" s="84">
        <v>240.98947357</v>
      </c>
    </row>
    <row r="272" spans="1:6" ht="12.75" customHeight="1" x14ac:dyDescent="0.2">
      <c r="A272" s="83" t="s">
        <v>170</v>
      </c>
      <c r="B272" s="83">
        <v>18</v>
      </c>
      <c r="C272" s="84">
        <v>1671.59208999</v>
      </c>
      <c r="D272" s="84">
        <v>1645.18031544</v>
      </c>
      <c r="E272" s="84">
        <v>240.32999052</v>
      </c>
      <c r="F272" s="84">
        <v>240.32999052</v>
      </c>
    </row>
    <row r="273" spans="1:6" ht="12.75" customHeight="1" x14ac:dyDescent="0.2">
      <c r="A273" s="83" t="s">
        <v>170</v>
      </c>
      <c r="B273" s="83">
        <v>19</v>
      </c>
      <c r="C273" s="84">
        <v>1643.49829138</v>
      </c>
      <c r="D273" s="84">
        <v>1613.16233016</v>
      </c>
      <c r="E273" s="84">
        <v>235.65276333</v>
      </c>
      <c r="F273" s="84">
        <v>235.65276333</v>
      </c>
    </row>
    <row r="274" spans="1:6" ht="12.75" customHeight="1" x14ac:dyDescent="0.2">
      <c r="A274" s="83" t="s">
        <v>170</v>
      </c>
      <c r="B274" s="83">
        <v>20</v>
      </c>
      <c r="C274" s="84">
        <v>1622.36868822</v>
      </c>
      <c r="D274" s="84">
        <v>1593.3171522099999</v>
      </c>
      <c r="E274" s="84">
        <v>232.75375500999999</v>
      </c>
      <c r="F274" s="84">
        <v>232.75375500999999</v>
      </c>
    </row>
    <row r="275" spans="1:6" ht="12.75" customHeight="1" x14ac:dyDescent="0.2">
      <c r="A275" s="83" t="s">
        <v>170</v>
      </c>
      <c r="B275" s="83">
        <v>21</v>
      </c>
      <c r="C275" s="84">
        <v>1577.19809889</v>
      </c>
      <c r="D275" s="84">
        <v>1556.4305299</v>
      </c>
      <c r="E275" s="84">
        <v>227.36531126</v>
      </c>
      <c r="F275" s="84">
        <v>227.36531126</v>
      </c>
    </row>
    <row r="276" spans="1:6" ht="12.75" customHeight="1" x14ac:dyDescent="0.2">
      <c r="A276" s="83" t="s">
        <v>170</v>
      </c>
      <c r="B276" s="83">
        <v>22</v>
      </c>
      <c r="C276" s="84">
        <v>1572.26443434</v>
      </c>
      <c r="D276" s="84">
        <v>1549.5892309400001</v>
      </c>
      <c r="E276" s="84">
        <v>226.36592578</v>
      </c>
      <c r="F276" s="84">
        <v>226.36592578</v>
      </c>
    </row>
    <row r="277" spans="1:6" ht="12.75" customHeight="1" x14ac:dyDescent="0.2">
      <c r="A277" s="83" t="s">
        <v>170</v>
      </c>
      <c r="B277" s="83">
        <v>23</v>
      </c>
      <c r="C277" s="84">
        <v>1608.4248862500001</v>
      </c>
      <c r="D277" s="84">
        <v>1585.85131071</v>
      </c>
      <c r="E277" s="84">
        <v>231.66313557999999</v>
      </c>
      <c r="F277" s="84">
        <v>231.66313557999999</v>
      </c>
    </row>
    <row r="278" spans="1:6" ht="12.75" customHeight="1" x14ac:dyDescent="0.2">
      <c r="A278" s="83" t="s">
        <v>170</v>
      </c>
      <c r="B278" s="83">
        <v>24</v>
      </c>
      <c r="C278" s="84">
        <v>1662.4673847900001</v>
      </c>
      <c r="D278" s="84">
        <v>1640.2265668</v>
      </c>
      <c r="E278" s="84">
        <v>239.60634074000001</v>
      </c>
      <c r="F278" s="84">
        <v>239.60634074000001</v>
      </c>
    </row>
    <row r="279" spans="1:6" ht="12.75" customHeight="1" x14ac:dyDescent="0.2">
      <c r="A279" s="83" t="s">
        <v>171</v>
      </c>
      <c r="B279" s="83">
        <v>1</v>
      </c>
      <c r="C279" s="84">
        <v>1708.9496816200001</v>
      </c>
      <c r="D279" s="84">
        <v>1687.72184163</v>
      </c>
      <c r="E279" s="84">
        <v>246.54450967</v>
      </c>
      <c r="F279" s="84">
        <v>246.54450967</v>
      </c>
    </row>
    <row r="280" spans="1:6" ht="12.75" customHeight="1" x14ac:dyDescent="0.2">
      <c r="A280" s="83" t="s">
        <v>171</v>
      </c>
      <c r="B280" s="83">
        <v>2</v>
      </c>
      <c r="C280" s="84">
        <v>1810.09175043</v>
      </c>
      <c r="D280" s="84">
        <v>1788.1599594500001</v>
      </c>
      <c r="E280" s="84">
        <v>261.21663508</v>
      </c>
      <c r="F280" s="84">
        <v>261.21663508</v>
      </c>
    </row>
    <row r="281" spans="1:6" ht="12.75" customHeight="1" x14ac:dyDescent="0.2">
      <c r="A281" s="83" t="s">
        <v>171</v>
      </c>
      <c r="B281" s="83">
        <v>3</v>
      </c>
      <c r="C281" s="84">
        <v>1843.5843700800001</v>
      </c>
      <c r="D281" s="84">
        <v>1815.9923317600001</v>
      </c>
      <c r="E281" s="84">
        <v>265.28242270999999</v>
      </c>
      <c r="F281" s="84">
        <v>265.28242270999999</v>
      </c>
    </row>
    <row r="282" spans="1:6" ht="12.75" customHeight="1" x14ac:dyDescent="0.2">
      <c r="A282" s="83" t="s">
        <v>171</v>
      </c>
      <c r="B282" s="83">
        <v>4</v>
      </c>
      <c r="C282" s="84">
        <v>1858.81669833</v>
      </c>
      <c r="D282" s="84">
        <v>1831.09478236</v>
      </c>
      <c r="E282" s="84">
        <v>267.48860751000001</v>
      </c>
      <c r="F282" s="84">
        <v>267.48860751000001</v>
      </c>
    </row>
    <row r="283" spans="1:6" ht="12.75" customHeight="1" x14ac:dyDescent="0.2">
      <c r="A283" s="83" t="s">
        <v>171</v>
      </c>
      <c r="B283" s="83">
        <v>5</v>
      </c>
      <c r="C283" s="84">
        <v>1869.6284287799999</v>
      </c>
      <c r="D283" s="84">
        <v>1845.9469117399999</v>
      </c>
      <c r="E283" s="84">
        <v>269.65822508000002</v>
      </c>
      <c r="F283" s="84">
        <v>269.65822508000002</v>
      </c>
    </row>
    <row r="284" spans="1:6" ht="12.75" customHeight="1" x14ac:dyDescent="0.2">
      <c r="A284" s="83" t="s">
        <v>171</v>
      </c>
      <c r="B284" s="83">
        <v>6</v>
      </c>
      <c r="C284" s="84">
        <v>1855.56643364</v>
      </c>
      <c r="D284" s="84">
        <v>1832.40156811</v>
      </c>
      <c r="E284" s="84">
        <v>267.67950439999998</v>
      </c>
      <c r="F284" s="84">
        <v>267.67950439999998</v>
      </c>
    </row>
    <row r="285" spans="1:6" ht="12.75" customHeight="1" x14ac:dyDescent="0.2">
      <c r="A285" s="83" t="s">
        <v>171</v>
      </c>
      <c r="B285" s="83">
        <v>7</v>
      </c>
      <c r="C285" s="84">
        <v>1818.3858797400001</v>
      </c>
      <c r="D285" s="84">
        <v>1796.9080753999999</v>
      </c>
      <c r="E285" s="84">
        <v>262.49457075999999</v>
      </c>
      <c r="F285" s="84">
        <v>262.49457075999999</v>
      </c>
    </row>
    <row r="286" spans="1:6" ht="12.75" customHeight="1" x14ac:dyDescent="0.2">
      <c r="A286" s="83" t="s">
        <v>171</v>
      </c>
      <c r="B286" s="83">
        <v>8</v>
      </c>
      <c r="C286" s="84">
        <v>1785.5528190099999</v>
      </c>
      <c r="D286" s="84">
        <v>1763.91045407</v>
      </c>
      <c r="E286" s="84">
        <v>257.67423711999999</v>
      </c>
      <c r="F286" s="84">
        <v>257.67423711999999</v>
      </c>
    </row>
    <row r="287" spans="1:6" ht="12.75" customHeight="1" x14ac:dyDescent="0.2">
      <c r="A287" s="83" t="s">
        <v>171</v>
      </c>
      <c r="B287" s="83">
        <v>9</v>
      </c>
      <c r="C287" s="84">
        <v>1705.2462399999999</v>
      </c>
      <c r="D287" s="84">
        <v>1682.5668918599999</v>
      </c>
      <c r="E287" s="84">
        <v>245.79146818999999</v>
      </c>
      <c r="F287" s="84">
        <v>245.79146818999999</v>
      </c>
    </row>
    <row r="288" spans="1:6" ht="12.75" customHeight="1" x14ac:dyDescent="0.2">
      <c r="A288" s="83" t="s">
        <v>171</v>
      </c>
      <c r="B288" s="83">
        <v>10</v>
      </c>
      <c r="C288" s="84">
        <v>1663.4199191499999</v>
      </c>
      <c r="D288" s="84">
        <v>1642.0409692600001</v>
      </c>
      <c r="E288" s="84">
        <v>239.87139092000001</v>
      </c>
      <c r="F288" s="84">
        <v>239.87139092000001</v>
      </c>
    </row>
    <row r="289" spans="1:6" ht="12.75" customHeight="1" x14ac:dyDescent="0.2">
      <c r="A289" s="83" t="s">
        <v>171</v>
      </c>
      <c r="B289" s="83">
        <v>11</v>
      </c>
      <c r="C289" s="84">
        <v>1630.19967058</v>
      </c>
      <c r="D289" s="84">
        <v>1608.0599812600001</v>
      </c>
      <c r="E289" s="84">
        <v>234.90740585</v>
      </c>
      <c r="F289" s="84">
        <v>234.90740585</v>
      </c>
    </row>
    <row r="290" spans="1:6" ht="12.75" customHeight="1" x14ac:dyDescent="0.2">
      <c r="A290" s="83" t="s">
        <v>171</v>
      </c>
      <c r="B290" s="83">
        <v>12</v>
      </c>
      <c r="C290" s="84">
        <v>1631.14722618</v>
      </c>
      <c r="D290" s="84">
        <v>1610.85778624</v>
      </c>
      <c r="E290" s="84">
        <v>235.31611268</v>
      </c>
      <c r="F290" s="84">
        <v>235.31611268</v>
      </c>
    </row>
    <row r="291" spans="1:6" ht="12.75" customHeight="1" x14ac:dyDescent="0.2">
      <c r="A291" s="83" t="s">
        <v>171</v>
      </c>
      <c r="B291" s="83">
        <v>13</v>
      </c>
      <c r="C291" s="84">
        <v>1644.1520576400001</v>
      </c>
      <c r="D291" s="84">
        <v>1623.7222727599999</v>
      </c>
      <c r="E291" s="84">
        <v>237.1953729</v>
      </c>
      <c r="F291" s="84">
        <v>237.1953729</v>
      </c>
    </row>
    <row r="292" spans="1:6" ht="12.75" customHeight="1" x14ac:dyDescent="0.2">
      <c r="A292" s="83" t="s">
        <v>171</v>
      </c>
      <c r="B292" s="83">
        <v>14</v>
      </c>
      <c r="C292" s="84">
        <v>1666.7274642699999</v>
      </c>
      <c r="D292" s="84">
        <v>1642.8277447999999</v>
      </c>
      <c r="E292" s="84">
        <v>239.98632406999999</v>
      </c>
      <c r="F292" s="84">
        <v>239.98632406999999</v>
      </c>
    </row>
    <row r="293" spans="1:6" ht="12.75" customHeight="1" x14ac:dyDescent="0.2">
      <c r="A293" s="83" t="s">
        <v>171</v>
      </c>
      <c r="B293" s="83">
        <v>15</v>
      </c>
      <c r="C293" s="84">
        <v>1747.6795523999999</v>
      </c>
      <c r="D293" s="84">
        <v>1658.8867855399999</v>
      </c>
      <c r="E293" s="84">
        <v>242.33224874999999</v>
      </c>
      <c r="F293" s="84">
        <v>242.33224874999999</v>
      </c>
    </row>
    <row r="294" spans="1:6" ht="12.75" customHeight="1" x14ac:dyDescent="0.2">
      <c r="A294" s="83" t="s">
        <v>171</v>
      </c>
      <c r="B294" s="83">
        <v>16</v>
      </c>
      <c r="C294" s="84">
        <v>1697.4739117199999</v>
      </c>
      <c r="D294" s="84">
        <v>1674.14941077</v>
      </c>
      <c r="E294" s="84">
        <v>244.56183206</v>
      </c>
      <c r="F294" s="84">
        <v>244.56183206</v>
      </c>
    </row>
    <row r="295" spans="1:6" ht="12.75" customHeight="1" x14ac:dyDescent="0.2">
      <c r="A295" s="83" t="s">
        <v>171</v>
      </c>
      <c r="B295" s="83">
        <v>17</v>
      </c>
      <c r="C295" s="84">
        <v>1702.7513861299999</v>
      </c>
      <c r="D295" s="84">
        <v>1679.6845123099999</v>
      </c>
      <c r="E295" s="84">
        <v>245.37040658999999</v>
      </c>
      <c r="F295" s="84">
        <v>245.37040658999999</v>
      </c>
    </row>
    <row r="296" spans="1:6" ht="12.75" customHeight="1" x14ac:dyDescent="0.2">
      <c r="A296" s="83" t="s">
        <v>171</v>
      </c>
      <c r="B296" s="83">
        <v>18</v>
      </c>
      <c r="C296" s="84">
        <v>1692.6691231899999</v>
      </c>
      <c r="D296" s="84">
        <v>1668.54003149</v>
      </c>
      <c r="E296" s="84">
        <v>243.74240695</v>
      </c>
      <c r="F296" s="84">
        <v>243.74240695</v>
      </c>
    </row>
    <row r="297" spans="1:6" ht="12.75" customHeight="1" x14ac:dyDescent="0.2">
      <c r="A297" s="83" t="s">
        <v>171</v>
      </c>
      <c r="B297" s="83">
        <v>19</v>
      </c>
      <c r="C297" s="84">
        <v>1675.85453596</v>
      </c>
      <c r="D297" s="84">
        <v>1654.30253348</v>
      </c>
      <c r="E297" s="84">
        <v>241.6625755</v>
      </c>
      <c r="F297" s="84">
        <v>241.6625755</v>
      </c>
    </row>
    <row r="298" spans="1:6" ht="12.75" customHeight="1" x14ac:dyDescent="0.2">
      <c r="A298" s="83" t="s">
        <v>171</v>
      </c>
      <c r="B298" s="83">
        <v>20</v>
      </c>
      <c r="C298" s="84">
        <v>1666.40603268</v>
      </c>
      <c r="D298" s="84">
        <v>1644.30956068</v>
      </c>
      <c r="E298" s="84">
        <v>240.20278958</v>
      </c>
      <c r="F298" s="84">
        <v>240.20278958</v>
      </c>
    </row>
    <row r="299" spans="1:6" ht="12.75" customHeight="1" x14ac:dyDescent="0.2">
      <c r="A299" s="83" t="s">
        <v>171</v>
      </c>
      <c r="B299" s="83">
        <v>21</v>
      </c>
      <c r="C299" s="84">
        <v>1633.84712586</v>
      </c>
      <c r="D299" s="84">
        <v>1609.5858205500001</v>
      </c>
      <c r="E299" s="84">
        <v>235.13030234999999</v>
      </c>
      <c r="F299" s="84">
        <v>235.13030234999999</v>
      </c>
    </row>
    <row r="300" spans="1:6" ht="12.75" customHeight="1" x14ac:dyDescent="0.2">
      <c r="A300" s="83" t="s">
        <v>171</v>
      </c>
      <c r="B300" s="83">
        <v>22</v>
      </c>
      <c r="C300" s="84">
        <v>1616.3321291</v>
      </c>
      <c r="D300" s="84">
        <v>1592.7657197799999</v>
      </c>
      <c r="E300" s="84">
        <v>232.67320107</v>
      </c>
      <c r="F300" s="84">
        <v>232.67320107</v>
      </c>
    </row>
    <row r="301" spans="1:6" ht="12.75" customHeight="1" x14ac:dyDescent="0.2">
      <c r="A301" s="83" t="s">
        <v>171</v>
      </c>
      <c r="B301" s="83">
        <v>23</v>
      </c>
      <c r="C301" s="84">
        <v>1647.22182499</v>
      </c>
      <c r="D301" s="84">
        <v>1619.8556701099999</v>
      </c>
      <c r="E301" s="84">
        <v>236.63053477</v>
      </c>
      <c r="F301" s="84">
        <v>236.63053477</v>
      </c>
    </row>
    <row r="302" spans="1:6" ht="12.75" customHeight="1" x14ac:dyDescent="0.2">
      <c r="A302" s="83" t="s">
        <v>171</v>
      </c>
      <c r="B302" s="83">
        <v>24</v>
      </c>
      <c r="C302" s="84">
        <v>1703.9171735</v>
      </c>
      <c r="D302" s="84">
        <v>1676.90756534</v>
      </c>
      <c r="E302" s="84">
        <v>244.96474671999999</v>
      </c>
      <c r="F302" s="84">
        <v>244.96474671999999</v>
      </c>
    </row>
    <row r="303" spans="1:6" ht="12.75" customHeight="1" x14ac:dyDescent="0.2">
      <c r="A303" s="83" t="s">
        <v>172</v>
      </c>
      <c r="B303" s="83">
        <v>1</v>
      </c>
      <c r="C303" s="84">
        <v>1784.3399622100001</v>
      </c>
      <c r="D303" s="84">
        <v>1762.2196262800001</v>
      </c>
      <c r="E303" s="84">
        <v>257.42723889000001</v>
      </c>
      <c r="F303" s="84">
        <v>257.42723889000001</v>
      </c>
    </row>
    <row r="304" spans="1:6" ht="12.75" customHeight="1" x14ac:dyDescent="0.2">
      <c r="A304" s="83" t="s">
        <v>172</v>
      </c>
      <c r="B304" s="83">
        <v>2</v>
      </c>
      <c r="C304" s="84">
        <v>1830.5475317800001</v>
      </c>
      <c r="D304" s="84">
        <v>1807.9335713999999</v>
      </c>
      <c r="E304" s="84">
        <v>264.10518895000001</v>
      </c>
      <c r="F304" s="84">
        <v>264.10518895000001</v>
      </c>
    </row>
    <row r="305" spans="1:6" ht="12.75" customHeight="1" x14ac:dyDescent="0.2">
      <c r="A305" s="83" t="s">
        <v>172</v>
      </c>
      <c r="B305" s="83">
        <v>3</v>
      </c>
      <c r="C305" s="84">
        <v>1861.63143631</v>
      </c>
      <c r="D305" s="84">
        <v>1837.25713524</v>
      </c>
      <c r="E305" s="84">
        <v>268.38881170000002</v>
      </c>
      <c r="F305" s="84">
        <v>268.38881170000002</v>
      </c>
    </row>
    <row r="306" spans="1:6" ht="12.75" customHeight="1" x14ac:dyDescent="0.2">
      <c r="A306" s="83" t="s">
        <v>172</v>
      </c>
      <c r="B306" s="83">
        <v>4</v>
      </c>
      <c r="C306" s="84">
        <v>1887.67294552</v>
      </c>
      <c r="D306" s="84">
        <v>1861.1440540999999</v>
      </c>
      <c r="E306" s="84">
        <v>271.87824257</v>
      </c>
      <c r="F306" s="84">
        <v>271.87824257</v>
      </c>
    </row>
    <row r="307" spans="1:6" ht="12.75" customHeight="1" x14ac:dyDescent="0.2">
      <c r="A307" s="83" t="s">
        <v>172</v>
      </c>
      <c r="B307" s="83">
        <v>5</v>
      </c>
      <c r="C307" s="84">
        <v>1897.03219203</v>
      </c>
      <c r="D307" s="84">
        <v>1874.06492882</v>
      </c>
      <c r="E307" s="84">
        <v>273.76574004999998</v>
      </c>
      <c r="F307" s="84">
        <v>273.76574004999998</v>
      </c>
    </row>
    <row r="308" spans="1:6" ht="12.75" customHeight="1" x14ac:dyDescent="0.2">
      <c r="A308" s="83" t="s">
        <v>172</v>
      </c>
      <c r="B308" s="83">
        <v>6</v>
      </c>
      <c r="C308" s="84">
        <v>1880.43371192</v>
      </c>
      <c r="D308" s="84">
        <v>1854.48442918</v>
      </c>
      <c r="E308" s="84">
        <v>270.90539625999997</v>
      </c>
      <c r="F308" s="84">
        <v>270.90539625999997</v>
      </c>
    </row>
    <row r="309" spans="1:6" ht="12.75" customHeight="1" x14ac:dyDescent="0.2">
      <c r="A309" s="83" t="s">
        <v>172</v>
      </c>
      <c r="B309" s="83">
        <v>7</v>
      </c>
      <c r="C309" s="84">
        <v>1855.1946325900001</v>
      </c>
      <c r="D309" s="84">
        <v>1830.11966592</v>
      </c>
      <c r="E309" s="84">
        <v>267.34616129</v>
      </c>
      <c r="F309" s="84">
        <v>267.34616129</v>
      </c>
    </row>
    <row r="310" spans="1:6" ht="12.75" customHeight="1" x14ac:dyDescent="0.2">
      <c r="A310" s="83" t="s">
        <v>172</v>
      </c>
      <c r="B310" s="83">
        <v>8</v>
      </c>
      <c r="C310" s="84">
        <v>1818.16643961</v>
      </c>
      <c r="D310" s="84">
        <v>1795.40462157</v>
      </c>
      <c r="E310" s="84">
        <v>262.27494435</v>
      </c>
      <c r="F310" s="84">
        <v>262.27494435</v>
      </c>
    </row>
    <row r="311" spans="1:6" ht="12.75" customHeight="1" x14ac:dyDescent="0.2">
      <c r="A311" s="83" t="s">
        <v>172</v>
      </c>
      <c r="B311" s="83">
        <v>9</v>
      </c>
      <c r="C311" s="84">
        <v>1734.17025661</v>
      </c>
      <c r="D311" s="84">
        <v>1709.0277871999999</v>
      </c>
      <c r="E311" s="84">
        <v>249.65690875000001</v>
      </c>
      <c r="F311" s="84">
        <v>249.65690875000001</v>
      </c>
    </row>
    <row r="312" spans="1:6" ht="12.75" customHeight="1" x14ac:dyDescent="0.2">
      <c r="A312" s="83" t="s">
        <v>172</v>
      </c>
      <c r="B312" s="83">
        <v>10</v>
      </c>
      <c r="C312" s="84">
        <v>1649.73668045</v>
      </c>
      <c r="D312" s="84">
        <v>1627.9091900200001</v>
      </c>
      <c r="E312" s="84">
        <v>237.80700299</v>
      </c>
      <c r="F312" s="84">
        <v>237.80700299</v>
      </c>
    </row>
    <row r="313" spans="1:6" ht="12.75" customHeight="1" x14ac:dyDescent="0.2">
      <c r="A313" s="83" t="s">
        <v>172</v>
      </c>
      <c r="B313" s="83">
        <v>11</v>
      </c>
      <c r="C313" s="84">
        <v>1630.5177497300001</v>
      </c>
      <c r="D313" s="84">
        <v>1607.6443130800001</v>
      </c>
      <c r="E313" s="84">
        <v>234.84668452</v>
      </c>
      <c r="F313" s="84">
        <v>234.84668452</v>
      </c>
    </row>
    <row r="314" spans="1:6" ht="12.75" customHeight="1" x14ac:dyDescent="0.2">
      <c r="A314" s="83" t="s">
        <v>172</v>
      </c>
      <c r="B314" s="83">
        <v>12</v>
      </c>
      <c r="C314" s="84">
        <v>1623.8219331299999</v>
      </c>
      <c r="D314" s="84">
        <v>1602.13778559</v>
      </c>
      <c r="E314" s="84">
        <v>234.04228412000001</v>
      </c>
      <c r="F314" s="84">
        <v>234.04228412000001</v>
      </c>
    </row>
    <row r="315" spans="1:6" ht="12.75" customHeight="1" x14ac:dyDescent="0.2">
      <c r="A315" s="83" t="s">
        <v>172</v>
      </c>
      <c r="B315" s="83">
        <v>13</v>
      </c>
      <c r="C315" s="84">
        <v>1639.56134348</v>
      </c>
      <c r="D315" s="84">
        <v>1616.00199961</v>
      </c>
      <c r="E315" s="84">
        <v>236.06758578</v>
      </c>
      <c r="F315" s="84">
        <v>236.06758578</v>
      </c>
    </row>
    <row r="316" spans="1:6" ht="12.75" customHeight="1" x14ac:dyDescent="0.2">
      <c r="A316" s="83" t="s">
        <v>172</v>
      </c>
      <c r="B316" s="83">
        <v>14</v>
      </c>
      <c r="C316" s="84">
        <v>1663.1102063999999</v>
      </c>
      <c r="D316" s="84">
        <v>1644.24675366</v>
      </c>
      <c r="E316" s="84">
        <v>240.19361465</v>
      </c>
      <c r="F316" s="84">
        <v>240.19361465</v>
      </c>
    </row>
    <row r="317" spans="1:6" ht="12.75" customHeight="1" x14ac:dyDescent="0.2">
      <c r="A317" s="83" t="s">
        <v>172</v>
      </c>
      <c r="B317" s="83">
        <v>15</v>
      </c>
      <c r="C317" s="84">
        <v>1685.58031972</v>
      </c>
      <c r="D317" s="84">
        <v>1658.9312830399999</v>
      </c>
      <c r="E317" s="84">
        <v>242.33874900000001</v>
      </c>
      <c r="F317" s="84">
        <v>242.33874900000001</v>
      </c>
    </row>
    <row r="318" spans="1:6" ht="12.75" customHeight="1" x14ac:dyDescent="0.2">
      <c r="A318" s="83" t="s">
        <v>172</v>
      </c>
      <c r="B318" s="83">
        <v>16</v>
      </c>
      <c r="C318" s="84">
        <v>1700.6551875</v>
      </c>
      <c r="D318" s="84">
        <v>1682.5175170699999</v>
      </c>
      <c r="E318" s="84">
        <v>245.78425546</v>
      </c>
      <c r="F318" s="84">
        <v>245.78425546</v>
      </c>
    </row>
    <row r="319" spans="1:6" ht="12.75" customHeight="1" x14ac:dyDescent="0.2">
      <c r="A319" s="83" t="s">
        <v>172</v>
      </c>
      <c r="B319" s="83">
        <v>17</v>
      </c>
      <c r="C319" s="84">
        <v>1721.8370685299999</v>
      </c>
      <c r="D319" s="84">
        <v>1698.3007763000001</v>
      </c>
      <c r="E319" s="84">
        <v>248.08989363000001</v>
      </c>
      <c r="F319" s="84">
        <v>248.08989363000001</v>
      </c>
    </row>
    <row r="320" spans="1:6" ht="12.75" customHeight="1" x14ac:dyDescent="0.2">
      <c r="A320" s="83" t="s">
        <v>172</v>
      </c>
      <c r="B320" s="83">
        <v>18</v>
      </c>
      <c r="C320" s="84">
        <v>1709.7653603000001</v>
      </c>
      <c r="D320" s="84">
        <v>1684.73946725</v>
      </c>
      <c r="E320" s="84">
        <v>246.10884071000001</v>
      </c>
      <c r="F320" s="84">
        <v>246.10884071000001</v>
      </c>
    </row>
    <row r="321" spans="1:6" ht="12.75" customHeight="1" x14ac:dyDescent="0.2">
      <c r="A321" s="83" t="s">
        <v>172</v>
      </c>
      <c r="B321" s="83">
        <v>19</v>
      </c>
      <c r="C321" s="84">
        <v>1664.7079043199999</v>
      </c>
      <c r="D321" s="84">
        <v>1642.7263266800001</v>
      </c>
      <c r="E321" s="84">
        <v>239.97150877999999</v>
      </c>
      <c r="F321" s="84">
        <v>239.97150877999999</v>
      </c>
    </row>
    <row r="322" spans="1:6" ht="12.75" customHeight="1" x14ac:dyDescent="0.2">
      <c r="A322" s="83" t="s">
        <v>172</v>
      </c>
      <c r="B322" s="83">
        <v>20</v>
      </c>
      <c r="C322" s="84">
        <v>1598.8145355300001</v>
      </c>
      <c r="D322" s="84">
        <v>1576.3981874799999</v>
      </c>
      <c r="E322" s="84">
        <v>230.28221156000001</v>
      </c>
      <c r="F322" s="84">
        <v>230.28221156000001</v>
      </c>
    </row>
    <row r="323" spans="1:6" ht="12.75" customHeight="1" x14ac:dyDescent="0.2">
      <c r="A323" s="83" t="s">
        <v>172</v>
      </c>
      <c r="B323" s="83">
        <v>21</v>
      </c>
      <c r="C323" s="84">
        <v>1559.6191526</v>
      </c>
      <c r="D323" s="84">
        <v>1536.1454192799999</v>
      </c>
      <c r="E323" s="84">
        <v>224.40203701999999</v>
      </c>
      <c r="F323" s="84">
        <v>224.40203701999999</v>
      </c>
    </row>
    <row r="324" spans="1:6" ht="12.75" customHeight="1" x14ac:dyDescent="0.2">
      <c r="A324" s="83" t="s">
        <v>172</v>
      </c>
      <c r="B324" s="83">
        <v>22</v>
      </c>
      <c r="C324" s="84">
        <v>1533.3507208599999</v>
      </c>
      <c r="D324" s="84">
        <v>1510.0041935900001</v>
      </c>
      <c r="E324" s="84">
        <v>220.58329420000001</v>
      </c>
      <c r="F324" s="84">
        <v>220.58329420000001</v>
      </c>
    </row>
    <row r="325" spans="1:6" ht="12.75" customHeight="1" x14ac:dyDescent="0.2">
      <c r="A325" s="83" t="s">
        <v>172</v>
      </c>
      <c r="B325" s="83">
        <v>23</v>
      </c>
      <c r="C325" s="84">
        <v>1579.8743870999999</v>
      </c>
      <c r="D325" s="84">
        <v>1552.69206291</v>
      </c>
      <c r="E325" s="84">
        <v>226.81919134</v>
      </c>
      <c r="F325" s="84">
        <v>226.81919134</v>
      </c>
    </row>
    <row r="326" spans="1:6" ht="12.75" customHeight="1" x14ac:dyDescent="0.2">
      <c r="A326" s="83" t="s">
        <v>172</v>
      </c>
      <c r="B326" s="83">
        <v>24</v>
      </c>
      <c r="C326" s="84">
        <v>1628.63817606</v>
      </c>
      <c r="D326" s="84">
        <v>1600.9636017299999</v>
      </c>
      <c r="E326" s="84">
        <v>233.87075788000001</v>
      </c>
      <c r="F326" s="84">
        <v>233.87075788000001</v>
      </c>
    </row>
    <row r="327" spans="1:6" ht="12.75" customHeight="1" x14ac:dyDescent="0.2">
      <c r="A327" s="83" t="s">
        <v>173</v>
      </c>
      <c r="B327" s="83">
        <v>1</v>
      </c>
      <c r="C327" s="84">
        <v>1678.3682701099999</v>
      </c>
      <c r="D327" s="84">
        <v>1655.0036405999999</v>
      </c>
      <c r="E327" s="84">
        <v>241.7649941</v>
      </c>
      <c r="F327" s="84">
        <v>241.7649941</v>
      </c>
    </row>
    <row r="328" spans="1:6" ht="12.75" customHeight="1" x14ac:dyDescent="0.2">
      <c r="A328" s="83" t="s">
        <v>173</v>
      </c>
      <c r="B328" s="83">
        <v>2</v>
      </c>
      <c r="C328" s="84">
        <v>1755.01431106</v>
      </c>
      <c r="D328" s="84">
        <v>1731.6620311199999</v>
      </c>
      <c r="E328" s="84">
        <v>252.96334730999999</v>
      </c>
      <c r="F328" s="84">
        <v>252.96334730999999</v>
      </c>
    </row>
    <row r="329" spans="1:6" ht="12.75" customHeight="1" x14ac:dyDescent="0.2">
      <c r="A329" s="83" t="s">
        <v>173</v>
      </c>
      <c r="B329" s="83">
        <v>3</v>
      </c>
      <c r="C329" s="84">
        <v>1810.59452777</v>
      </c>
      <c r="D329" s="84">
        <v>1785.60902048</v>
      </c>
      <c r="E329" s="84">
        <v>260.84399073999998</v>
      </c>
      <c r="F329" s="84">
        <v>260.84399073999998</v>
      </c>
    </row>
    <row r="330" spans="1:6" ht="12.75" customHeight="1" x14ac:dyDescent="0.2">
      <c r="A330" s="83" t="s">
        <v>173</v>
      </c>
      <c r="B330" s="83">
        <v>4</v>
      </c>
      <c r="C330" s="84">
        <v>1872.9590516999999</v>
      </c>
      <c r="D330" s="84">
        <v>1852.4854183299999</v>
      </c>
      <c r="E330" s="84">
        <v>270.61337827</v>
      </c>
      <c r="F330" s="84">
        <v>270.61337827</v>
      </c>
    </row>
    <row r="331" spans="1:6" ht="12.75" customHeight="1" x14ac:dyDescent="0.2">
      <c r="A331" s="83" t="s">
        <v>173</v>
      </c>
      <c r="B331" s="83">
        <v>5</v>
      </c>
      <c r="C331" s="84">
        <v>1887.91069337</v>
      </c>
      <c r="D331" s="84">
        <v>1863.02853254</v>
      </c>
      <c r="E331" s="84">
        <v>272.15352953000001</v>
      </c>
      <c r="F331" s="84">
        <v>272.15352953000001</v>
      </c>
    </row>
    <row r="332" spans="1:6" ht="12.75" customHeight="1" x14ac:dyDescent="0.2">
      <c r="A332" s="83" t="s">
        <v>173</v>
      </c>
      <c r="B332" s="83">
        <v>6</v>
      </c>
      <c r="C332" s="84">
        <v>1861.33573062</v>
      </c>
      <c r="D332" s="84">
        <v>1836.74145927</v>
      </c>
      <c r="E332" s="84">
        <v>268.31348111</v>
      </c>
      <c r="F332" s="84">
        <v>268.31348111</v>
      </c>
    </row>
    <row r="333" spans="1:6" ht="12.75" customHeight="1" x14ac:dyDescent="0.2">
      <c r="A333" s="83" t="s">
        <v>173</v>
      </c>
      <c r="B333" s="83">
        <v>7</v>
      </c>
      <c r="C333" s="84">
        <v>1813.2928125000001</v>
      </c>
      <c r="D333" s="84">
        <v>1785.7278223599999</v>
      </c>
      <c r="E333" s="84">
        <v>260.86134546</v>
      </c>
      <c r="F333" s="84">
        <v>260.86134546</v>
      </c>
    </row>
    <row r="334" spans="1:6" ht="12.75" customHeight="1" x14ac:dyDescent="0.2">
      <c r="A334" s="83" t="s">
        <v>173</v>
      </c>
      <c r="B334" s="83">
        <v>8</v>
      </c>
      <c r="C334" s="84">
        <v>1706.09768353</v>
      </c>
      <c r="D334" s="84">
        <v>1691.0033703500001</v>
      </c>
      <c r="E334" s="84">
        <v>247.02387948000001</v>
      </c>
      <c r="F334" s="84">
        <v>247.02387948000001</v>
      </c>
    </row>
    <row r="335" spans="1:6" ht="12.75" customHeight="1" x14ac:dyDescent="0.2">
      <c r="A335" s="83" t="s">
        <v>173</v>
      </c>
      <c r="B335" s="83">
        <v>9</v>
      </c>
      <c r="C335" s="84">
        <v>1675.34660205</v>
      </c>
      <c r="D335" s="84">
        <v>1659.8835726499999</v>
      </c>
      <c r="E335" s="84">
        <v>242.47786065</v>
      </c>
      <c r="F335" s="84">
        <v>242.47786065</v>
      </c>
    </row>
    <row r="336" spans="1:6" ht="12.75" customHeight="1" x14ac:dyDescent="0.2">
      <c r="A336" s="83" t="s">
        <v>173</v>
      </c>
      <c r="B336" s="83">
        <v>10</v>
      </c>
      <c r="C336" s="84">
        <v>1662.3658035200001</v>
      </c>
      <c r="D336" s="84">
        <v>1638.8431176700001</v>
      </c>
      <c r="E336" s="84">
        <v>239.40424476999999</v>
      </c>
      <c r="F336" s="84">
        <v>239.40424476999999</v>
      </c>
    </row>
    <row r="337" spans="1:6" ht="12.75" customHeight="1" x14ac:dyDescent="0.2">
      <c r="A337" s="83" t="s">
        <v>173</v>
      </c>
      <c r="B337" s="83">
        <v>11</v>
      </c>
      <c r="C337" s="84">
        <v>1631.1258855000001</v>
      </c>
      <c r="D337" s="84">
        <v>1608.4648078</v>
      </c>
      <c r="E337" s="84">
        <v>234.96654341000001</v>
      </c>
      <c r="F337" s="84">
        <v>234.96654341000001</v>
      </c>
    </row>
    <row r="338" spans="1:6" ht="12.75" customHeight="1" x14ac:dyDescent="0.2">
      <c r="A338" s="83" t="s">
        <v>173</v>
      </c>
      <c r="B338" s="83">
        <v>12</v>
      </c>
      <c r="C338" s="84">
        <v>1648.36653366</v>
      </c>
      <c r="D338" s="84">
        <v>1625.9366675799999</v>
      </c>
      <c r="E338" s="84">
        <v>237.51885446</v>
      </c>
      <c r="F338" s="84">
        <v>237.51885446</v>
      </c>
    </row>
    <row r="339" spans="1:6" ht="12.75" customHeight="1" x14ac:dyDescent="0.2">
      <c r="A339" s="83" t="s">
        <v>173</v>
      </c>
      <c r="B339" s="83">
        <v>13</v>
      </c>
      <c r="C339" s="84">
        <v>1677.82877805</v>
      </c>
      <c r="D339" s="84">
        <v>1653.6432892600001</v>
      </c>
      <c r="E339" s="84">
        <v>241.56627227999999</v>
      </c>
      <c r="F339" s="84">
        <v>241.56627227999999</v>
      </c>
    </row>
    <row r="340" spans="1:6" ht="12.75" customHeight="1" x14ac:dyDescent="0.2">
      <c r="A340" s="83" t="s">
        <v>173</v>
      </c>
      <c r="B340" s="83">
        <v>14</v>
      </c>
      <c r="C340" s="84">
        <v>1684.25660958</v>
      </c>
      <c r="D340" s="84">
        <v>1659.6319370399999</v>
      </c>
      <c r="E340" s="84">
        <v>242.44110140999999</v>
      </c>
      <c r="F340" s="84">
        <v>242.44110140999999</v>
      </c>
    </row>
    <row r="341" spans="1:6" ht="12.75" customHeight="1" x14ac:dyDescent="0.2">
      <c r="A341" s="83" t="s">
        <v>173</v>
      </c>
      <c r="B341" s="83">
        <v>15</v>
      </c>
      <c r="C341" s="84">
        <v>1678.2246137699999</v>
      </c>
      <c r="D341" s="84">
        <v>1664.6026496699999</v>
      </c>
      <c r="E341" s="84">
        <v>243.1672293</v>
      </c>
      <c r="F341" s="84">
        <v>243.1672293</v>
      </c>
    </row>
    <row r="342" spans="1:6" ht="12.75" customHeight="1" x14ac:dyDescent="0.2">
      <c r="A342" s="83" t="s">
        <v>173</v>
      </c>
      <c r="B342" s="83">
        <v>16</v>
      </c>
      <c r="C342" s="84">
        <v>1717.6375268300001</v>
      </c>
      <c r="D342" s="84">
        <v>1692.63153345</v>
      </c>
      <c r="E342" s="84">
        <v>247.26172356999999</v>
      </c>
      <c r="F342" s="84">
        <v>247.26172356999999</v>
      </c>
    </row>
    <row r="343" spans="1:6" ht="12.75" customHeight="1" x14ac:dyDescent="0.2">
      <c r="A343" s="83" t="s">
        <v>173</v>
      </c>
      <c r="B343" s="83">
        <v>17</v>
      </c>
      <c r="C343" s="84">
        <v>1731.40840802</v>
      </c>
      <c r="D343" s="84">
        <v>1706.0463212699999</v>
      </c>
      <c r="E343" s="84">
        <v>249.22137248999999</v>
      </c>
      <c r="F343" s="84">
        <v>249.22137248999999</v>
      </c>
    </row>
    <row r="344" spans="1:6" ht="12.75" customHeight="1" x14ac:dyDescent="0.2">
      <c r="A344" s="83" t="s">
        <v>173</v>
      </c>
      <c r="B344" s="83">
        <v>18</v>
      </c>
      <c r="C344" s="84">
        <v>1724.6568089899999</v>
      </c>
      <c r="D344" s="84">
        <v>1696.9994359100001</v>
      </c>
      <c r="E344" s="84">
        <v>247.89979220999999</v>
      </c>
      <c r="F344" s="84">
        <v>247.89979220999999</v>
      </c>
    </row>
    <row r="345" spans="1:6" ht="12.75" customHeight="1" x14ac:dyDescent="0.2">
      <c r="A345" s="83" t="s">
        <v>173</v>
      </c>
      <c r="B345" s="83">
        <v>19</v>
      </c>
      <c r="C345" s="84">
        <v>1680.71794484</v>
      </c>
      <c r="D345" s="84">
        <v>1662.0271099500001</v>
      </c>
      <c r="E345" s="84">
        <v>242.79099124999999</v>
      </c>
      <c r="F345" s="84">
        <v>242.79099124999999</v>
      </c>
    </row>
    <row r="346" spans="1:6" ht="12.75" customHeight="1" x14ac:dyDescent="0.2">
      <c r="A346" s="83" t="s">
        <v>173</v>
      </c>
      <c r="B346" s="83">
        <v>20</v>
      </c>
      <c r="C346" s="84">
        <v>1678.2493075699999</v>
      </c>
      <c r="D346" s="84">
        <v>1653.9859973099999</v>
      </c>
      <c r="E346" s="84">
        <v>241.61633549999999</v>
      </c>
      <c r="F346" s="84">
        <v>241.61633549999999</v>
      </c>
    </row>
    <row r="347" spans="1:6" ht="12.75" customHeight="1" x14ac:dyDescent="0.2">
      <c r="A347" s="83" t="s">
        <v>173</v>
      </c>
      <c r="B347" s="83">
        <v>21</v>
      </c>
      <c r="C347" s="84">
        <v>1631.95387005</v>
      </c>
      <c r="D347" s="84">
        <v>1617.2058116000001</v>
      </c>
      <c r="E347" s="84">
        <v>236.24344013999999</v>
      </c>
      <c r="F347" s="84">
        <v>236.24344013999999</v>
      </c>
    </row>
    <row r="348" spans="1:6" ht="12.75" customHeight="1" x14ac:dyDescent="0.2">
      <c r="A348" s="83" t="s">
        <v>173</v>
      </c>
      <c r="B348" s="83">
        <v>22</v>
      </c>
      <c r="C348" s="84">
        <v>1618.3031698299999</v>
      </c>
      <c r="D348" s="84">
        <v>1595.20125067</v>
      </c>
      <c r="E348" s="84">
        <v>233.02898646</v>
      </c>
      <c r="F348" s="84">
        <v>233.02898646</v>
      </c>
    </row>
    <row r="349" spans="1:6" ht="12.75" customHeight="1" x14ac:dyDescent="0.2">
      <c r="A349" s="83" t="s">
        <v>173</v>
      </c>
      <c r="B349" s="83">
        <v>23</v>
      </c>
      <c r="C349" s="84">
        <v>1658.1096138</v>
      </c>
      <c r="D349" s="84">
        <v>1633.84797645</v>
      </c>
      <c r="E349" s="84">
        <v>238.67454832000001</v>
      </c>
      <c r="F349" s="84">
        <v>238.67454832000001</v>
      </c>
    </row>
    <row r="350" spans="1:6" ht="12.75" customHeight="1" x14ac:dyDescent="0.2">
      <c r="A350" s="83" t="s">
        <v>173</v>
      </c>
      <c r="B350" s="83">
        <v>24</v>
      </c>
      <c r="C350" s="84">
        <v>1694.76238749</v>
      </c>
      <c r="D350" s="84">
        <v>1662.67381404</v>
      </c>
      <c r="E350" s="84">
        <v>242.88546259</v>
      </c>
      <c r="F350" s="84">
        <v>242.88546259</v>
      </c>
    </row>
    <row r="351" spans="1:6" ht="12.75" customHeight="1" x14ac:dyDescent="0.2">
      <c r="A351" s="83" t="s">
        <v>174</v>
      </c>
      <c r="B351" s="83">
        <v>1</v>
      </c>
      <c r="C351" s="84">
        <v>1779.3272305</v>
      </c>
      <c r="D351" s="84">
        <v>1763.8554905000001</v>
      </c>
      <c r="E351" s="84">
        <v>257.66620797000002</v>
      </c>
      <c r="F351" s="84">
        <v>257.66620797000002</v>
      </c>
    </row>
    <row r="352" spans="1:6" ht="12.75" customHeight="1" x14ac:dyDescent="0.2">
      <c r="A352" s="83" t="s">
        <v>174</v>
      </c>
      <c r="B352" s="83">
        <v>2</v>
      </c>
      <c r="C352" s="84">
        <v>1845.0926972499999</v>
      </c>
      <c r="D352" s="84">
        <v>1817.42176227</v>
      </c>
      <c r="E352" s="84">
        <v>265.4912357</v>
      </c>
      <c r="F352" s="84">
        <v>265.4912357</v>
      </c>
    </row>
    <row r="353" spans="1:6" ht="12.75" customHeight="1" x14ac:dyDescent="0.2">
      <c r="A353" s="83" t="s">
        <v>174</v>
      </c>
      <c r="B353" s="83">
        <v>3</v>
      </c>
      <c r="C353" s="84">
        <v>1846.7449477299999</v>
      </c>
      <c r="D353" s="84">
        <v>1820.5095454499999</v>
      </c>
      <c r="E353" s="84">
        <v>265.94230291000002</v>
      </c>
      <c r="F353" s="84">
        <v>265.94230291000002</v>
      </c>
    </row>
    <row r="354" spans="1:6" ht="12.75" customHeight="1" x14ac:dyDescent="0.2">
      <c r="A354" s="83" t="s">
        <v>174</v>
      </c>
      <c r="B354" s="83">
        <v>4</v>
      </c>
      <c r="C354" s="84">
        <v>1896.4119149000001</v>
      </c>
      <c r="D354" s="84">
        <v>1871.3462285999999</v>
      </c>
      <c r="E354" s="84">
        <v>273.36858892999999</v>
      </c>
      <c r="F354" s="84">
        <v>273.36858892999999</v>
      </c>
    </row>
    <row r="355" spans="1:6" ht="12.75" customHeight="1" x14ac:dyDescent="0.2">
      <c r="A355" s="83" t="s">
        <v>174</v>
      </c>
      <c r="B355" s="83">
        <v>5</v>
      </c>
      <c r="C355" s="84">
        <v>1900.64258636</v>
      </c>
      <c r="D355" s="84">
        <v>1875.4381271899999</v>
      </c>
      <c r="E355" s="84">
        <v>273.96633858000001</v>
      </c>
      <c r="F355" s="84">
        <v>273.96633858000001</v>
      </c>
    </row>
    <row r="356" spans="1:6" ht="12.75" customHeight="1" x14ac:dyDescent="0.2">
      <c r="A356" s="83" t="s">
        <v>174</v>
      </c>
      <c r="B356" s="83">
        <v>6</v>
      </c>
      <c r="C356" s="84">
        <v>1867.6659706299999</v>
      </c>
      <c r="D356" s="84">
        <v>1842.0259824</v>
      </c>
      <c r="E356" s="84">
        <v>269.08545083000001</v>
      </c>
      <c r="F356" s="84">
        <v>269.08545083000001</v>
      </c>
    </row>
    <row r="357" spans="1:6" ht="12.75" customHeight="1" x14ac:dyDescent="0.2">
      <c r="A357" s="83" t="s">
        <v>174</v>
      </c>
      <c r="B357" s="83">
        <v>7</v>
      </c>
      <c r="C357" s="84">
        <v>1824.9440182000001</v>
      </c>
      <c r="D357" s="84">
        <v>1800.6695059599999</v>
      </c>
      <c r="E357" s="84">
        <v>263.04404521999999</v>
      </c>
      <c r="F357" s="84">
        <v>263.04404521999999</v>
      </c>
    </row>
    <row r="358" spans="1:6" ht="12.75" customHeight="1" x14ac:dyDescent="0.2">
      <c r="A358" s="83" t="s">
        <v>174</v>
      </c>
      <c r="B358" s="83">
        <v>8</v>
      </c>
      <c r="C358" s="84">
        <v>1758.4834144399999</v>
      </c>
      <c r="D358" s="84">
        <v>1733.5831791999999</v>
      </c>
      <c r="E358" s="84">
        <v>253.24399101</v>
      </c>
      <c r="F358" s="84">
        <v>253.24399101</v>
      </c>
    </row>
    <row r="359" spans="1:6" ht="12.75" customHeight="1" x14ac:dyDescent="0.2">
      <c r="A359" s="83" t="s">
        <v>174</v>
      </c>
      <c r="B359" s="83">
        <v>9</v>
      </c>
      <c r="C359" s="84">
        <v>1679.8823527899999</v>
      </c>
      <c r="D359" s="84">
        <v>1662.06162943</v>
      </c>
      <c r="E359" s="84">
        <v>242.7960339</v>
      </c>
      <c r="F359" s="84">
        <v>242.7960339</v>
      </c>
    </row>
    <row r="360" spans="1:6" ht="12.75" customHeight="1" x14ac:dyDescent="0.2">
      <c r="A360" s="83" t="s">
        <v>174</v>
      </c>
      <c r="B360" s="83">
        <v>10</v>
      </c>
      <c r="C360" s="84">
        <v>1673.55986633</v>
      </c>
      <c r="D360" s="84">
        <v>1650.72085373</v>
      </c>
      <c r="E360" s="84">
        <v>241.13935925000001</v>
      </c>
      <c r="F360" s="84">
        <v>241.13935925000001</v>
      </c>
    </row>
    <row r="361" spans="1:6" ht="12.75" customHeight="1" x14ac:dyDescent="0.2">
      <c r="A361" s="83" t="s">
        <v>174</v>
      </c>
      <c r="B361" s="83">
        <v>11</v>
      </c>
      <c r="C361" s="84">
        <v>1668.29403185</v>
      </c>
      <c r="D361" s="84">
        <v>1646.6230862499999</v>
      </c>
      <c r="E361" s="84">
        <v>240.54075227999999</v>
      </c>
      <c r="F361" s="84">
        <v>240.54075227999999</v>
      </c>
    </row>
    <row r="362" spans="1:6" ht="12.75" customHeight="1" x14ac:dyDescent="0.2">
      <c r="A362" s="83" t="s">
        <v>174</v>
      </c>
      <c r="B362" s="83">
        <v>12</v>
      </c>
      <c r="C362" s="84">
        <v>1677.6767876599999</v>
      </c>
      <c r="D362" s="84">
        <v>1655.9980838399999</v>
      </c>
      <c r="E362" s="84">
        <v>241.91026360999999</v>
      </c>
      <c r="F362" s="84">
        <v>241.91026360999999</v>
      </c>
    </row>
    <row r="363" spans="1:6" ht="12.75" customHeight="1" x14ac:dyDescent="0.2">
      <c r="A363" s="83" t="s">
        <v>174</v>
      </c>
      <c r="B363" s="83">
        <v>13</v>
      </c>
      <c r="C363" s="84">
        <v>1686.40811411</v>
      </c>
      <c r="D363" s="84">
        <v>1663.6371044099999</v>
      </c>
      <c r="E363" s="84">
        <v>243.02618125000001</v>
      </c>
      <c r="F363" s="84">
        <v>243.02618125000001</v>
      </c>
    </row>
    <row r="364" spans="1:6" ht="12.75" customHeight="1" x14ac:dyDescent="0.2">
      <c r="A364" s="83" t="s">
        <v>174</v>
      </c>
      <c r="B364" s="83">
        <v>14</v>
      </c>
      <c r="C364" s="84">
        <v>1692.68888169</v>
      </c>
      <c r="D364" s="84">
        <v>1670.9453244700001</v>
      </c>
      <c r="E364" s="84">
        <v>244.09377513999999</v>
      </c>
      <c r="F364" s="84">
        <v>244.09377513999999</v>
      </c>
    </row>
    <row r="365" spans="1:6" ht="12.75" customHeight="1" x14ac:dyDescent="0.2">
      <c r="A365" s="83" t="s">
        <v>174</v>
      </c>
      <c r="B365" s="83">
        <v>15</v>
      </c>
      <c r="C365" s="84">
        <v>1693.95511444</v>
      </c>
      <c r="D365" s="84">
        <v>1671.7746870999999</v>
      </c>
      <c r="E365" s="84">
        <v>244.21492946999999</v>
      </c>
      <c r="F365" s="84">
        <v>244.21492946999999</v>
      </c>
    </row>
    <row r="366" spans="1:6" ht="12.75" customHeight="1" x14ac:dyDescent="0.2">
      <c r="A366" s="83" t="s">
        <v>174</v>
      </c>
      <c r="B366" s="83">
        <v>16</v>
      </c>
      <c r="C366" s="84">
        <v>1719.7260880199999</v>
      </c>
      <c r="D366" s="84">
        <v>1697.2175701399999</v>
      </c>
      <c r="E366" s="84">
        <v>247.93165753</v>
      </c>
      <c r="F366" s="84">
        <v>247.93165753</v>
      </c>
    </row>
    <row r="367" spans="1:6" ht="12.75" customHeight="1" x14ac:dyDescent="0.2">
      <c r="A367" s="83" t="s">
        <v>174</v>
      </c>
      <c r="B367" s="83">
        <v>17</v>
      </c>
      <c r="C367" s="84">
        <v>1738.9865257500001</v>
      </c>
      <c r="D367" s="84">
        <v>1714.6928480900001</v>
      </c>
      <c r="E367" s="84">
        <v>250.48446791000001</v>
      </c>
      <c r="F367" s="84">
        <v>250.48446791000001</v>
      </c>
    </row>
    <row r="368" spans="1:6" ht="12.75" customHeight="1" x14ac:dyDescent="0.2">
      <c r="A368" s="83" t="s">
        <v>174</v>
      </c>
      <c r="B368" s="83">
        <v>18</v>
      </c>
      <c r="C368" s="84">
        <v>1710.93187917</v>
      </c>
      <c r="D368" s="84">
        <v>1695.5404054099999</v>
      </c>
      <c r="E368" s="84">
        <v>247.68665521</v>
      </c>
      <c r="F368" s="84">
        <v>247.68665521</v>
      </c>
    </row>
    <row r="369" spans="1:6" ht="12.75" customHeight="1" x14ac:dyDescent="0.2">
      <c r="A369" s="83" t="s">
        <v>174</v>
      </c>
      <c r="B369" s="83">
        <v>19</v>
      </c>
      <c r="C369" s="84">
        <v>1684.2906321800001</v>
      </c>
      <c r="D369" s="84">
        <v>1660.54796001</v>
      </c>
      <c r="E369" s="84">
        <v>242.57491519000001</v>
      </c>
      <c r="F369" s="84">
        <v>242.57491519000001</v>
      </c>
    </row>
    <row r="370" spans="1:6" ht="12.75" customHeight="1" x14ac:dyDescent="0.2">
      <c r="A370" s="83" t="s">
        <v>174</v>
      </c>
      <c r="B370" s="83">
        <v>20</v>
      </c>
      <c r="C370" s="84">
        <v>1672.6920424800001</v>
      </c>
      <c r="D370" s="84">
        <v>1649.9656320700001</v>
      </c>
      <c r="E370" s="84">
        <v>241.02903552999999</v>
      </c>
      <c r="F370" s="84">
        <v>241.02903552999999</v>
      </c>
    </row>
    <row r="371" spans="1:6" ht="12.75" customHeight="1" x14ac:dyDescent="0.2">
      <c r="A371" s="83" t="s">
        <v>174</v>
      </c>
      <c r="B371" s="83">
        <v>21</v>
      </c>
      <c r="C371" s="84">
        <v>1637.74104386</v>
      </c>
      <c r="D371" s="84">
        <v>1624.1193708599999</v>
      </c>
      <c r="E371" s="84">
        <v>237.25338149000001</v>
      </c>
      <c r="F371" s="84">
        <v>237.25338149000001</v>
      </c>
    </row>
    <row r="372" spans="1:6" ht="12.75" customHeight="1" x14ac:dyDescent="0.2">
      <c r="A372" s="83" t="s">
        <v>174</v>
      </c>
      <c r="B372" s="83">
        <v>22</v>
      </c>
      <c r="C372" s="84">
        <v>1621.50275941</v>
      </c>
      <c r="D372" s="84">
        <v>1599.2580436400001</v>
      </c>
      <c r="E372" s="84">
        <v>233.62160782999999</v>
      </c>
      <c r="F372" s="84">
        <v>233.62160782999999</v>
      </c>
    </row>
    <row r="373" spans="1:6" ht="12.75" customHeight="1" x14ac:dyDescent="0.2">
      <c r="A373" s="83" t="s">
        <v>174</v>
      </c>
      <c r="B373" s="83">
        <v>23</v>
      </c>
      <c r="C373" s="84">
        <v>1657.0403269599999</v>
      </c>
      <c r="D373" s="84">
        <v>1635.9546466500001</v>
      </c>
      <c r="E373" s="84">
        <v>238.98229332</v>
      </c>
      <c r="F373" s="84">
        <v>238.98229332</v>
      </c>
    </row>
    <row r="374" spans="1:6" ht="12.75" customHeight="1" x14ac:dyDescent="0.2">
      <c r="A374" s="83" t="s">
        <v>174</v>
      </c>
      <c r="B374" s="83">
        <v>24</v>
      </c>
      <c r="C374" s="84">
        <v>1720.86779344</v>
      </c>
      <c r="D374" s="84">
        <v>1695.5435217500001</v>
      </c>
      <c r="E374" s="84">
        <v>247.68711045000001</v>
      </c>
      <c r="F374" s="84">
        <v>247.68711045000001</v>
      </c>
    </row>
    <row r="375" spans="1:6" ht="12.75" customHeight="1" x14ac:dyDescent="0.2">
      <c r="A375" s="83" t="s">
        <v>175</v>
      </c>
      <c r="B375" s="83">
        <v>1</v>
      </c>
      <c r="C375" s="84">
        <v>1769.2940320299999</v>
      </c>
      <c r="D375" s="84">
        <v>1745.7888366100001</v>
      </c>
      <c r="E375" s="84">
        <v>255.02700866000001</v>
      </c>
      <c r="F375" s="84">
        <v>255.02700866000001</v>
      </c>
    </row>
    <row r="376" spans="1:6" ht="12.75" customHeight="1" x14ac:dyDescent="0.2">
      <c r="A376" s="83" t="s">
        <v>175</v>
      </c>
      <c r="B376" s="83">
        <v>2</v>
      </c>
      <c r="C376" s="84">
        <v>1842.6623946499999</v>
      </c>
      <c r="D376" s="84">
        <v>1820.68714875</v>
      </c>
      <c r="E376" s="84">
        <v>265.96824742000001</v>
      </c>
      <c r="F376" s="84">
        <v>265.96824742000001</v>
      </c>
    </row>
    <row r="377" spans="1:6" ht="12.75" customHeight="1" x14ac:dyDescent="0.2">
      <c r="A377" s="83" t="s">
        <v>175</v>
      </c>
      <c r="B377" s="83">
        <v>3</v>
      </c>
      <c r="C377" s="84">
        <v>1855.92163381</v>
      </c>
      <c r="D377" s="84">
        <v>1833.6888186000001</v>
      </c>
      <c r="E377" s="84">
        <v>267.86754755999999</v>
      </c>
      <c r="F377" s="84">
        <v>267.86754755999999</v>
      </c>
    </row>
    <row r="378" spans="1:6" ht="12.75" customHeight="1" x14ac:dyDescent="0.2">
      <c r="A378" s="83" t="s">
        <v>175</v>
      </c>
      <c r="B378" s="83">
        <v>4</v>
      </c>
      <c r="C378" s="84">
        <v>1911.0780329500001</v>
      </c>
      <c r="D378" s="84">
        <v>1888.2906707699999</v>
      </c>
      <c r="E378" s="84">
        <v>275.84385415999998</v>
      </c>
      <c r="F378" s="84">
        <v>275.84385415999998</v>
      </c>
    </row>
    <row r="379" spans="1:6" ht="12.75" customHeight="1" x14ac:dyDescent="0.2">
      <c r="A379" s="83" t="s">
        <v>175</v>
      </c>
      <c r="B379" s="83">
        <v>5</v>
      </c>
      <c r="C379" s="84">
        <v>1921.13677852</v>
      </c>
      <c r="D379" s="84">
        <v>1896.2982024800001</v>
      </c>
      <c r="E379" s="84">
        <v>277.01360437</v>
      </c>
      <c r="F379" s="84">
        <v>277.01360437</v>
      </c>
    </row>
    <row r="380" spans="1:6" ht="12.75" customHeight="1" x14ac:dyDescent="0.2">
      <c r="A380" s="83" t="s">
        <v>175</v>
      </c>
      <c r="B380" s="83">
        <v>6</v>
      </c>
      <c r="C380" s="84">
        <v>1878.7291452300001</v>
      </c>
      <c r="D380" s="84">
        <v>1855.88286189</v>
      </c>
      <c r="E380" s="84">
        <v>271.10968106000001</v>
      </c>
      <c r="F380" s="84">
        <v>271.10968106000001</v>
      </c>
    </row>
    <row r="381" spans="1:6" ht="12.75" customHeight="1" x14ac:dyDescent="0.2">
      <c r="A381" s="83" t="s">
        <v>175</v>
      </c>
      <c r="B381" s="83">
        <v>7</v>
      </c>
      <c r="C381" s="84">
        <v>1823.55258641</v>
      </c>
      <c r="D381" s="84">
        <v>1800.05567247</v>
      </c>
      <c r="E381" s="84">
        <v>262.95437565999998</v>
      </c>
      <c r="F381" s="84">
        <v>262.95437565999998</v>
      </c>
    </row>
    <row r="382" spans="1:6" ht="12.75" customHeight="1" x14ac:dyDescent="0.2">
      <c r="A382" s="83" t="s">
        <v>175</v>
      </c>
      <c r="B382" s="83">
        <v>8</v>
      </c>
      <c r="C382" s="84">
        <v>1750.65445161</v>
      </c>
      <c r="D382" s="84">
        <v>1725.28271853</v>
      </c>
      <c r="E382" s="84">
        <v>252.03144938</v>
      </c>
      <c r="F382" s="84">
        <v>252.03144938</v>
      </c>
    </row>
    <row r="383" spans="1:6" ht="12.75" customHeight="1" x14ac:dyDescent="0.2">
      <c r="A383" s="83" t="s">
        <v>175</v>
      </c>
      <c r="B383" s="83">
        <v>9</v>
      </c>
      <c r="C383" s="84">
        <v>1707.95752995</v>
      </c>
      <c r="D383" s="84">
        <v>1683.93211546</v>
      </c>
      <c r="E383" s="84">
        <v>245.99090175000001</v>
      </c>
      <c r="F383" s="84">
        <v>245.99090175000001</v>
      </c>
    </row>
    <row r="384" spans="1:6" ht="12.75" customHeight="1" x14ac:dyDescent="0.2">
      <c r="A384" s="83" t="s">
        <v>175</v>
      </c>
      <c r="B384" s="83">
        <v>10</v>
      </c>
      <c r="C384" s="84">
        <v>1673.9551022799999</v>
      </c>
      <c r="D384" s="84">
        <v>1652.54697541</v>
      </c>
      <c r="E384" s="84">
        <v>241.40612139000001</v>
      </c>
      <c r="F384" s="84">
        <v>241.40612139000001</v>
      </c>
    </row>
    <row r="385" spans="1:6" ht="12.75" customHeight="1" x14ac:dyDescent="0.2">
      <c r="A385" s="83" t="s">
        <v>175</v>
      </c>
      <c r="B385" s="83">
        <v>11</v>
      </c>
      <c r="C385" s="84">
        <v>1640.4019464999999</v>
      </c>
      <c r="D385" s="84">
        <v>1620.06458494</v>
      </c>
      <c r="E385" s="84">
        <v>236.66105331</v>
      </c>
      <c r="F385" s="84">
        <v>236.66105331</v>
      </c>
    </row>
    <row r="386" spans="1:6" ht="12.75" customHeight="1" x14ac:dyDescent="0.2">
      <c r="A386" s="83" t="s">
        <v>175</v>
      </c>
      <c r="B386" s="83">
        <v>12</v>
      </c>
      <c r="C386" s="84">
        <v>1669.40930686</v>
      </c>
      <c r="D386" s="84">
        <v>1650.04096054</v>
      </c>
      <c r="E386" s="84">
        <v>241.04003961000001</v>
      </c>
      <c r="F386" s="84">
        <v>241.04003961000001</v>
      </c>
    </row>
    <row r="387" spans="1:6" ht="12.75" customHeight="1" x14ac:dyDescent="0.2">
      <c r="A387" s="83" t="s">
        <v>175</v>
      </c>
      <c r="B387" s="83">
        <v>13</v>
      </c>
      <c r="C387" s="84">
        <v>1687.5513835700001</v>
      </c>
      <c r="D387" s="84">
        <v>1663.7625866799999</v>
      </c>
      <c r="E387" s="84">
        <v>243.04451186</v>
      </c>
      <c r="F387" s="84">
        <v>243.04451186</v>
      </c>
    </row>
    <row r="388" spans="1:6" ht="12.75" customHeight="1" x14ac:dyDescent="0.2">
      <c r="A388" s="83" t="s">
        <v>175</v>
      </c>
      <c r="B388" s="83">
        <v>14</v>
      </c>
      <c r="C388" s="84">
        <v>1703.0623445700001</v>
      </c>
      <c r="D388" s="84">
        <v>1678.33286004</v>
      </c>
      <c r="E388" s="84">
        <v>245.17295554</v>
      </c>
      <c r="F388" s="84">
        <v>245.17295554</v>
      </c>
    </row>
    <row r="389" spans="1:6" ht="12.75" customHeight="1" x14ac:dyDescent="0.2">
      <c r="A389" s="83" t="s">
        <v>175</v>
      </c>
      <c r="B389" s="83">
        <v>15</v>
      </c>
      <c r="C389" s="84">
        <v>1710.8582248099999</v>
      </c>
      <c r="D389" s="84">
        <v>1690.4683753500001</v>
      </c>
      <c r="E389" s="84">
        <v>246.94572674</v>
      </c>
      <c r="F389" s="84">
        <v>246.94572674</v>
      </c>
    </row>
    <row r="390" spans="1:6" ht="12.75" customHeight="1" x14ac:dyDescent="0.2">
      <c r="A390" s="83" t="s">
        <v>175</v>
      </c>
      <c r="B390" s="83">
        <v>16</v>
      </c>
      <c r="C390" s="84">
        <v>1742.39596082</v>
      </c>
      <c r="D390" s="84">
        <v>1722.0772168999999</v>
      </c>
      <c r="E390" s="84">
        <v>251.56318569999999</v>
      </c>
      <c r="F390" s="84">
        <v>251.56318569999999</v>
      </c>
    </row>
    <row r="391" spans="1:6" ht="12.75" customHeight="1" x14ac:dyDescent="0.2">
      <c r="A391" s="83" t="s">
        <v>175</v>
      </c>
      <c r="B391" s="83">
        <v>17</v>
      </c>
      <c r="C391" s="84">
        <v>1749.43780689</v>
      </c>
      <c r="D391" s="84">
        <v>1729.4369439100001</v>
      </c>
      <c r="E391" s="84">
        <v>252.63830379999999</v>
      </c>
      <c r="F391" s="84">
        <v>252.63830379999999</v>
      </c>
    </row>
    <row r="392" spans="1:6" ht="12.75" customHeight="1" x14ac:dyDescent="0.2">
      <c r="A392" s="83" t="s">
        <v>175</v>
      </c>
      <c r="B392" s="83">
        <v>18</v>
      </c>
      <c r="C392" s="84">
        <v>1728.1215833000001</v>
      </c>
      <c r="D392" s="84">
        <v>1706.6746573999999</v>
      </c>
      <c r="E392" s="84">
        <v>249.31316061999999</v>
      </c>
      <c r="F392" s="84">
        <v>249.31316061999999</v>
      </c>
    </row>
    <row r="393" spans="1:6" ht="12.75" customHeight="1" x14ac:dyDescent="0.2">
      <c r="A393" s="83" t="s">
        <v>175</v>
      </c>
      <c r="B393" s="83">
        <v>19</v>
      </c>
      <c r="C393" s="84">
        <v>1697.24075855</v>
      </c>
      <c r="D393" s="84">
        <v>1675.9491274300001</v>
      </c>
      <c r="E393" s="84">
        <v>244.82473691000001</v>
      </c>
      <c r="F393" s="84">
        <v>244.82473691000001</v>
      </c>
    </row>
    <row r="394" spans="1:6" ht="12.75" customHeight="1" x14ac:dyDescent="0.2">
      <c r="A394" s="83" t="s">
        <v>175</v>
      </c>
      <c r="B394" s="83">
        <v>20</v>
      </c>
      <c r="C394" s="84">
        <v>1685.6311434199999</v>
      </c>
      <c r="D394" s="84">
        <v>1662.90708387</v>
      </c>
      <c r="E394" s="84">
        <v>242.91953894</v>
      </c>
      <c r="F394" s="84">
        <v>242.91953894</v>
      </c>
    </row>
    <row r="395" spans="1:6" ht="12.75" customHeight="1" x14ac:dyDescent="0.2">
      <c r="A395" s="83" t="s">
        <v>175</v>
      </c>
      <c r="B395" s="83">
        <v>21</v>
      </c>
      <c r="C395" s="84">
        <v>1645.5843254599999</v>
      </c>
      <c r="D395" s="84">
        <v>1621.75845577</v>
      </c>
      <c r="E395" s="84">
        <v>236.90849607000001</v>
      </c>
      <c r="F395" s="84">
        <v>236.90849607000001</v>
      </c>
    </row>
    <row r="396" spans="1:6" ht="12.75" customHeight="1" x14ac:dyDescent="0.2">
      <c r="A396" s="83" t="s">
        <v>175</v>
      </c>
      <c r="B396" s="83">
        <v>22</v>
      </c>
      <c r="C396" s="84">
        <v>1596.6051497399999</v>
      </c>
      <c r="D396" s="84">
        <v>1576.1515227699999</v>
      </c>
      <c r="E396" s="84">
        <v>230.24617846999999</v>
      </c>
      <c r="F396" s="84">
        <v>230.24617846999999</v>
      </c>
    </row>
    <row r="397" spans="1:6" ht="12.75" customHeight="1" x14ac:dyDescent="0.2">
      <c r="A397" s="83" t="s">
        <v>175</v>
      </c>
      <c r="B397" s="83">
        <v>23</v>
      </c>
      <c r="C397" s="84">
        <v>1635.5149919</v>
      </c>
      <c r="D397" s="84">
        <v>1615.2909916900001</v>
      </c>
      <c r="E397" s="84">
        <v>235.96372086</v>
      </c>
      <c r="F397" s="84">
        <v>235.96372086</v>
      </c>
    </row>
    <row r="398" spans="1:6" ht="12.75" customHeight="1" x14ac:dyDescent="0.2">
      <c r="A398" s="83" t="s">
        <v>175</v>
      </c>
      <c r="B398" s="83">
        <v>24</v>
      </c>
      <c r="C398" s="84">
        <v>1693.2663042300001</v>
      </c>
      <c r="D398" s="84">
        <v>1668.69596473</v>
      </c>
      <c r="E398" s="84">
        <v>243.76518587000001</v>
      </c>
      <c r="F398" s="84">
        <v>243.76518587000001</v>
      </c>
    </row>
    <row r="399" spans="1:6" ht="12.75" customHeight="1" x14ac:dyDescent="0.2">
      <c r="A399" s="83" t="s">
        <v>176</v>
      </c>
      <c r="B399" s="83">
        <v>1</v>
      </c>
      <c r="C399" s="84">
        <v>1774.5253941200001</v>
      </c>
      <c r="D399" s="84">
        <v>1749.5607762100001</v>
      </c>
      <c r="E399" s="84">
        <v>255.57801828999999</v>
      </c>
      <c r="F399" s="84">
        <v>255.57801828999999</v>
      </c>
    </row>
    <row r="400" spans="1:6" ht="12.75" customHeight="1" x14ac:dyDescent="0.2">
      <c r="A400" s="83" t="s">
        <v>176</v>
      </c>
      <c r="B400" s="83">
        <v>2</v>
      </c>
      <c r="C400" s="84">
        <v>1870.37524538</v>
      </c>
      <c r="D400" s="84">
        <v>1845.5489234300001</v>
      </c>
      <c r="E400" s="84">
        <v>269.60008644999999</v>
      </c>
      <c r="F400" s="84">
        <v>269.60008644999999</v>
      </c>
    </row>
    <row r="401" spans="1:6" ht="12.75" customHeight="1" x14ac:dyDescent="0.2">
      <c r="A401" s="83" t="s">
        <v>176</v>
      </c>
      <c r="B401" s="83">
        <v>3</v>
      </c>
      <c r="C401" s="84">
        <v>1875.2260302</v>
      </c>
      <c r="D401" s="84">
        <v>1850.7821444399999</v>
      </c>
      <c r="E401" s="84">
        <v>270.36456190000001</v>
      </c>
      <c r="F401" s="84">
        <v>270.36456190000001</v>
      </c>
    </row>
    <row r="402" spans="1:6" ht="12.75" customHeight="1" x14ac:dyDescent="0.2">
      <c r="A402" s="83" t="s">
        <v>176</v>
      </c>
      <c r="B402" s="83">
        <v>4</v>
      </c>
      <c r="C402" s="84">
        <v>1930.80798602</v>
      </c>
      <c r="D402" s="84">
        <v>1906.6940473</v>
      </c>
      <c r="E402" s="84">
        <v>278.53224233999998</v>
      </c>
      <c r="F402" s="84">
        <v>278.53224233999998</v>
      </c>
    </row>
    <row r="403" spans="1:6" ht="12.75" customHeight="1" x14ac:dyDescent="0.2">
      <c r="A403" s="83" t="s">
        <v>176</v>
      </c>
      <c r="B403" s="83">
        <v>5</v>
      </c>
      <c r="C403" s="84">
        <v>1914.6276027599999</v>
      </c>
      <c r="D403" s="84">
        <v>1890.0139250699999</v>
      </c>
      <c r="E403" s="84">
        <v>276.09558929999997</v>
      </c>
      <c r="F403" s="84">
        <v>276.09558929999997</v>
      </c>
    </row>
    <row r="404" spans="1:6" ht="12.75" customHeight="1" x14ac:dyDescent="0.2">
      <c r="A404" s="83" t="s">
        <v>176</v>
      </c>
      <c r="B404" s="83">
        <v>6</v>
      </c>
      <c r="C404" s="84">
        <v>1872.9526436199999</v>
      </c>
      <c r="D404" s="84">
        <v>1855.0860822699999</v>
      </c>
      <c r="E404" s="84">
        <v>270.99328650000001</v>
      </c>
      <c r="F404" s="84">
        <v>270.99328650000001</v>
      </c>
    </row>
    <row r="405" spans="1:6" ht="12.75" customHeight="1" x14ac:dyDescent="0.2">
      <c r="A405" s="83" t="s">
        <v>176</v>
      </c>
      <c r="B405" s="83">
        <v>7</v>
      </c>
      <c r="C405" s="84">
        <v>1800.2727934899999</v>
      </c>
      <c r="D405" s="84">
        <v>1775.2713077599999</v>
      </c>
      <c r="E405" s="84">
        <v>259.33384477999999</v>
      </c>
      <c r="F405" s="84">
        <v>259.33384477999999</v>
      </c>
    </row>
    <row r="406" spans="1:6" ht="12.75" customHeight="1" x14ac:dyDescent="0.2">
      <c r="A406" s="83" t="s">
        <v>176</v>
      </c>
      <c r="B406" s="83">
        <v>8</v>
      </c>
      <c r="C406" s="84">
        <v>1705.7379502199999</v>
      </c>
      <c r="D406" s="84">
        <v>1680.7353810499999</v>
      </c>
      <c r="E406" s="84">
        <v>245.52391881</v>
      </c>
      <c r="F406" s="84">
        <v>245.52391881</v>
      </c>
    </row>
    <row r="407" spans="1:6" ht="12.75" customHeight="1" x14ac:dyDescent="0.2">
      <c r="A407" s="83" t="s">
        <v>176</v>
      </c>
      <c r="B407" s="83">
        <v>9</v>
      </c>
      <c r="C407" s="84">
        <v>1644.3442607500001</v>
      </c>
      <c r="D407" s="84">
        <v>1630.7265501700001</v>
      </c>
      <c r="E407" s="84">
        <v>238.21856647999999</v>
      </c>
      <c r="F407" s="84">
        <v>238.21856647999999</v>
      </c>
    </row>
    <row r="408" spans="1:6" ht="12.75" customHeight="1" x14ac:dyDescent="0.2">
      <c r="A408" s="83" t="s">
        <v>176</v>
      </c>
      <c r="B408" s="83">
        <v>10</v>
      </c>
      <c r="C408" s="84">
        <v>1632.9022591600001</v>
      </c>
      <c r="D408" s="84">
        <v>1609.4253341900001</v>
      </c>
      <c r="E408" s="84">
        <v>235.1068583</v>
      </c>
      <c r="F408" s="84">
        <v>235.1068583</v>
      </c>
    </row>
    <row r="409" spans="1:6" ht="12.75" customHeight="1" x14ac:dyDescent="0.2">
      <c r="A409" s="83" t="s">
        <v>176</v>
      </c>
      <c r="B409" s="83">
        <v>11</v>
      </c>
      <c r="C409" s="84">
        <v>1607.6015002500001</v>
      </c>
      <c r="D409" s="84">
        <v>1583.9376534</v>
      </c>
      <c r="E409" s="84">
        <v>231.38358613</v>
      </c>
      <c r="F409" s="84">
        <v>231.38358613</v>
      </c>
    </row>
    <row r="410" spans="1:6" ht="12.75" customHeight="1" x14ac:dyDescent="0.2">
      <c r="A410" s="83" t="s">
        <v>176</v>
      </c>
      <c r="B410" s="83">
        <v>12</v>
      </c>
      <c r="C410" s="84">
        <v>1624.18393711</v>
      </c>
      <c r="D410" s="84">
        <v>1601.19403569</v>
      </c>
      <c r="E410" s="84">
        <v>233.90441996000001</v>
      </c>
      <c r="F410" s="84">
        <v>233.90441996000001</v>
      </c>
    </row>
    <row r="411" spans="1:6" ht="12.75" customHeight="1" x14ac:dyDescent="0.2">
      <c r="A411" s="83" t="s">
        <v>176</v>
      </c>
      <c r="B411" s="83">
        <v>13</v>
      </c>
      <c r="C411" s="84">
        <v>1657.4432652999999</v>
      </c>
      <c r="D411" s="84">
        <v>1624.6914453700001</v>
      </c>
      <c r="E411" s="84">
        <v>237.33695084999999</v>
      </c>
      <c r="F411" s="84">
        <v>237.33695084999999</v>
      </c>
    </row>
    <row r="412" spans="1:6" ht="12.75" customHeight="1" x14ac:dyDescent="0.2">
      <c r="A412" s="83" t="s">
        <v>176</v>
      </c>
      <c r="B412" s="83">
        <v>14</v>
      </c>
      <c r="C412" s="84">
        <v>1653.0389178299999</v>
      </c>
      <c r="D412" s="84">
        <v>1629.4471626500001</v>
      </c>
      <c r="E412" s="84">
        <v>238.03167195</v>
      </c>
      <c r="F412" s="84">
        <v>238.03167195</v>
      </c>
    </row>
    <row r="413" spans="1:6" ht="12.75" customHeight="1" x14ac:dyDescent="0.2">
      <c r="A413" s="83" t="s">
        <v>176</v>
      </c>
      <c r="B413" s="83">
        <v>15</v>
      </c>
      <c r="C413" s="84">
        <v>1659.0348139</v>
      </c>
      <c r="D413" s="84">
        <v>1640.7575557600001</v>
      </c>
      <c r="E413" s="84">
        <v>239.68390826999999</v>
      </c>
      <c r="F413" s="84">
        <v>239.68390826999999</v>
      </c>
    </row>
    <row r="414" spans="1:6" ht="12.75" customHeight="1" x14ac:dyDescent="0.2">
      <c r="A414" s="83" t="s">
        <v>176</v>
      </c>
      <c r="B414" s="83">
        <v>16</v>
      </c>
      <c r="C414" s="84">
        <v>1686.0135645</v>
      </c>
      <c r="D414" s="84">
        <v>1662.4832418399999</v>
      </c>
      <c r="E414" s="84">
        <v>242.85762356999999</v>
      </c>
      <c r="F414" s="84">
        <v>242.85762356999999</v>
      </c>
    </row>
    <row r="415" spans="1:6" ht="12.75" customHeight="1" x14ac:dyDescent="0.2">
      <c r="A415" s="83" t="s">
        <v>176</v>
      </c>
      <c r="B415" s="83">
        <v>17</v>
      </c>
      <c r="C415" s="84">
        <v>1680.24871566</v>
      </c>
      <c r="D415" s="84">
        <v>1658.69856013</v>
      </c>
      <c r="E415" s="84">
        <v>242.30475254999999</v>
      </c>
      <c r="F415" s="84">
        <v>242.30475254999999</v>
      </c>
    </row>
    <row r="416" spans="1:6" ht="12.75" customHeight="1" x14ac:dyDescent="0.2">
      <c r="A416" s="83" t="s">
        <v>176</v>
      </c>
      <c r="B416" s="83">
        <v>18</v>
      </c>
      <c r="C416" s="84">
        <v>1673.4185493699999</v>
      </c>
      <c r="D416" s="84">
        <v>1650.7740460699999</v>
      </c>
      <c r="E416" s="84">
        <v>241.14712965999999</v>
      </c>
      <c r="F416" s="84">
        <v>241.14712965999999</v>
      </c>
    </row>
    <row r="417" spans="1:6" ht="12.75" customHeight="1" x14ac:dyDescent="0.2">
      <c r="A417" s="83" t="s">
        <v>176</v>
      </c>
      <c r="B417" s="83">
        <v>19</v>
      </c>
      <c r="C417" s="84">
        <v>1659.4382403499999</v>
      </c>
      <c r="D417" s="84">
        <v>1636.8932436499999</v>
      </c>
      <c r="E417" s="84">
        <v>239.11940473999999</v>
      </c>
      <c r="F417" s="84">
        <v>239.11940473999999</v>
      </c>
    </row>
    <row r="418" spans="1:6" ht="12.75" customHeight="1" x14ac:dyDescent="0.2">
      <c r="A418" s="83" t="s">
        <v>176</v>
      </c>
      <c r="B418" s="83">
        <v>20</v>
      </c>
      <c r="C418" s="84">
        <v>1643.6023221299999</v>
      </c>
      <c r="D418" s="84">
        <v>1622.5292187699999</v>
      </c>
      <c r="E418" s="84">
        <v>237.02109009</v>
      </c>
      <c r="F418" s="84">
        <v>237.02109009</v>
      </c>
    </row>
    <row r="419" spans="1:6" ht="12.75" customHeight="1" x14ac:dyDescent="0.2">
      <c r="A419" s="83" t="s">
        <v>176</v>
      </c>
      <c r="B419" s="83">
        <v>21</v>
      </c>
      <c r="C419" s="84">
        <v>1629.10399719</v>
      </c>
      <c r="D419" s="84">
        <v>1604.9828808300001</v>
      </c>
      <c r="E419" s="84">
        <v>234.45789918</v>
      </c>
      <c r="F419" s="84">
        <v>234.45789918</v>
      </c>
    </row>
    <row r="420" spans="1:6" ht="12.75" customHeight="1" x14ac:dyDescent="0.2">
      <c r="A420" s="83" t="s">
        <v>176</v>
      </c>
      <c r="B420" s="83">
        <v>22</v>
      </c>
      <c r="C420" s="84">
        <v>1588.7603047499999</v>
      </c>
      <c r="D420" s="84">
        <v>1574.8210518200001</v>
      </c>
      <c r="E420" s="84">
        <v>230.05182160999999</v>
      </c>
      <c r="F420" s="84">
        <v>230.05182160999999</v>
      </c>
    </row>
    <row r="421" spans="1:6" ht="12.75" customHeight="1" x14ac:dyDescent="0.2">
      <c r="A421" s="83" t="s">
        <v>176</v>
      </c>
      <c r="B421" s="83">
        <v>23</v>
      </c>
      <c r="C421" s="84">
        <v>1627.3214937800001</v>
      </c>
      <c r="D421" s="84">
        <v>1612.7878232400001</v>
      </c>
      <c r="E421" s="84">
        <v>235.59805488999999</v>
      </c>
      <c r="F421" s="84">
        <v>235.59805488999999</v>
      </c>
    </row>
    <row r="422" spans="1:6" ht="12.75" customHeight="1" x14ac:dyDescent="0.2">
      <c r="A422" s="83" t="s">
        <v>176</v>
      </c>
      <c r="B422" s="83">
        <v>24</v>
      </c>
      <c r="C422" s="84">
        <v>1696.74054641</v>
      </c>
      <c r="D422" s="84">
        <v>1671.80623229</v>
      </c>
      <c r="E422" s="84">
        <v>244.21953762999999</v>
      </c>
      <c r="F422" s="84">
        <v>244.21953762999999</v>
      </c>
    </row>
    <row r="423" spans="1:6" ht="12.75" customHeight="1" x14ac:dyDescent="0.2">
      <c r="A423" s="83" t="s">
        <v>177</v>
      </c>
      <c r="B423" s="83">
        <v>1</v>
      </c>
      <c r="C423" s="84">
        <v>1678.28469741</v>
      </c>
      <c r="D423" s="84">
        <v>1656.0265581799999</v>
      </c>
      <c r="E423" s="84">
        <v>241.91442316999999</v>
      </c>
      <c r="F423" s="84">
        <v>241.91442316999999</v>
      </c>
    </row>
    <row r="424" spans="1:6" ht="12.75" customHeight="1" x14ac:dyDescent="0.2">
      <c r="A424" s="83" t="s">
        <v>177</v>
      </c>
      <c r="B424" s="83">
        <v>2</v>
      </c>
      <c r="C424" s="84">
        <v>1706.7060991000001</v>
      </c>
      <c r="D424" s="84">
        <v>1683.1586307099999</v>
      </c>
      <c r="E424" s="84">
        <v>245.87791014000001</v>
      </c>
      <c r="F424" s="84">
        <v>245.87791014000001</v>
      </c>
    </row>
    <row r="425" spans="1:6" ht="12.75" customHeight="1" x14ac:dyDescent="0.2">
      <c r="A425" s="83" t="s">
        <v>177</v>
      </c>
      <c r="B425" s="83">
        <v>3</v>
      </c>
      <c r="C425" s="84">
        <v>1712.54525145</v>
      </c>
      <c r="D425" s="84">
        <v>1689.4111955799999</v>
      </c>
      <c r="E425" s="84">
        <v>246.79129259999999</v>
      </c>
      <c r="F425" s="84">
        <v>246.79129259999999</v>
      </c>
    </row>
    <row r="426" spans="1:6" ht="12.75" customHeight="1" x14ac:dyDescent="0.2">
      <c r="A426" s="83" t="s">
        <v>177</v>
      </c>
      <c r="B426" s="83">
        <v>4</v>
      </c>
      <c r="C426" s="84">
        <v>1791.1776271599999</v>
      </c>
      <c r="D426" s="84">
        <v>1771.1998446699999</v>
      </c>
      <c r="E426" s="84">
        <v>258.73908038000002</v>
      </c>
      <c r="F426" s="84">
        <v>258.73908038000002</v>
      </c>
    </row>
    <row r="427" spans="1:6" ht="12.75" customHeight="1" x14ac:dyDescent="0.2">
      <c r="A427" s="83" t="s">
        <v>177</v>
      </c>
      <c r="B427" s="83">
        <v>5</v>
      </c>
      <c r="C427" s="84">
        <v>1814.6432809</v>
      </c>
      <c r="D427" s="84">
        <v>1791.5513246</v>
      </c>
      <c r="E427" s="84">
        <v>261.71204992999998</v>
      </c>
      <c r="F427" s="84">
        <v>261.71204992999998</v>
      </c>
    </row>
    <row r="428" spans="1:6" ht="12.75" customHeight="1" x14ac:dyDescent="0.2">
      <c r="A428" s="83" t="s">
        <v>177</v>
      </c>
      <c r="B428" s="83">
        <v>6</v>
      </c>
      <c r="C428" s="84">
        <v>1774.5513860200001</v>
      </c>
      <c r="D428" s="84">
        <v>1759.0906149299999</v>
      </c>
      <c r="E428" s="84">
        <v>256.97014901</v>
      </c>
      <c r="F428" s="84">
        <v>256.97014901</v>
      </c>
    </row>
    <row r="429" spans="1:6" ht="12.75" customHeight="1" x14ac:dyDescent="0.2">
      <c r="A429" s="83" t="s">
        <v>177</v>
      </c>
      <c r="B429" s="83">
        <v>7</v>
      </c>
      <c r="C429" s="84">
        <v>1760.85686603</v>
      </c>
      <c r="D429" s="84">
        <v>1738.8950844799999</v>
      </c>
      <c r="E429" s="84">
        <v>254.01996076</v>
      </c>
      <c r="F429" s="84">
        <v>254.01996076</v>
      </c>
    </row>
    <row r="430" spans="1:6" ht="12.75" customHeight="1" x14ac:dyDescent="0.2">
      <c r="A430" s="83" t="s">
        <v>177</v>
      </c>
      <c r="B430" s="83">
        <v>8</v>
      </c>
      <c r="C430" s="84">
        <v>1775.1247047899999</v>
      </c>
      <c r="D430" s="84">
        <v>1751.2461183800001</v>
      </c>
      <c r="E430" s="84">
        <v>255.82421518000001</v>
      </c>
      <c r="F430" s="84">
        <v>255.82421518000001</v>
      </c>
    </row>
    <row r="431" spans="1:6" ht="12.75" customHeight="1" x14ac:dyDescent="0.2">
      <c r="A431" s="83" t="s">
        <v>177</v>
      </c>
      <c r="B431" s="83">
        <v>9</v>
      </c>
      <c r="C431" s="84">
        <v>1715.66316568</v>
      </c>
      <c r="D431" s="84">
        <v>1691.7257761999999</v>
      </c>
      <c r="E431" s="84">
        <v>247.12940943000001</v>
      </c>
      <c r="F431" s="84">
        <v>247.12940943000001</v>
      </c>
    </row>
    <row r="432" spans="1:6" ht="12.75" customHeight="1" x14ac:dyDescent="0.2">
      <c r="A432" s="83" t="s">
        <v>177</v>
      </c>
      <c r="B432" s="83">
        <v>10</v>
      </c>
      <c r="C432" s="84">
        <v>1701.7971305200001</v>
      </c>
      <c r="D432" s="84">
        <v>1679.0660862499999</v>
      </c>
      <c r="E432" s="84">
        <v>245.28006614</v>
      </c>
      <c r="F432" s="84">
        <v>245.28006614</v>
      </c>
    </row>
    <row r="433" spans="1:6" ht="12.75" customHeight="1" x14ac:dyDescent="0.2">
      <c r="A433" s="83" t="s">
        <v>177</v>
      </c>
      <c r="B433" s="83">
        <v>11</v>
      </c>
      <c r="C433" s="84">
        <v>1684.90143089</v>
      </c>
      <c r="D433" s="84">
        <v>1663.02120386</v>
      </c>
      <c r="E433" s="84">
        <v>242.93620973</v>
      </c>
      <c r="F433" s="84">
        <v>242.93620973</v>
      </c>
    </row>
    <row r="434" spans="1:6" ht="12.75" customHeight="1" x14ac:dyDescent="0.2">
      <c r="A434" s="83" t="s">
        <v>177</v>
      </c>
      <c r="B434" s="83">
        <v>12</v>
      </c>
      <c r="C434" s="84">
        <v>1721.5389071699999</v>
      </c>
      <c r="D434" s="84">
        <v>1697.5553993599999</v>
      </c>
      <c r="E434" s="84">
        <v>247.98100804000001</v>
      </c>
      <c r="F434" s="84">
        <v>247.98100804000001</v>
      </c>
    </row>
    <row r="435" spans="1:6" ht="12.75" customHeight="1" x14ac:dyDescent="0.2">
      <c r="A435" s="83" t="s">
        <v>177</v>
      </c>
      <c r="B435" s="83">
        <v>13</v>
      </c>
      <c r="C435" s="84">
        <v>1729.1959720499999</v>
      </c>
      <c r="D435" s="84">
        <v>1702.2966564599999</v>
      </c>
      <c r="E435" s="84">
        <v>248.67361679000001</v>
      </c>
      <c r="F435" s="84">
        <v>248.67361679000001</v>
      </c>
    </row>
    <row r="436" spans="1:6" ht="12.75" customHeight="1" x14ac:dyDescent="0.2">
      <c r="A436" s="83" t="s">
        <v>177</v>
      </c>
      <c r="B436" s="83">
        <v>14</v>
      </c>
      <c r="C436" s="84">
        <v>1742.3038520699999</v>
      </c>
      <c r="D436" s="84">
        <v>1717.77420497</v>
      </c>
      <c r="E436" s="84">
        <v>250.93459636</v>
      </c>
      <c r="F436" s="84">
        <v>250.93459636</v>
      </c>
    </row>
    <row r="437" spans="1:6" ht="12.75" customHeight="1" x14ac:dyDescent="0.2">
      <c r="A437" s="83" t="s">
        <v>177</v>
      </c>
      <c r="B437" s="83">
        <v>15</v>
      </c>
      <c r="C437" s="84">
        <v>1747.5217416200001</v>
      </c>
      <c r="D437" s="84">
        <v>1723.68421519</v>
      </c>
      <c r="E437" s="84">
        <v>251.79793802</v>
      </c>
      <c r="F437" s="84">
        <v>251.79793802</v>
      </c>
    </row>
    <row r="438" spans="1:6" ht="12.75" customHeight="1" x14ac:dyDescent="0.2">
      <c r="A438" s="83" t="s">
        <v>177</v>
      </c>
      <c r="B438" s="83">
        <v>16</v>
      </c>
      <c r="C438" s="84">
        <v>1782.5898512700001</v>
      </c>
      <c r="D438" s="84">
        <v>1759.6670048000001</v>
      </c>
      <c r="E438" s="84">
        <v>257.05434875999998</v>
      </c>
      <c r="F438" s="84">
        <v>257.05434875999998</v>
      </c>
    </row>
    <row r="439" spans="1:6" ht="12.75" customHeight="1" x14ac:dyDescent="0.2">
      <c r="A439" s="83" t="s">
        <v>177</v>
      </c>
      <c r="B439" s="83">
        <v>17</v>
      </c>
      <c r="C439" s="84">
        <v>1793.51912393</v>
      </c>
      <c r="D439" s="84">
        <v>1769.1211956699999</v>
      </c>
      <c r="E439" s="84">
        <v>258.43542874000002</v>
      </c>
      <c r="F439" s="84">
        <v>258.43542874000002</v>
      </c>
    </row>
    <row r="440" spans="1:6" ht="12.75" customHeight="1" x14ac:dyDescent="0.2">
      <c r="A440" s="83" t="s">
        <v>177</v>
      </c>
      <c r="B440" s="83">
        <v>18</v>
      </c>
      <c r="C440" s="84">
        <v>1777.23421538</v>
      </c>
      <c r="D440" s="84">
        <v>1751.46980265</v>
      </c>
      <c r="E440" s="84">
        <v>255.85689126</v>
      </c>
      <c r="F440" s="84">
        <v>255.85689126</v>
      </c>
    </row>
    <row r="441" spans="1:6" ht="12.75" customHeight="1" x14ac:dyDescent="0.2">
      <c r="A441" s="83" t="s">
        <v>177</v>
      </c>
      <c r="B441" s="83">
        <v>19</v>
      </c>
      <c r="C441" s="84">
        <v>1728.5136779100001</v>
      </c>
      <c r="D441" s="84">
        <v>1705.0296843399999</v>
      </c>
      <c r="E441" s="84">
        <v>249.07286089999999</v>
      </c>
      <c r="F441" s="84">
        <v>249.07286089999999</v>
      </c>
    </row>
    <row r="442" spans="1:6" ht="12.75" customHeight="1" x14ac:dyDescent="0.2">
      <c r="A442" s="83" t="s">
        <v>177</v>
      </c>
      <c r="B442" s="83">
        <v>20</v>
      </c>
      <c r="C442" s="84">
        <v>1720.67300871</v>
      </c>
      <c r="D442" s="84">
        <v>1697.64509746</v>
      </c>
      <c r="E442" s="84">
        <v>247.99411125</v>
      </c>
      <c r="F442" s="84">
        <v>247.99411125</v>
      </c>
    </row>
    <row r="443" spans="1:6" ht="12.75" customHeight="1" x14ac:dyDescent="0.2">
      <c r="A443" s="83" t="s">
        <v>177</v>
      </c>
      <c r="B443" s="83">
        <v>21</v>
      </c>
      <c r="C443" s="84">
        <v>1703.59578831</v>
      </c>
      <c r="D443" s="84">
        <v>1681.11227401</v>
      </c>
      <c r="E443" s="84">
        <v>245.57897579999999</v>
      </c>
      <c r="F443" s="84">
        <v>245.57897579999999</v>
      </c>
    </row>
    <row r="444" spans="1:6" ht="12.75" customHeight="1" x14ac:dyDescent="0.2">
      <c r="A444" s="83" t="s">
        <v>177</v>
      </c>
      <c r="B444" s="83">
        <v>22</v>
      </c>
      <c r="C444" s="84">
        <v>1670.0188932599999</v>
      </c>
      <c r="D444" s="84">
        <v>1646.70039316</v>
      </c>
      <c r="E444" s="84">
        <v>240.55204537</v>
      </c>
      <c r="F444" s="84">
        <v>240.55204537</v>
      </c>
    </row>
    <row r="445" spans="1:6" ht="12.75" customHeight="1" x14ac:dyDescent="0.2">
      <c r="A445" s="83" t="s">
        <v>177</v>
      </c>
      <c r="B445" s="83">
        <v>23</v>
      </c>
      <c r="C445" s="84">
        <v>1710.39312453</v>
      </c>
      <c r="D445" s="84">
        <v>1685.3264127499999</v>
      </c>
      <c r="E445" s="84">
        <v>246.19458244</v>
      </c>
      <c r="F445" s="84">
        <v>246.19458244</v>
      </c>
    </row>
    <row r="446" spans="1:6" ht="12.75" customHeight="1" x14ac:dyDescent="0.2">
      <c r="A446" s="83" t="s">
        <v>177</v>
      </c>
      <c r="B446" s="83">
        <v>24</v>
      </c>
      <c r="C446" s="84">
        <v>1775.4994790400001</v>
      </c>
      <c r="D446" s="84">
        <v>1750.6686297700001</v>
      </c>
      <c r="E446" s="84">
        <v>255.73985492</v>
      </c>
      <c r="F446" s="84">
        <v>255.73985492</v>
      </c>
    </row>
    <row r="447" spans="1:6" ht="12.75" customHeight="1" x14ac:dyDescent="0.2">
      <c r="A447" s="83" t="s">
        <v>178</v>
      </c>
      <c r="B447" s="83">
        <v>1</v>
      </c>
      <c r="C447" s="84">
        <v>1723.22415546</v>
      </c>
      <c r="D447" s="84">
        <v>1701.4545590099999</v>
      </c>
      <c r="E447" s="84">
        <v>248.55060214</v>
      </c>
      <c r="F447" s="84">
        <v>248.55060214</v>
      </c>
    </row>
    <row r="448" spans="1:6" ht="12.75" customHeight="1" x14ac:dyDescent="0.2">
      <c r="A448" s="83" t="s">
        <v>178</v>
      </c>
      <c r="B448" s="83">
        <v>2</v>
      </c>
      <c r="C448" s="84">
        <v>1802.43646582</v>
      </c>
      <c r="D448" s="84">
        <v>1781.27263769</v>
      </c>
      <c r="E448" s="84">
        <v>260.21052652999998</v>
      </c>
      <c r="F448" s="84">
        <v>260.21052652999998</v>
      </c>
    </row>
    <row r="449" spans="1:6" ht="12.75" customHeight="1" x14ac:dyDescent="0.2">
      <c r="A449" s="83" t="s">
        <v>178</v>
      </c>
      <c r="B449" s="83">
        <v>3</v>
      </c>
      <c r="C449" s="84">
        <v>1797.5120652600001</v>
      </c>
      <c r="D449" s="84">
        <v>1775.92022643</v>
      </c>
      <c r="E449" s="84">
        <v>259.42863963000002</v>
      </c>
      <c r="F449" s="84">
        <v>259.42863963000002</v>
      </c>
    </row>
    <row r="450" spans="1:6" ht="12.75" customHeight="1" x14ac:dyDescent="0.2">
      <c r="A450" s="83" t="s">
        <v>178</v>
      </c>
      <c r="B450" s="83">
        <v>4</v>
      </c>
      <c r="C450" s="84">
        <v>1820.7255474900001</v>
      </c>
      <c r="D450" s="84">
        <v>1796.2627252899999</v>
      </c>
      <c r="E450" s="84">
        <v>262.40029721000002</v>
      </c>
      <c r="F450" s="84">
        <v>262.40029721000002</v>
      </c>
    </row>
    <row r="451" spans="1:6" ht="12.75" customHeight="1" x14ac:dyDescent="0.2">
      <c r="A451" s="83" t="s">
        <v>178</v>
      </c>
      <c r="B451" s="83">
        <v>5</v>
      </c>
      <c r="C451" s="84">
        <v>1826.4459159600001</v>
      </c>
      <c r="D451" s="84">
        <v>1800.51293919</v>
      </c>
      <c r="E451" s="84">
        <v>263.02117375</v>
      </c>
      <c r="F451" s="84">
        <v>263.02117375</v>
      </c>
    </row>
    <row r="452" spans="1:6" ht="12.75" customHeight="1" x14ac:dyDescent="0.2">
      <c r="A452" s="83" t="s">
        <v>178</v>
      </c>
      <c r="B452" s="83">
        <v>6</v>
      </c>
      <c r="C452" s="84">
        <v>1827.1196029299999</v>
      </c>
      <c r="D452" s="84">
        <v>1805.2808831699999</v>
      </c>
      <c r="E452" s="84">
        <v>263.71768094999999</v>
      </c>
      <c r="F452" s="84">
        <v>263.71768094999999</v>
      </c>
    </row>
    <row r="453" spans="1:6" ht="12.75" customHeight="1" x14ac:dyDescent="0.2">
      <c r="A453" s="83" t="s">
        <v>178</v>
      </c>
      <c r="B453" s="83">
        <v>7</v>
      </c>
      <c r="C453" s="84">
        <v>1805.0325076399999</v>
      </c>
      <c r="D453" s="84">
        <v>1781.7273838599999</v>
      </c>
      <c r="E453" s="84">
        <v>260.27695641999998</v>
      </c>
      <c r="F453" s="84">
        <v>260.27695641999998</v>
      </c>
    </row>
    <row r="454" spans="1:6" ht="12.75" customHeight="1" x14ac:dyDescent="0.2">
      <c r="A454" s="83" t="s">
        <v>178</v>
      </c>
      <c r="B454" s="83">
        <v>8</v>
      </c>
      <c r="C454" s="84">
        <v>1775.6652387900001</v>
      </c>
      <c r="D454" s="84">
        <v>1750.42289054</v>
      </c>
      <c r="E454" s="84">
        <v>255.70395703</v>
      </c>
      <c r="F454" s="84">
        <v>255.70395703</v>
      </c>
    </row>
    <row r="455" spans="1:6" ht="12.75" customHeight="1" x14ac:dyDescent="0.2">
      <c r="A455" s="83" t="s">
        <v>178</v>
      </c>
      <c r="B455" s="83">
        <v>9</v>
      </c>
      <c r="C455" s="84">
        <v>1720.4909701500001</v>
      </c>
      <c r="D455" s="84">
        <v>1701.43651015</v>
      </c>
      <c r="E455" s="84">
        <v>248.54796554000001</v>
      </c>
      <c r="F455" s="84">
        <v>248.54796554000001</v>
      </c>
    </row>
    <row r="456" spans="1:6" ht="12.75" customHeight="1" x14ac:dyDescent="0.2">
      <c r="A456" s="83" t="s">
        <v>178</v>
      </c>
      <c r="B456" s="83">
        <v>10</v>
      </c>
      <c r="C456" s="84">
        <v>1711.74904554</v>
      </c>
      <c r="D456" s="84">
        <v>1677.44082211</v>
      </c>
      <c r="E456" s="84">
        <v>245.04264552999999</v>
      </c>
      <c r="F456" s="84">
        <v>245.04264552999999</v>
      </c>
    </row>
    <row r="457" spans="1:6" ht="12.75" customHeight="1" x14ac:dyDescent="0.2">
      <c r="A457" s="83" t="s">
        <v>178</v>
      </c>
      <c r="B457" s="83">
        <v>11</v>
      </c>
      <c r="C457" s="84">
        <v>1697.4629979900001</v>
      </c>
      <c r="D457" s="84">
        <v>1675.1092381799999</v>
      </c>
      <c r="E457" s="84">
        <v>244.70204484999999</v>
      </c>
      <c r="F457" s="84">
        <v>244.70204484999999</v>
      </c>
    </row>
    <row r="458" spans="1:6" ht="12.75" customHeight="1" x14ac:dyDescent="0.2">
      <c r="A458" s="83" t="s">
        <v>178</v>
      </c>
      <c r="B458" s="83">
        <v>12</v>
      </c>
      <c r="C458" s="84">
        <v>1727.45558633</v>
      </c>
      <c r="D458" s="84">
        <v>1702.65434777</v>
      </c>
      <c r="E458" s="84">
        <v>248.72586878000001</v>
      </c>
      <c r="F458" s="84">
        <v>248.72586878000001</v>
      </c>
    </row>
    <row r="459" spans="1:6" ht="12.75" customHeight="1" x14ac:dyDescent="0.2">
      <c r="A459" s="83" t="s">
        <v>178</v>
      </c>
      <c r="B459" s="83">
        <v>13</v>
      </c>
      <c r="C459" s="84">
        <v>1732.3225225199999</v>
      </c>
      <c r="D459" s="84">
        <v>1707.44898081</v>
      </c>
      <c r="E459" s="84">
        <v>249.42627475</v>
      </c>
      <c r="F459" s="84">
        <v>249.42627475</v>
      </c>
    </row>
    <row r="460" spans="1:6" ht="12.75" customHeight="1" x14ac:dyDescent="0.2">
      <c r="A460" s="83" t="s">
        <v>178</v>
      </c>
      <c r="B460" s="83">
        <v>14</v>
      </c>
      <c r="C460" s="84">
        <v>1740.1469653300001</v>
      </c>
      <c r="D460" s="84">
        <v>1714.7738245200001</v>
      </c>
      <c r="E460" s="84">
        <v>250.49629704</v>
      </c>
      <c r="F460" s="84">
        <v>250.49629704</v>
      </c>
    </row>
    <row r="461" spans="1:6" ht="12.75" customHeight="1" x14ac:dyDescent="0.2">
      <c r="A461" s="83" t="s">
        <v>178</v>
      </c>
      <c r="B461" s="83">
        <v>15</v>
      </c>
      <c r="C461" s="84">
        <v>1762.2743047399999</v>
      </c>
      <c r="D461" s="84">
        <v>1736.9632214400001</v>
      </c>
      <c r="E461" s="84">
        <v>253.73775180000001</v>
      </c>
      <c r="F461" s="84">
        <v>253.73775180000001</v>
      </c>
    </row>
    <row r="462" spans="1:6" ht="12.75" customHeight="1" x14ac:dyDescent="0.2">
      <c r="A462" s="83" t="s">
        <v>178</v>
      </c>
      <c r="B462" s="83">
        <v>16</v>
      </c>
      <c r="C462" s="84">
        <v>1781.11552523</v>
      </c>
      <c r="D462" s="84">
        <v>1755.7437818400001</v>
      </c>
      <c r="E462" s="84">
        <v>256.48123945999998</v>
      </c>
      <c r="F462" s="84">
        <v>256.48123945999998</v>
      </c>
    </row>
    <row r="463" spans="1:6" ht="12.75" customHeight="1" x14ac:dyDescent="0.2">
      <c r="A463" s="83" t="s">
        <v>178</v>
      </c>
      <c r="B463" s="83">
        <v>17</v>
      </c>
      <c r="C463" s="84">
        <v>1796.526329</v>
      </c>
      <c r="D463" s="84">
        <v>1771.3384845400001</v>
      </c>
      <c r="E463" s="84">
        <v>258.75933306000002</v>
      </c>
      <c r="F463" s="84">
        <v>258.75933306000002</v>
      </c>
    </row>
    <row r="464" spans="1:6" ht="12.75" customHeight="1" x14ac:dyDescent="0.2">
      <c r="A464" s="83" t="s">
        <v>178</v>
      </c>
      <c r="B464" s="83">
        <v>18</v>
      </c>
      <c r="C464" s="84">
        <v>1780.85366684</v>
      </c>
      <c r="D464" s="84">
        <v>1765.6153696700001</v>
      </c>
      <c r="E464" s="84">
        <v>257.92329331000002</v>
      </c>
      <c r="F464" s="84">
        <v>257.92329331000002</v>
      </c>
    </row>
    <row r="465" spans="1:6" ht="12.75" customHeight="1" x14ac:dyDescent="0.2">
      <c r="A465" s="83" t="s">
        <v>178</v>
      </c>
      <c r="B465" s="83">
        <v>19</v>
      </c>
      <c r="C465" s="84">
        <v>1762.6308980900001</v>
      </c>
      <c r="D465" s="84">
        <v>1739.5530851799999</v>
      </c>
      <c r="E465" s="84">
        <v>254.11608232</v>
      </c>
      <c r="F465" s="84">
        <v>254.11608232</v>
      </c>
    </row>
    <row r="466" spans="1:6" ht="12.75" customHeight="1" x14ac:dyDescent="0.2">
      <c r="A466" s="83" t="s">
        <v>178</v>
      </c>
      <c r="B466" s="83">
        <v>20</v>
      </c>
      <c r="C466" s="84">
        <v>1735.6024307299999</v>
      </c>
      <c r="D466" s="84">
        <v>1714.3817675800001</v>
      </c>
      <c r="E466" s="84">
        <v>250.43902488000001</v>
      </c>
      <c r="F466" s="84">
        <v>250.43902488000001</v>
      </c>
    </row>
    <row r="467" spans="1:6" ht="12.75" customHeight="1" x14ac:dyDescent="0.2">
      <c r="A467" s="83" t="s">
        <v>178</v>
      </c>
      <c r="B467" s="83">
        <v>21</v>
      </c>
      <c r="C467" s="84">
        <v>1688.10727241</v>
      </c>
      <c r="D467" s="84">
        <v>1663.4345898500001</v>
      </c>
      <c r="E467" s="84">
        <v>242.99659767</v>
      </c>
      <c r="F467" s="84">
        <v>242.99659767</v>
      </c>
    </row>
    <row r="468" spans="1:6" ht="12.75" customHeight="1" x14ac:dyDescent="0.2">
      <c r="A468" s="83" t="s">
        <v>178</v>
      </c>
      <c r="B468" s="83">
        <v>22</v>
      </c>
      <c r="C468" s="84">
        <v>1698.6229114299999</v>
      </c>
      <c r="D468" s="84">
        <v>1620.2870993900001</v>
      </c>
      <c r="E468" s="84">
        <v>236.69355849999999</v>
      </c>
      <c r="F468" s="84">
        <v>236.69355849999999</v>
      </c>
    </row>
    <row r="469" spans="1:6" ht="12.75" customHeight="1" x14ac:dyDescent="0.2">
      <c r="A469" s="83" t="s">
        <v>178</v>
      </c>
      <c r="B469" s="83">
        <v>23</v>
      </c>
      <c r="C469" s="84">
        <v>1704.9516492</v>
      </c>
      <c r="D469" s="84">
        <v>1656.55058194</v>
      </c>
      <c r="E469" s="84">
        <v>241.99097322</v>
      </c>
      <c r="F469" s="84">
        <v>241.99097322</v>
      </c>
    </row>
    <row r="470" spans="1:6" ht="12.75" customHeight="1" x14ac:dyDescent="0.2">
      <c r="A470" s="83" t="s">
        <v>178</v>
      </c>
      <c r="B470" s="83">
        <v>24</v>
      </c>
      <c r="C470" s="84">
        <v>1760.72237539</v>
      </c>
      <c r="D470" s="84">
        <v>1730.61315528</v>
      </c>
      <c r="E470" s="84">
        <v>252.81012622</v>
      </c>
      <c r="F470" s="84">
        <v>252.81012622</v>
      </c>
    </row>
    <row r="471" spans="1:6" ht="12.75" customHeight="1" x14ac:dyDescent="0.2">
      <c r="A471" s="83" t="s">
        <v>179</v>
      </c>
      <c r="B471" s="83">
        <v>1</v>
      </c>
      <c r="C471" s="84">
        <v>1798.8171640400001</v>
      </c>
      <c r="D471" s="84">
        <v>1774.9209612699999</v>
      </c>
      <c r="E471" s="84">
        <v>259.28266573000002</v>
      </c>
      <c r="F471" s="84">
        <v>259.28266573000002</v>
      </c>
    </row>
    <row r="472" spans="1:6" ht="12.75" customHeight="1" x14ac:dyDescent="0.2">
      <c r="A472" s="83" t="s">
        <v>179</v>
      </c>
      <c r="B472" s="83">
        <v>2</v>
      </c>
      <c r="C472" s="84">
        <v>1817.93089998</v>
      </c>
      <c r="D472" s="84">
        <v>1794.8810779800001</v>
      </c>
      <c r="E472" s="84">
        <v>262.19846445000002</v>
      </c>
      <c r="F472" s="84">
        <v>262.19846445000002</v>
      </c>
    </row>
    <row r="473" spans="1:6" ht="12.75" customHeight="1" x14ac:dyDescent="0.2">
      <c r="A473" s="83" t="s">
        <v>179</v>
      </c>
      <c r="B473" s="83">
        <v>3</v>
      </c>
      <c r="C473" s="84">
        <v>1848.5864407700001</v>
      </c>
      <c r="D473" s="84">
        <v>1824.6801024199999</v>
      </c>
      <c r="E473" s="84">
        <v>266.55154306999998</v>
      </c>
      <c r="F473" s="84">
        <v>266.55154306999998</v>
      </c>
    </row>
    <row r="474" spans="1:6" ht="12.75" customHeight="1" x14ac:dyDescent="0.2">
      <c r="A474" s="83" t="s">
        <v>179</v>
      </c>
      <c r="B474" s="83">
        <v>4</v>
      </c>
      <c r="C474" s="84">
        <v>1872.8444424700001</v>
      </c>
      <c r="D474" s="84">
        <v>1847.2624244199999</v>
      </c>
      <c r="E474" s="84">
        <v>269.85039681000001</v>
      </c>
      <c r="F474" s="84">
        <v>269.85039681000001</v>
      </c>
    </row>
    <row r="475" spans="1:6" ht="12.75" customHeight="1" x14ac:dyDescent="0.2">
      <c r="A475" s="83" t="s">
        <v>179</v>
      </c>
      <c r="B475" s="83">
        <v>5</v>
      </c>
      <c r="C475" s="84">
        <v>1873.14735754</v>
      </c>
      <c r="D475" s="84">
        <v>1848.4709295600001</v>
      </c>
      <c r="E475" s="84">
        <v>270.02693675</v>
      </c>
      <c r="F475" s="84">
        <v>270.02693675</v>
      </c>
    </row>
    <row r="476" spans="1:6" ht="12.75" customHeight="1" x14ac:dyDescent="0.2">
      <c r="A476" s="83" t="s">
        <v>179</v>
      </c>
      <c r="B476" s="83">
        <v>6</v>
      </c>
      <c r="C476" s="84">
        <v>1854.11108554</v>
      </c>
      <c r="D476" s="84">
        <v>1830.96757867</v>
      </c>
      <c r="E476" s="84">
        <v>267.47002543999997</v>
      </c>
      <c r="F476" s="84">
        <v>267.47002543999997</v>
      </c>
    </row>
    <row r="477" spans="1:6" ht="12.75" customHeight="1" x14ac:dyDescent="0.2">
      <c r="A477" s="83" t="s">
        <v>179</v>
      </c>
      <c r="B477" s="83">
        <v>7</v>
      </c>
      <c r="C477" s="84">
        <v>1869.2927450899999</v>
      </c>
      <c r="D477" s="84">
        <v>1846.6189248400001</v>
      </c>
      <c r="E477" s="84">
        <v>269.75639359000002</v>
      </c>
      <c r="F477" s="84">
        <v>269.75639359000002</v>
      </c>
    </row>
    <row r="478" spans="1:6" ht="12.75" customHeight="1" x14ac:dyDescent="0.2">
      <c r="A478" s="83" t="s">
        <v>179</v>
      </c>
      <c r="B478" s="83">
        <v>8</v>
      </c>
      <c r="C478" s="84">
        <v>1835.8756066999999</v>
      </c>
      <c r="D478" s="84">
        <v>1812.81010588</v>
      </c>
      <c r="E478" s="84">
        <v>264.81755919</v>
      </c>
      <c r="F478" s="84">
        <v>264.81755919</v>
      </c>
    </row>
    <row r="479" spans="1:6" ht="12.75" customHeight="1" x14ac:dyDescent="0.2">
      <c r="A479" s="83" t="s">
        <v>179</v>
      </c>
      <c r="B479" s="83">
        <v>9</v>
      </c>
      <c r="C479" s="84">
        <v>1737.29562953</v>
      </c>
      <c r="D479" s="84">
        <v>1715.09288545</v>
      </c>
      <c r="E479" s="84">
        <v>250.54290585999999</v>
      </c>
      <c r="F479" s="84">
        <v>250.54290585999999</v>
      </c>
    </row>
    <row r="480" spans="1:6" ht="12.75" customHeight="1" x14ac:dyDescent="0.2">
      <c r="A480" s="83" t="s">
        <v>179</v>
      </c>
      <c r="B480" s="83">
        <v>10</v>
      </c>
      <c r="C480" s="84">
        <v>1678.19015016</v>
      </c>
      <c r="D480" s="84">
        <v>1657.6612269300001</v>
      </c>
      <c r="E480" s="84">
        <v>242.15321761999999</v>
      </c>
      <c r="F480" s="84">
        <v>242.15321761999999</v>
      </c>
    </row>
    <row r="481" spans="1:6" ht="12.75" customHeight="1" x14ac:dyDescent="0.2">
      <c r="A481" s="83" t="s">
        <v>179</v>
      </c>
      <c r="B481" s="83">
        <v>11</v>
      </c>
      <c r="C481" s="84">
        <v>1667.1514516899999</v>
      </c>
      <c r="D481" s="84">
        <v>1644.0244493499999</v>
      </c>
      <c r="E481" s="84">
        <v>240.16114016</v>
      </c>
      <c r="F481" s="84">
        <v>240.16114016</v>
      </c>
    </row>
    <row r="482" spans="1:6" ht="12.75" customHeight="1" x14ac:dyDescent="0.2">
      <c r="A482" s="83" t="s">
        <v>179</v>
      </c>
      <c r="B482" s="83">
        <v>12</v>
      </c>
      <c r="C482" s="84">
        <v>1676.66353323</v>
      </c>
      <c r="D482" s="84">
        <v>1654.1343633700001</v>
      </c>
      <c r="E482" s="84">
        <v>241.63800900000001</v>
      </c>
      <c r="F482" s="84">
        <v>241.63800900000001</v>
      </c>
    </row>
    <row r="483" spans="1:6" ht="12.75" customHeight="1" x14ac:dyDescent="0.2">
      <c r="A483" s="83" t="s">
        <v>179</v>
      </c>
      <c r="B483" s="83">
        <v>13</v>
      </c>
      <c r="C483" s="84">
        <v>1673.54771265</v>
      </c>
      <c r="D483" s="84">
        <v>1650.53509945</v>
      </c>
      <c r="E483" s="84">
        <v>241.11222404</v>
      </c>
      <c r="F483" s="84">
        <v>241.11222404</v>
      </c>
    </row>
    <row r="484" spans="1:6" ht="12.75" customHeight="1" x14ac:dyDescent="0.2">
      <c r="A484" s="83" t="s">
        <v>179</v>
      </c>
      <c r="B484" s="83">
        <v>14</v>
      </c>
      <c r="C484" s="84">
        <v>1676.7278663899999</v>
      </c>
      <c r="D484" s="84">
        <v>1651.85101766</v>
      </c>
      <c r="E484" s="84">
        <v>241.30445501</v>
      </c>
      <c r="F484" s="84">
        <v>241.30445501</v>
      </c>
    </row>
    <row r="485" spans="1:6" ht="12.75" customHeight="1" x14ac:dyDescent="0.2">
      <c r="A485" s="83" t="s">
        <v>179</v>
      </c>
      <c r="B485" s="83">
        <v>15</v>
      </c>
      <c r="C485" s="84">
        <v>1693.52904988</v>
      </c>
      <c r="D485" s="84">
        <v>1669.94355073</v>
      </c>
      <c r="E485" s="84">
        <v>243.94743478999999</v>
      </c>
      <c r="F485" s="84">
        <v>243.94743478999999</v>
      </c>
    </row>
    <row r="486" spans="1:6" ht="12.75" customHeight="1" x14ac:dyDescent="0.2">
      <c r="A486" s="83" t="s">
        <v>179</v>
      </c>
      <c r="B486" s="83">
        <v>16</v>
      </c>
      <c r="C486" s="84">
        <v>1714.79720174</v>
      </c>
      <c r="D486" s="84">
        <v>1692.3590785900001</v>
      </c>
      <c r="E486" s="84">
        <v>247.22192303</v>
      </c>
      <c r="F486" s="84">
        <v>247.22192303</v>
      </c>
    </row>
    <row r="487" spans="1:6" ht="12.75" customHeight="1" x14ac:dyDescent="0.2">
      <c r="A487" s="83" t="s">
        <v>179</v>
      </c>
      <c r="B487" s="83">
        <v>17</v>
      </c>
      <c r="C487" s="84">
        <v>1717.5642105699999</v>
      </c>
      <c r="D487" s="84">
        <v>1695.76450643</v>
      </c>
      <c r="E487" s="84">
        <v>247.71939216999999</v>
      </c>
      <c r="F487" s="84">
        <v>247.71939216999999</v>
      </c>
    </row>
    <row r="488" spans="1:6" ht="12.75" customHeight="1" x14ac:dyDescent="0.2">
      <c r="A488" s="83" t="s">
        <v>179</v>
      </c>
      <c r="B488" s="83">
        <v>18</v>
      </c>
      <c r="C488" s="84">
        <v>1705.0635689200001</v>
      </c>
      <c r="D488" s="84">
        <v>1682.3455161700001</v>
      </c>
      <c r="E488" s="84">
        <v>245.75912934999999</v>
      </c>
      <c r="F488" s="84">
        <v>245.75912934999999</v>
      </c>
    </row>
    <row r="489" spans="1:6" ht="12.75" customHeight="1" x14ac:dyDescent="0.2">
      <c r="A489" s="83" t="s">
        <v>179</v>
      </c>
      <c r="B489" s="83">
        <v>19</v>
      </c>
      <c r="C489" s="84">
        <v>1683.6938896199999</v>
      </c>
      <c r="D489" s="84">
        <v>1663.0284385499999</v>
      </c>
      <c r="E489" s="84">
        <v>242.93726658</v>
      </c>
      <c r="F489" s="84">
        <v>242.93726658</v>
      </c>
    </row>
    <row r="490" spans="1:6" ht="12.75" customHeight="1" x14ac:dyDescent="0.2">
      <c r="A490" s="83" t="s">
        <v>179</v>
      </c>
      <c r="B490" s="83">
        <v>20</v>
      </c>
      <c r="C490" s="84">
        <v>1683.1936519599999</v>
      </c>
      <c r="D490" s="84">
        <v>1660.65616206</v>
      </c>
      <c r="E490" s="84">
        <v>242.59072148000001</v>
      </c>
      <c r="F490" s="84">
        <v>242.59072148000001</v>
      </c>
    </row>
    <row r="491" spans="1:6" ht="12.75" customHeight="1" x14ac:dyDescent="0.2">
      <c r="A491" s="83" t="s">
        <v>179</v>
      </c>
      <c r="B491" s="83">
        <v>21</v>
      </c>
      <c r="C491" s="84">
        <v>1676.8586818700001</v>
      </c>
      <c r="D491" s="84">
        <v>1653.0041910699999</v>
      </c>
      <c r="E491" s="84">
        <v>241.47291202</v>
      </c>
      <c r="F491" s="84">
        <v>241.47291202</v>
      </c>
    </row>
    <row r="492" spans="1:6" ht="12.75" customHeight="1" x14ac:dyDescent="0.2">
      <c r="A492" s="83" t="s">
        <v>179</v>
      </c>
      <c r="B492" s="83">
        <v>22</v>
      </c>
      <c r="C492" s="84">
        <v>1639.0460061900001</v>
      </c>
      <c r="D492" s="84">
        <v>1615.4935333999999</v>
      </c>
      <c r="E492" s="84">
        <v>235.99330839999999</v>
      </c>
      <c r="F492" s="84">
        <v>235.99330839999999</v>
      </c>
    </row>
    <row r="493" spans="1:6" ht="12.75" customHeight="1" x14ac:dyDescent="0.2">
      <c r="A493" s="83" t="s">
        <v>179</v>
      </c>
      <c r="B493" s="83">
        <v>23</v>
      </c>
      <c r="C493" s="84">
        <v>1683.0556807400001</v>
      </c>
      <c r="D493" s="84">
        <v>1654.95428113</v>
      </c>
      <c r="E493" s="84">
        <v>241.75778360000001</v>
      </c>
      <c r="F493" s="84">
        <v>241.75778360000001</v>
      </c>
    </row>
    <row r="494" spans="1:6" ht="12.75" customHeight="1" x14ac:dyDescent="0.2">
      <c r="A494" s="83" t="s">
        <v>179</v>
      </c>
      <c r="B494" s="83">
        <v>24</v>
      </c>
      <c r="C494" s="84">
        <v>1715.97841825</v>
      </c>
      <c r="D494" s="84">
        <v>1687.7423009300001</v>
      </c>
      <c r="E494" s="84">
        <v>246.54749838999999</v>
      </c>
      <c r="F494" s="84">
        <v>246.54749838999999</v>
      </c>
    </row>
    <row r="495" spans="1:6" ht="12.75" customHeight="1" x14ac:dyDescent="0.2">
      <c r="A495" s="83" t="s">
        <v>180</v>
      </c>
      <c r="B495" s="83">
        <v>1</v>
      </c>
      <c r="C495" s="84">
        <v>1734.26515034</v>
      </c>
      <c r="D495" s="84">
        <v>1712.3573370300001</v>
      </c>
      <c r="E495" s="84">
        <v>250.14329354</v>
      </c>
      <c r="F495" s="84">
        <v>250.14329354</v>
      </c>
    </row>
    <row r="496" spans="1:6" ht="12.75" customHeight="1" x14ac:dyDescent="0.2">
      <c r="A496" s="83" t="s">
        <v>180</v>
      </c>
      <c r="B496" s="83">
        <v>2</v>
      </c>
      <c r="C496" s="84">
        <v>1838.55561429</v>
      </c>
      <c r="D496" s="84">
        <v>1810.55821425</v>
      </c>
      <c r="E496" s="84">
        <v>264.48860005</v>
      </c>
      <c r="F496" s="84">
        <v>264.48860005</v>
      </c>
    </row>
    <row r="497" spans="1:6" ht="12.75" customHeight="1" x14ac:dyDescent="0.2">
      <c r="A497" s="83" t="s">
        <v>180</v>
      </c>
      <c r="B497" s="83">
        <v>3</v>
      </c>
      <c r="C497" s="84">
        <v>1839.0021787600001</v>
      </c>
      <c r="D497" s="84">
        <v>1813.2789369699999</v>
      </c>
      <c r="E497" s="84">
        <v>264.88604662</v>
      </c>
      <c r="F497" s="84">
        <v>264.88604662</v>
      </c>
    </row>
    <row r="498" spans="1:6" ht="12.75" customHeight="1" x14ac:dyDescent="0.2">
      <c r="A498" s="83" t="s">
        <v>180</v>
      </c>
      <c r="B498" s="83">
        <v>4</v>
      </c>
      <c r="C498" s="84">
        <v>1898.9806556000001</v>
      </c>
      <c r="D498" s="84">
        <v>1876.7988722600001</v>
      </c>
      <c r="E498" s="84">
        <v>274.16511790999999</v>
      </c>
      <c r="F498" s="84">
        <v>274.16511790999999</v>
      </c>
    </row>
    <row r="499" spans="1:6" ht="12.75" customHeight="1" x14ac:dyDescent="0.2">
      <c r="A499" s="83" t="s">
        <v>180</v>
      </c>
      <c r="B499" s="83">
        <v>5</v>
      </c>
      <c r="C499" s="84">
        <v>1899.69383212</v>
      </c>
      <c r="D499" s="84">
        <v>1874.0373169899999</v>
      </c>
      <c r="E499" s="84">
        <v>273.76170647999999</v>
      </c>
      <c r="F499" s="84">
        <v>273.76170647999999</v>
      </c>
    </row>
    <row r="500" spans="1:6" ht="12.75" customHeight="1" x14ac:dyDescent="0.2">
      <c r="A500" s="83" t="s">
        <v>180</v>
      </c>
      <c r="B500" s="83">
        <v>6</v>
      </c>
      <c r="C500" s="84">
        <v>1848.3108009099999</v>
      </c>
      <c r="D500" s="84">
        <v>1830.0384264500001</v>
      </c>
      <c r="E500" s="84">
        <v>267.33429372000001</v>
      </c>
      <c r="F500" s="84">
        <v>267.33429372000001</v>
      </c>
    </row>
    <row r="501" spans="1:6" ht="12.75" customHeight="1" x14ac:dyDescent="0.2">
      <c r="A501" s="83" t="s">
        <v>180</v>
      </c>
      <c r="B501" s="83">
        <v>7</v>
      </c>
      <c r="C501" s="84">
        <v>1799.0193260399999</v>
      </c>
      <c r="D501" s="84">
        <v>1773.6268977499999</v>
      </c>
      <c r="E501" s="84">
        <v>259.09362732</v>
      </c>
      <c r="F501" s="84">
        <v>259.09362732</v>
      </c>
    </row>
    <row r="502" spans="1:6" ht="12.75" customHeight="1" x14ac:dyDescent="0.2">
      <c r="A502" s="83" t="s">
        <v>180</v>
      </c>
      <c r="B502" s="83">
        <v>8</v>
      </c>
      <c r="C502" s="84">
        <v>1728.0060777900001</v>
      </c>
      <c r="D502" s="84">
        <v>1705.42711033</v>
      </c>
      <c r="E502" s="84">
        <v>249.13091739000001</v>
      </c>
      <c r="F502" s="84">
        <v>249.13091739000001</v>
      </c>
    </row>
    <row r="503" spans="1:6" ht="12.75" customHeight="1" x14ac:dyDescent="0.2">
      <c r="A503" s="83" t="s">
        <v>180</v>
      </c>
      <c r="B503" s="83">
        <v>9</v>
      </c>
      <c r="C503" s="84">
        <v>1679.5628123199999</v>
      </c>
      <c r="D503" s="84">
        <v>1657.24376497</v>
      </c>
      <c r="E503" s="84">
        <v>242.09223426</v>
      </c>
      <c r="F503" s="84">
        <v>242.09223426</v>
      </c>
    </row>
    <row r="504" spans="1:6" ht="12.75" customHeight="1" x14ac:dyDescent="0.2">
      <c r="A504" s="83" t="s">
        <v>180</v>
      </c>
      <c r="B504" s="83">
        <v>10</v>
      </c>
      <c r="C504" s="84">
        <v>1671.77654377</v>
      </c>
      <c r="D504" s="84">
        <v>1653.7872996900001</v>
      </c>
      <c r="E504" s="84">
        <v>241.5873095</v>
      </c>
      <c r="F504" s="84">
        <v>241.5873095</v>
      </c>
    </row>
    <row r="505" spans="1:6" ht="12.75" customHeight="1" x14ac:dyDescent="0.2">
      <c r="A505" s="83" t="s">
        <v>180</v>
      </c>
      <c r="B505" s="83">
        <v>11</v>
      </c>
      <c r="C505" s="84">
        <v>1664.7985867899999</v>
      </c>
      <c r="D505" s="84">
        <v>1641.5747617100001</v>
      </c>
      <c r="E505" s="84">
        <v>239.80328674</v>
      </c>
      <c r="F505" s="84">
        <v>239.80328674</v>
      </c>
    </row>
    <row r="506" spans="1:6" ht="12.75" customHeight="1" x14ac:dyDescent="0.2">
      <c r="A506" s="83" t="s">
        <v>180</v>
      </c>
      <c r="B506" s="83">
        <v>12</v>
      </c>
      <c r="C506" s="84">
        <v>1684.9167244800001</v>
      </c>
      <c r="D506" s="84">
        <v>1654.17408757</v>
      </c>
      <c r="E506" s="84">
        <v>241.64381195999999</v>
      </c>
      <c r="F506" s="84">
        <v>241.64381195999999</v>
      </c>
    </row>
    <row r="507" spans="1:6" ht="12.75" customHeight="1" x14ac:dyDescent="0.2">
      <c r="A507" s="83" t="s">
        <v>180</v>
      </c>
      <c r="B507" s="83">
        <v>13</v>
      </c>
      <c r="C507" s="84">
        <v>1693.4765154300001</v>
      </c>
      <c r="D507" s="84">
        <v>1666.48193421</v>
      </c>
      <c r="E507" s="84">
        <v>243.44175752999999</v>
      </c>
      <c r="F507" s="84">
        <v>243.44175752999999</v>
      </c>
    </row>
    <row r="508" spans="1:6" ht="12.75" customHeight="1" x14ac:dyDescent="0.2">
      <c r="A508" s="83" t="s">
        <v>180</v>
      </c>
      <c r="B508" s="83">
        <v>14</v>
      </c>
      <c r="C508" s="84">
        <v>1687.0266154799999</v>
      </c>
      <c r="D508" s="84">
        <v>1665.1254538000001</v>
      </c>
      <c r="E508" s="84">
        <v>243.24360118000001</v>
      </c>
      <c r="F508" s="84">
        <v>243.24360118000001</v>
      </c>
    </row>
    <row r="509" spans="1:6" ht="12.75" customHeight="1" x14ac:dyDescent="0.2">
      <c r="A509" s="83" t="s">
        <v>180</v>
      </c>
      <c r="B509" s="83">
        <v>15</v>
      </c>
      <c r="C509" s="84">
        <v>1705.1192693999999</v>
      </c>
      <c r="D509" s="84">
        <v>1677.9305531099999</v>
      </c>
      <c r="E509" s="84">
        <v>245.11418605</v>
      </c>
      <c r="F509" s="84">
        <v>245.11418605</v>
      </c>
    </row>
    <row r="510" spans="1:6" ht="12.75" customHeight="1" x14ac:dyDescent="0.2">
      <c r="A510" s="83" t="s">
        <v>180</v>
      </c>
      <c r="B510" s="83">
        <v>16</v>
      </c>
      <c r="C510" s="84">
        <v>1714.6864509500001</v>
      </c>
      <c r="D510" s="84">
        <v>1684.4176298899999</v>
      </c>
      <c r="E510" s="84">
        <v>246.06182630999999</v>
      </c>
      <c r="F510" s="84">
        <v>246.06182630999999</v>
      </c>
    </row>
    <row r="511" spans="1:6" ht="12.75" customHeight="1" x14ac:dyDescent="0.2">
      <c r="A511" s="83" t="s">
        <v>180</v>
      </c>
      <c r="B511" s="83">
        <v>17</v>
      </c>
      <c r="C511" s="84">
        <v>1722.9982627100001</v>
      </c>
      <c r="D511" s="84">
        <v>1690.6947213999999</v>
      </c>
      <c r="E511" s="84">
        <v>246.97879166000001</v>
      </c>
      <c r="F511" s="84">
        <v>246.97879166000001</v>
      </c>
    </row>
    <row r="512" spans="1:6" ht="12.75" customHeight="1" x14ac:dyDescent="0.2">
      <c r="A512" s="83" t="s">
        <v>180</v>
      </c>
      <c r="B512" s="83">
        <v>18</v>
      </c>
      <c r="C512" s="84">
        <v>1691.4861765799999</v>
      </c>
      <c r="D512" s="84">
        <v>1677.6169950200001</v>
      </c>
      <c r="E512" s="84">
        <v>245.06838109</v>
      </c>
      <c r="F512" s="84">
        <v>245.06838109</v>
      </c>
    </row>
    <row r="513" spans="1:6" ht="12.75" customHeight="1" x14ac:dyDescent="0.2">
      <c r="A513" s="83" t="s">
        <v>180</v>
      </c>
      <c r="B513" s="83">
        <v>19</v>
      </c>
      <c r="C513" s="84">
        <v>1685.96888358</v>
      </c>
      <c r="D513" s="84">
        <v>1658.3612888</v>
      </c>
      <c r="E513" s="84">
        <v>242.25548352999999</v>
      </c>
      <c r="F513" s="84">
        <v>242.25548352999999</v>
      </c>
    </row>
    <row r="514" spans="1:6" ht="12.75" customHeight="1" x14ac:dyDescent="0.2">
      <c r="A514" s="83" t="s">
        <v>180</v>
      </c>
      <c r="B514" s="83">
        <v>20</v>
      </c>
      <c r="C514" s="84">
        <v>1689.5320456699999</v>
      </c>
      <c r="D514" s="84">
        <v>1664.34391476</v>
      </c>
      <c r="E514" s="84">
        <v>243.12943299</v>
      </c>
      <c r="F514" s="84">
        <v>243.12943299</v>
      </c>
    </row>
    <row r="515" spans="1:6" ht="12.75" customHeight="1" x14ac:dyDescent="0.2">
      <c r="A515" s="83" t="s">
        <v>180</v>
      </c>
      <c r="B515" s="83">
        <v>21</v>
      </c>
      <c r="C515" s="84">
        <v>1672.3906239800001</v>
      </c>
      <c r="D515" s="84">
        <v>1652.1713614299999</v>
      </c>
      <c r="E515" s="84">
        <v>241.35125123</v>
      </c>
      <c r="F515" s="84">
        <v>241.35125123</v>
      </c>
    </row>
    <row r="516" spans="1:6" ht="12.75" customHeight="1" x14ac:dyDescent="0.2">
      <c r="A516" s="83" t="s">
        <v>180</v>
      </c>
      <c r="B516" s="83">
        <v>22</v>
      </c>
      <c r="C516" s="84">
        <v>1634.9311082199999</v>
      </c>
      <c r="D516" s="84">
        <v>1613.50008802</v>
      </c>
      <c r="E516" s="84">
        <v>235.70210341999999</v>
      </c>
      <c r="F516" s="84">
        <v>235.70210341999999</v>
      </c>
    </row>
    <row r="517" spans="1:6" ht="12.75" customHeight="1" x14ac:dyDescent="0.2">
      <c r="A517" s="83" t="s">
        <v>180</v>
      </c>
      <c r="B517" s="83">
        <v>23</v>
      </c>
      <c r="C517" s="84">
        <v>1663.58162133</v>
      </c>
      <c r="D517" s="84">
        <v>1641.64988214</v>
      </c>
      <c r="E517" s="84">
        <v>239.81426042000001</v>
      </c>
      <c r="F517" s="84">
        <v>239.81426042000001</v>
      </c>
    </row>
    <row r="518" spans="1:6" ht="12.75" customHeight="1" x14ac:dyDescent="0.2">
      <c r="A518" s="83" t="s">
        <v>180</v>
      </c>
      <c r="B518" s="83">
        <v>24</v>
      </c>
      <c r="C518" s="84">
        <v>1706.87181652</v>
      </c>
      <c r="D518" s="84">
        <v>1683.66037383</v>
      </c>
      <c r="E518" s="84">
        <v>245.95120539999999</v>
      </c>
      <c r="F518" s="84">
        <v>245.95120539999999</v>
      </c>
    </row>
    <row r="519" spans="1:6" ht="12.75" customHeight="1" x14ac:dyDescent="0.2">
      <c r="A519" s="83" t="s">
        <v>181</v>
      </c>
      <c r="B519" s="83">
        <v>1</v>
      </c>
      <c r="C519" s="84">
        <v>1684.7749841299999</v>
      </c>
      <c r="D519" s="84">
        <v>1662.8020883300001</v>
      </c>
      <c r="E519" s="84">
        <v>242.90420105999999</v>
      </c>
      <c r="F519" s="84">
        <v>242.90420105999999</v>
      </c>
    </row>
    <row r="520" spans="1:6" ht="12.75" customHeight="1" x14ac:dyDescent="0.2">
      <c r="A520" s="83" t="s">
        <v>181</v>
      </c>
      <c r="B520" s="83">
        <v>2</v>
      </c>
      <c r="C520" s="84">
        <v>1786.7097667200001</v>
      </c>
      <c r="D520" s="84">
        <v>1771.8144017</v>
      </c>
      <c r="E520" s="84">
        <v>258.82885563999997</v>
      </c>
      <c r="F520" s="84">
        <v>258.82885563999997</v>
      </c>
    </row>
    <row r="521" spans="1:6" ht="12.75" customHeight="1" x14ac:dyDescent="0.2">
      <c r="A521" s="83" t="s">
        <v>181</v>
      </c>
      <c r="B521" s="83">
        <v>3</v>
      </c>
      <c r="C521" s="84">
        <v>1805.3566495499999</v>
      </c>
      <c r="D521" s="84">
        <v>1783.0223251100001</v>
      </c>
      <c r="E521" s="84">
        <v>260.46612305000002</v>
      </c>
      <c r="F521" s="84">
        <v>260.46612305000002</v>
      </c>
    </row>
    <row r="522" spans="1:6" ht="12.75" customHeight="1" x14ac:dyDescent="0.2">
      <c r="A522" s="83" t="s">
        <v>181</v>
      </c>
      <c r="B522" s="83">
        <v>4</v>
      </c>
      <c r="C522" s="84">
        <v>1868.3260589500001</v>
      </c>
      <c r="D522" s="84">
        <v>1841.27459411</v>
      </c>
      <c r="E522" s="84">
        <v>268.97568710000002</v>
      </c>
      <c r="F522" s="84">
        <v>268.97568710000002</v>
      </c>
    </row>
    <row r="523" spans="1:6" ht="12.75" customHeight="1" x14ac:dyDescent="0.2">
      <c r="A523" s="83" t="s">
        <v>181</v>
      </c>
      <c r="B523" s="83">
        <v>5</v>
      </c>
      <c r="C523" s="84">
        <v>1856.9242180799999</v>
      </c>
      <c r="D523" s="84">
        <v>1834.6738493400001</v>
      </c>
      <c r="E523" s="84">
        <v>268.01144207999999</v>
      </c>
      <c r="F523" s="84">
        <v>268.01144207999999</v>
      </c>
    </row>
    <row r="524" spans="1:6" ht="12.75" customHeight="1" x14ac:dyDescent="0.2">
      <c r="A524" s="83" t="s">
        <v>181</v>
      </c>
      <c r="B524" s="83">
        <v>6</v>
      </c>
      <c r="C524" s="84">
        <v>1822.98009783</v>
      </c>
      <c r="D524" s="84">
        <v>1793.1300247500001</v>
      </c>
      <c r="E524" s="84">
        <v>261.94266841000001</v>
      </c>
      <c r="F524" s="84">
        <v>261.94266841000001</v>
      </c>
    </row>
    <row r="525" spans="1:6" ht="12.75" customHeight="1" x14ac:dyDescent="0.2">
      <c r="A525" s="83" t="s">
        <v>181</v>
      </c>
      <c r="B525" s="83">
        <v>7</v>
      </c>
      <c r="C525" s="84">
        <v>1725.02861502</v>
      </c>
      <c r="D525" s="84">
        <v>1700.2852258999999</v>
      </c>
      <c r="E525" s="84">
        <v>248.3797845</v>
      </c>
      <c r="F525" s="84">
        <v>248.3797845</v>
      </c>
    </row>
    <row r="526" spans="1:6" ht="12.75" customHeight="1" x14ac:dyDescent="0.2">
      <c r="A526" s="83" t="s">
        <v>181</v>
      </c>
      <c r="B526" s="83">
        <v>8</v>
      </c>
      <c r="C526" s="84">
        <v>1683.5298184400001</v>
      </c>
      <c r="D526" s="84">
        <v>1661.1365738899999</v>
      </c>
      <c r="E526" s="84">
        <v>242.66090062999999</v>
      </c>
      <c r="F526" s="84">
        <v>242.66090062999999</v>
      </c>
    </row>
    <row r="527" spans="1:6" ht="12.75" customHeight="1" x14ac:dyDescent="0.2">
      <c r="A527" s="83" t="s">
        <v>181</v>
      </c>
      <c r="B527" s="83">
        <v>9</v>
      </c>
      <c r="C527" s="84">
        <v>1678.9174281099999</v>
      </c>
      <c r="D527" s="84">
        <v>1656.6541601700001</v>
      </c>
      <c r="E527" s="84">
        <v>242.00610405</v>
      </c>
      <c r="F527" s="84">
        <v>242.00610405</v>
      </c>
    </row>
    <row r="528" spans="1:6" ht="12.75" customHeight="1" x14ac:dyDescent="0.2">
      <c r="A528" s="83" t="s">
        <v>181</v>
      </c>
      <c r="B528" s="83">
        <v>10</v>
      </c>
      <c r="C528" s="84">
        <v>1680.86443934</v>
      </c>
      <c r="D528" s="84">
        <v>1662.9008492299999</v>
      </c>
      <c r="E528" s="84">
        <v>242.91862817000001</v>
      </c>
      <c r="F528" s="84">
        <v>242.91862817000001</v>
      </c>
    </row>
    <row r="529" spans="1:6" ht="12.75" customHeight="1" x14ac:dyDescent="0.2">
      <c r="A529" s="83" t="s">
        <v>181</v>
      </c>
      <c r="B529" s="83">
        <v>11</v>
      </c>
      <c r="C529" s="84">
        <v>1656.4285969299999</v>
      </c>
      <c r="D529" s="84">
        <v>1633.8974791799999</v>
      </c>
      <c r="E529" s="84">
        <v>238.68177974</v>
      </c>
      <c r="F529" s="84">
        <v>238.68177974</v>
      </c>
    </row>
    <row r="530" spans="1:6" ht="12.75" customHeight="1" x14ac:dyDescent="0.2">
      <c r="A530" s="83" t="s">
        <v>181</v>
      </c>
      <c r="B530" s="83">
        <v>12</v>
      </c>
      <c r="C530" s="84">
        <v>1657.2901236299999</v>
      </c>
      <c r="D530" s="84">
        <v>1634.6835787</v>
      </c>
      <c r="E530" s="84">
        <v>238.79661412999999</v>
      </c>
      <c r="F530" s="84">
        <v>238.79661412999999</v>
      </c>
    </row>
    <row r="531" spans="1:6" ht="12.75" customHeight="1" x14ac:dyDescent="0.2">
      <c r="A531" s="83" t="s">
        <v>181</v>
      </c>
      <c r="B531" s="83">
        <v>13</v>
      </c>
      <c r="C531" s="84">
        <v>1633.96239515</v>
      </c>
      <c r="D531" s="84">
        <v>1607.7962810900001</v>
      </c>
      <c r="E531" s="84">
        <v>234.8688842</v>
      </c>
      <c r="F531" s="84">
        <v>234.8688842</v>
      </c>
    </row>
    <row r="532" spans="1:6" ht="12.75" customHeight="1" x14ac:dyDescent="0.2">
      <c r="A532" s="83" t="s">
        <v>181</v>
      </c>
      <c r="B532" s="83">
        <v>14</v>
      </c>
      <c r="C532" s="84">
        <v>1636.46310053</v>
      </c>
      <c r="D532" s="84">
        <v>1615.9128516799999</v>
      </c>
      <c r="E532" s="84">
        <v>236.05456294000001</v>
      </c>
      <c r="F532" s="84">
        <v>236.05456294000001</v>
      </c>
    </row>
    <row r="533" spans="1:6" ht="12.75" customHeight="1" x14ac:dyDescent="0.2">
      <c r="A533" s="83" t="s">
        <v>181</v>
      </c>
      <c r="B533" s="83">
        <v>15</v>
      </c>
      <c r="C533" s="84">
        <v>1633.50025934</v>
      </c>
      <c r="D533" s="84">
        <v>1614.77612963</v>
      </c>
      <c r="E533" s="84">
        <v>235.88850916999999</v>
      </c>
      <c r="F533" s="84">
        <v>235.88850916999999</v>
      </c>
    </row>
    <row r="534" spans="1:6" ht="12.75" customHeight="1" x14ac:dyDescent="0.2">
      <c r="A534" s="83" t="s">
        <v>181</v>
      </c>
      <c r="B534" s="83">
        <v>16</v>
      </c>
      <c r="C534" s="84">
        <v>1650.1719250199999</v>
      </c>
      <c r="D534" s="84">
        <v>1622.9972660999999</v>
      </c>
      <c r="E534" s="84">
        <v>237.08946302999999</v>
      </c>
      <c r="F534" s="84">
        <v>237.08946302999999</v>
      </c>
    </row>
    <row r="535" spans="1:6" ht="12.75" customHeight="1" x14ac:dyDescent="0.2">
      <c r="A535" s="83" t="s">
        <v>181</v>
      </c>
      <c r="B535" s="83">
        <v>17</v>
      </c>
      <c r="C535" s="84">
        <v>1651.25329923</v>
      </c>
      <c r="D535" s="84">
        <v>1622.5106082699999</v>
      </c>
      <c r="E535" s="84">
        <v>237.01837144999999</v>
      </c>
      <c r="F535" s="84">
        <v>237.01837144999999</v>
      </c>
    </row>
    <row r="536" spans="1:6" ht="12.75" customHeight="1" x14ac:dyDescent="0.2">
      <c r="A536" s="83" t="s">
        <v>181</v>
      </c>
      <c r="B536" s="83">
        <v>18</v>
      </c>
      <c r="C536" s="84">
        <v>1653.34842931</v>
      </c>
      <c r="D536" s="84">
        <v>1628.78319577</v>
      </c>
      <c r="E536" s="84">
        <v>237.93467884</v>
      </c>
      <c r="F536" s="84">
        <v>237.93467884</v>
      </c>
    </row>
    <row r="537" spans="1:6" ht="12.75" customHeight="1" x14ac:dyDescent="0.2">
      <c r="A537" s="83" t="s">
        <v>181</v>
      </c>
      <c r="B537" s="83">
        <v>19</v>
      </c>
      <c r="C537" s="84">
        <v>1653.7138322200001</v>
      </c>
      <c r="D537" s="84">
        <v>1625.3482859200001</v>
      </c>
      <c r="E537" s="84">
        <v>237.43290293000001</v>
      </c>
      <c r="F537" s="84">
        <v>237.43290293000001</v>
      </c>
    </row>
    <row r="538" spans="1:6" ht="12.75" customHeight="1" x14ac:dyDescent="0.2">
      <c r="A538" s="83" t="s">
        <v>181</v>
      </c>
      <c r="B538" s="83">
        <v>20</v>
      </c>
      <c r="C538" s="84">
        <v>1651.4068090599999</v>
      </c>
      <c r="D538" s="84">
        <v>1631.4513286900001</v>
      </c>
      <c r="E538" s="84">
        <v>238.32444303</v>
      </c>
      <c r="F538" s="84">
        <v>238.32444303</v>
      </c>
    </row>
    <row r="539" spans="1:6" ht="12.75" customHeight="1" x14ac:dyDescent="0.2">
      <c r="A539" s="83" t="s">
        <v>181</v>
      </c>
      <c r="B539" s="83">
        <v>21</v>
      </c>
      <c r="C539" s="84">
        <v>1630.51324847</v>
      </c>
      <c r="D539" s="84">
        <v>1609.82258695</v>
      </c>
      <c r="E539" s="84">
        <v>235.16488948</v>
      </c>
      <c r="F539" s="84">
        <v>235.16488948</v>
      </c>
    </row>
    <row r="540" spans="1:6" ht="12.75" customHeight="1" x14ac:dyDescent="0.2">
      <c r="A540" s="83" t="s">
        <v>181</v>
      </c>
      <c r="B540" s="83">
        <v>22</v>
      </c>
      <c r="C540" s="84">
        <v>1598.20924042</v>
      </c>
      <c r="D540" s="84">
        <v>1577.14048604</v>
      </c>
      <c r="E540" s="84">
        <v>230.39064746</v>
      </c>
      <c r="F540" s="84">
        <v>230.39064746</v>
      </c>
    </row>
    <row r="541" spans="1:6" ht="12.75" customHeight="1" x14ac:dyDescent="0.2">
      <c r="A541" s="83" t="s">
        <v>181</v>
      </c>
      <c r="B541" s="83">
        <v>23</v>
      </c>
      <c r="C541" s="84">
        <v>1640.5337539699999</v>
      </c>
      <c r="D541" s="84">
        <v>1619.6376491000001</v>
      </c>
      <c r="E541" s="84">
        <v>236.59868599000001</v>
      </c>
      <c r="F541" s="84">
        <v>236.59868599000001</v>
      </c>
    </row>
    <row r="542" spans="1:6" ht="12.75" customHeight="1" x14ac:dyDescent="0.2">
      <c r="A542" s="83" t="s">
        <v>181</v>
      </c>
      <c r="B542" s="83">
        <v>24</v>
      </c>
      <c r="C542" s="84">
        <v>1637.30971393</v>
      </c>
      <c r="D542" s="84">
        <v>1615.5216465999999</v>
      </c>
      <c r="E542" s="84">
        <v>235.99741521999999</v>
      </c>
      <c r="F542" s="84">
        <v>235.99741521999999</v>
      </c>
    </row>
    <row r="543" spans="1:6" ht="12.75" customHeight="1" x14ac:dyDescent="0.2">
      <c r="A543" s="83" t="s">
        <v>182</v>
      </c>
      <c r="B543" s="83">
        <v>1</v>
      </c>
      <c r="C543" s="84">
        <v>1687.39398321</v>
      </c>
      <c r="D543" s="84">
        <v>1665.8635316</v>
      </c>
      <c r="E543" s="84">
        <v>243.35142051</v>
      </c>
      <c r="F543" s="84">
        <v>243.35142051</v>
      </c>
    </row>
    <row r="544" spans="1:6" ht="12.75" customHeight="1" x14ac:dyDescent="0.2">
      <c r="A544" s="83" t="s">
        <v>182</v>
      </c>
      <c r="B544" s="83">
        <v>2</v>
      </c>
      <c r="C544" s="84">
        <v>1767.3320475200001</v>
      </c>
      <c r="D544" s="84">
        <v>1741.9965514600001</v>
      </c>
      <c r="E544" s="84">
        <v>254.47302692</v>
      </c>
      <c r="F544" s="84">
        <v>254.47302692</v>
      </c>
    </row>
    <row r="545" spans="1:6" ht="12.75" customHeight="1" x14ac:dyDescent="0.2">
      <c r="A545" s="83" t="s">
        <v>182</v>
      </c>
      <c r="B545" s="83">
        <v>3</v>
      </c>
      <c r="C545" s="84">
        <v>1802.3395196199999</v>
      </c>
      <c r="D545" s="84">
        <v>1781.2207796299999</v>
      </c>
      <c r="E545" s="84">
        <v>260.20295104000002</v>
      </c>
      <c r="F545" s="84">
        <v>260.20295104000002</v>
      </c>
    </row>
    <row r="546" spans="1:6" ht="12.75" customHeight="1" x14ac:dyDescent="0.2">
      <c r="A546" s="83" t="s">
        <v>182</v>
      </c>
      <c r="B546" s="83">
        <v>4</v>
      </c>
      <c r="C546" s="84">
        <v>1815.5824509900001</v>
      </c>
      <c r="D546" s="84">
        <v>1800.3795173799999</v>
      </c>
      <c r="E546" s="84">
        <v>263.00168332999999</v>
      </c>
      <c r="F546" s="84">
        <v>263.00168332999999</v>
      </c>
    </row>
    <row r="547" spans="1:6" ht="12.75" customHeight="1" x14ac:dyDescent="0.2">
      <c r="A547" s="83" t="s">
        <v>182</v>
      </c>
      <c r="B547" s="83">
        <v>5</v>
      </c>
      <c r="C547" s="84">
        <v>1824.87341328</v>
      </c>
      <c r="D547" s="84">
        <v>1798.9253002999999</v>
      </c>
      <c r="E547" s="84">
        <v>262.78924948999997</v>
      </c>
      <c r="F547" s="84">
        <v>262.78924948999997</v>
      </c>
    </row>
    <row r="548" spans="1:6" ht="12.75" customHeight="1" x14ac:dyDescent="0.2">
      <c r="A548" s="83" t="s">
        <v>182</v>
      </c>
      <c r="B548" s="83">
        <v>6</v>
      </c>
      <c r="C548" s="84">
        <v>1833.8049218199999</v>
      </c>
      <c r="D548" s="84">
        <v>1803.8032645599999</v>
      </c>
      <c r="E548" s="84">
        <v>263.50182857999999</v>
      </c>
      <c r="F548" s="84">
        <v>263.50182857999999</v>
      </c>
    </row>
    <row r="549" spans="1:6" ht="12.75" customHeight="1" x14ac:dyDescent="0.2">
      <c r="A549" s="83" t="s">
        <v>182</v>
      </c>
      <c r="B549" s="83">
        <v>7</v>
      </c>
      <c r="C549" s="84">
        <v>1754.1708070699999</v>
      </c>
      <c r="D549" s="84">
        <v>1728.8405720000001</v>
      </c>
      <c r="E549" s="84">
        <v>252.55118504000001</v>
      </c>
      <c r="F549" s="84">
        <v>252.55118504000001</v>
      </c>
    </row>
    <row r="550" spans="1:6" ht="12.75" customHeight="1" x14ac:dyDescent="0.2">
      <c r="A550" s="83" t="s">
        <v>182</v>
      </c>
      <c r="B550" s="83">
        <v>8</v>
      </c>
      <c r="C550" s="84">
        <v>1696.9406317999999</v>
      </c>
      <c r="D550" s="84">
        <v>1674.9006301500001</v>
      </c>
      <c r="E550" s="84">
        <v>244.67157112000001</v>
      </c>
      <c r="F550" s="84">
        <v>244.67157112000001</v>
      </c>
    </row>
    <row r="551" spans="1:6" ht="12.75" customHeight="1" x14ac:dyDescent="0.2">
      <c r="A551" s="83" t="s">
        <v>182</v>
      </c>
      <c r="B551" s="83">
        <v>9</v>
      </c>
      <c r="C551" s="84">
        <v>1704.7852210900001</v>
      </c>
      <c r="D551" s="84">
        <v>1682.98566362</v>
      </c>
      <c r="E551" s="84">
        <v>245.85264289</v>
      </c>
      <c r="F551" s="84">
        <v>245.85264289</v>
      </c>
    </row>
    <row r="552" spans="1:6" ht="12.75" customHeight="1" x14ac:dyDescent="0.2">
      <c r="A552" s="83" t="s">
        <v>182</v>
      </c>
      <c r="B552" s="83">
        <v>10</v>
      </c>
      <c r="C552" s="84">
        <v>1675.1800505599999</v>
      </c>
      <c r="D552" s="84">
        <v>1652.79513789</v>
      </c>
      <c r="E552" s="84">
        <v>241.44237326999999</v>
      </c>
      <c r="F552" s="84">
        <v>241.44237326999999</v>
      </c>
    </row>
    <row r="553" spans="1:6" ht="12.75" customHeight="1" x14ac:dyDescent="0.2">
      <c r="A553" s="83" t="s">
        <v>182</v>
      </c>
      <c r="B553" s="83">
        <v>11</v>
      </c>
      <c r="C553" s="84">
        <v>1648.8738111099999</v>
      </c>
      <c r="D553" s="84">
        <v>1622.4489612</v>
      </c>
      <c r="E553" s="84">
        <v>237.00936596</v>
      </c>
      <c r="F553" s="84">
        <v>237.00936596</v>
      </c>
    </row>
    <row r="554" spans="1:6" ht="12.75" customHeight="1" x14ac:dyDescent="0.2">
      <c r="A554" s="83" t="s">
        <v>182</v>
      </c>
      <c r="B554" s="83">
        <v>12</v>
      </c>
      <c r="C554" s="84">
        <v>1675.9656968300001</v>
      </c>
      <c r="D554" s="84">
        <v>1648.31556075</v>
      </c>
      <c r="E554" s="84">
        <v>240.78799106</v>
      </c>
      <c r="F554" s="84">
        <v>240.78799106</v>
      </c>
    </row>
    <row r="555" spans="1:6" ht="12.75" customHeight="1" x14ac:dyDescent="0.2">
      <c r="A555" s="83" t="s">
        <v>182</v>
      </c>
      <c r="B555" s="83">
        <v>13</v>
      </c>
      <c r="C555" s="84">
        <v>1690.05140499</v>
      </c>
      <c r="D555" s="84">
        <v>1666.12875386</v>
      </c>
      <c r="E555" s="84">
        <v>243.39016451000001</v>
      </c>
      <c r="F555" s="84">
        <v>243.39016451000001</v>
      </c>
    </row>
    <row r="556" spans="1:6" ht="12.75" customHeight="1" x14ac:dyDescent="0.2">
      <c r="A556" s="83" t="s">
        <v>182</v>
      </c>
      <c r="B556" s="83">
        <v>14</v>
      </c>
      <c r="C556" s="84">
        <v>1695.28369621</v>
      </c>
      <c r="D556" s="84">
        <v>1674.8978940899999</v>
      </c>
      <c r="E556" s="84">
        <v>244.67117143999999</v>
      </c>
      <c r="F556" s="84">
        <v>244.67117143999999</v>
      </c>
    </row>
    <row r="557" spans="1:6" ht="12.75" customHeight="1" x14ac:dyDescent="0.2">
      <c r="A557" s="83" t="s">
        <v>182</v>
      </c>
      <c r="B557" s="83">
        <v>15</v>
      </c>
      <c r="C557" s="84">
        <v>1706.7582453</v>
      </c>
      <c r="D557" s="84">
        <v>1682.53995953</v>
      </c>
      <c r="E557" s="84">
        <v>245.78753388000001</v>
      </c>
      <c r="F557" s="84">
        <v>245.78753388000001</v>
      </c>
    </row>
    <row r="558" spans="1:6" ht="12.75" customHeight="1" x14ac:dyDescent="0.2">
      <c r="A558" s="83" t="s">
        <v>182</v>
      </c>
      <c r="B558" s="83">
        <v>16</v>
      </c>
      <c r="C558" s="84">
        <v>1725.7520414600001</v>
      </c>
      <c r="D558" s="84">
        <v>1698.77689629</v>
      </c>
      <c r="E558" s="84">
        <v>248.15944583000001</v>
      </c>
      <c r="F558" s="84">
        <v>248.15944583000001</v>
      </c>
    </row>
    <row r="559" spans="1:6" ht="12.75" customHeight="1" x14ac:dyDescent="0.2">
      <c r="A559" s="83" t="s">
        <v>182</v>
      </c>
      <c r="B559" s="83">
        <v>17</v>
      </c>
      <c r="C559" s="84">
        <v>1728.79295645</v>
      </c>
      <c r="D559" s="84">
        <v>1701.92665827</v>
      </c>
      <c r="E559" s="84">
        <v>248.61956699000001</v>
      </c>
      <c r="F559" s="84">
        <v>248.61956699000001</v>
      </c>
    </row>
    <row r="560" spans="1:6" ht="12.75" customHeight="1" x14ac:dyDescent="0.2">
      <c r="A560" s="83" t="s">
        <v>182</v>
      </c>
      <c r="B560" s="83">
        <v>18</v>
      </c>
      <c r="C560" s="84">
        <v>1730.6133449700001</v>
      </c>
      <c r="D560" s="84">
        <v>1706.5901319899999</v>
      </c>
      <c r="E560" s="84">
        <v>249.30081304000001</v>
      </c>
      <c r="F560" s="84">
        <v>249.30081304000001</v>
      </c>
    </row>
    <row r="561" spans="1:6" ht="12.75" customHeight="1" x14ac:dyDescent="0.2">
      <c r="A561" s="83" t="s">
        <v>182</v>
      </c>
      <c r="B561" s="83">
        <v>19</v>
      </c>
      <c r="C561" s="84">
        <v>1711.0207549199999</v>
      </c>
      <c r="D561" s="84">
        <v>1683.9270356500001</v>
      </c>
      <c r="E561" s="84">
        <v>245.99015969000001</v>
      </c>
      <c r="F561" s="84">
        <v>245.99015969000001</v>
      </c>
    </row>
    <row r="562" spans="1:6" ht="12.75" customHeight="1" x14ac:dyDescent="0.2">
      <c r="A562" s="83" t="s">
        <v>182</v>
      </c>
      <c r="B562" s="83">
        <v>20</v>
      </c>
      <c r="C562" s="84">
        <v>1689.68930869</v>
      </c>
      <c r="D562" s="84">
        <v>1672.8738968499999</v>
      </c>
      <c r="E562" s="84">
        <v>244.37550340000001</v>
      </c>
      <c r="F562" s="84">
        <v>244.37550340000001</v>
      </c>
    </row>
    <row r="563" spans="1:6" ht="12.75" customHeight="1" x14ac:dyDescent="0.2">
      <c r="A563" s="83" t="s">
        <v>182</v>
      </c>
      <c r="B563" s="83">
        <v>21</v>
      </c>
      <c r="C563" s="84">
        <v>1637.5038419</v>
      </c>
      <c r="D563" s="84">
        <v>1617.38669669</v>
      </c>
      <c r="E563" s="84">
        <v>236.26986406</v>
      </c>
      <c r="F563" s="84">
        <v>236.26986406</v>
      </c>
    </row>
    <row r="564" spans="1:6" ht="12.75" customHeight="1" x14ac:dyDescent="0.2">
      <c r="A564" s="83" t="s">
        <v>182</v>
      </c>
      <c r="B564" s="83">
        <v>22</v>
      </c>
      <c r="C564" s="84">
        <v>1597.90261708</v>
      </c>
      <c r="D564" s="84">
        <v>1576.98637465</v>
      </c>
      <c r="E564" s="84">
        <v>230.36813466999999</v>
      </c>
      <c r="F564" s="84">
        <v>230.36813466999999</v>
      </c>
    </row>
    <row r="565" spans="1:6" ht="12.75" customHeight="1" x14ac:dyDescent="0.2">
      <c r="A565" s="83" t="s">
        <v>182</v>
      </c>
      <c r="B565" s="83">
        <v>23</v>
      </c>
      <c r="C565" s="84">
        <v>1627.66572058</v>
      </c>
      <c r="D565" s="84">
        <v>1607.11559098</v>
      </c>
      <c r="E565" s="84">
        <v>234.76944814000001</v>
      </c>
      <c r="F565" s="84">
        <v>234.76944814000001</v>
      </c>
    </row>
    <row r="566" spans="1:6" ht="12.75" customHeight="1" x14ac:dyDescent="0.2">
      <c r="A566" s="83" t="s">
        <v>182</v>
      </c>
      <c r="B566" s="83">
        <v>24</v>
      </c>
      <c r="C566" s="84">
        <v>1636.4646659</v>
      </c>
      <c r="D566" s="84">
        <v>1614.5175971199999</v>
      </c>
      <c r="E566" s="84">
        <v>235.85074241999999</v>
      </c>
      <c r="F566" s="84">
        <v>235.85074241999999</v>
      </c>
    </row>
    <row r="567" spans="1:6" ht="12.75" customHeight="1" x14ac:dyDescent="0.2">
      <c r="A567" s="83" t="s">
        <v>183</v>
      </c>
      <c r="B567" s="83">
        <v>1</v>
      </c>
      <c r="C567" s="84">
        <v>1665.46512478</v>
      </c>
      <c r="D567" s="84">
        <v>1643.58677822</v>
      </c>
      <c r="E567" s="84">
        <v>240.09720461000001</v>
      </c>
      <c r="F567" s="84">
        <v>240.09720461000001</v>
      </c>
    </row>
    <row r="568" spans="1:6" ht="12.75" customHeight="1" x14ac:dyDescent="0.2">
      <c r="A568" s="83" t="s">
        <v>183</v>
      </c>
      <c r="B568" s="83">
        <v>2</v>
      </c>
      <c r="C568" s="84">
        <v>1746.4199018700001</v>
      </c>
      <c r="D568" s="84">
        <v>1717.2105639599999</v>
      </c>
      <c r="E568" s="84">
        <v>250.85225897999999</v>
      </c>
      <c r="F568" s="84">
        <v>250.85225897999999</v>
      </c>
    </row>
    <row r="569" spans="1:6" ht="12.75" customHeight="1" x14ac:dyDescent="0.2">
      <c r="A569" s="83" t="s">
        <v>183</v>
      </c>
      <c r="B569" s="83">
        <v>3</v>
      </c>
      <c r="C569" s="84">
        <v>1764.9657657800001</v>
      </c>
      <c r="D569" s="84">
        <v>1737.6414526399999</v>
      </c>
      <c r="E569" s="84">
        <v>253.83682865</v>
      </c>
      <c r="F569" s="84">
        <v>253.83682865</v>
      </c>
    </row>
    <row r="570" spans="1:6" ht="12.75" customHeight="1" x14ac:dyDescent="0.2">
      <c r="A570" s="83" t="s">
        <v>183</v>
      </c>
      <c r="B570" s="83">
        <v>4</v>
      </c>
      <c r="C570" s="84">
        <v>1740.36696138</v>
      </c>
      <c r="D570" s="84">
        <v>1725.4510094</v>
      </c>
      <c r="E570" s="84">
        <v>252.05603352</v>
      </c>
      <c r="F570" s="84">
        <v>252.05603352</v>
      </c>
    </row>
    <row r="571" spans="1:6" ht="12.75" customHeight="1" x14ac:dyDescent="0.2">
      <c r="A571" s="83" t="s">
        <v>183</v>
      </c>
      <c r="B571" s="83">
        <v>5</v>
      </c>
      <c r="C571" s="84">
        <v>1757.4415511499999</v>
      </c>
      <c r="D571" s="84">
        <v>1733.39592823</v>
      </c>
      <c r="E571" s="84">
        <v>253.21663716</v>
      </c>
      <c r="F571" s="84">
        <v>253.21663716</v>
      </c>
    </row>
    <row r="572" spans="1:6" ht="12.75" customHeight="1" x14ac:dyDescent="0.2">
      <c r="A572" s="83" t="s">
        <v>183</v>
      </c>
      <c r="B572" s="83">
        <v>6</v>
      </c>
      <c r="C572" s="84">
        <v>1744.3911406499999</v>
      </c>
      <c r="D572" s="84">
        <v>1724.36104004</v>
      </c>
      <c r="E572" s="84">
        <v>251.89680942999999</v>
      </c>
      <c r="F572" s="84">
        <v>251.89680942999999</v>
      </c>
    </row>
    <row r="573" spans="1:6" ht="12.75" customHeight="1" x14ac:dyDescent="0.2">
      <c r="A573" s="83" t="s">
        <v>183</v>
      </c>
      <c r="B573" s="83">
        <v>7</v>
      </c>
      <c r="C573" s="84">
        <v>1754.9765118</v>
      </c>
      <c r="D573" s="84">
        <v>1729.6841704999999</v>
      </c>
      <c r="E573" s="84">
        <v>252.67441896</v>
      </c>
      <c r="F573" s="84">
        <v>252.67441896</v>
      </c>
    </row>
    <row r="574" spans="1:6" ht="12.75" customHeight="1" x14ac:dyDescent="0.2">
      <c r="A574" s="83" t="s">
        <v>183</v>
      </c>
      <c r="B574" s="83">
        <v>8</v>
      </c>
      <c r="C574" s="84">
        <v>1684.41173076</v>
      </c>
      <c r="D574" s="84">
        <v>1662.4794366000001</v>
      </c>
      <c r="E574" s="84">
        <v>242.85706769000001</v>
      </c>
      <c r="F574" s="84">
        <v>242.85706769000001</v>
      </c>
    </row>
    <row r="575" spans="1:6" ht="12.75" customHeight="1" x14ac:dyDescent="0.2">
      <c r="A575" s="83" t="s">
        <v>183</v>
      </c>
      <c r="B575" s="83">
        <v>9</v>
      </c>
      <c r="C575" s="84">
        <v>1653.27285411</v>
      </c>
      <c r="D575" s="84">
        <v>1631.60779514</v>
      </c>
      <c r="E575" s="84">
        <v>238.34729984000001</v>
      </c>
      <c r="F575" s="84">
        <v>238.34729984000001</v>
      </c>
    </row>
    <row r="576" spans="1:6" ht="12.75" customHeight="1" x14ac:dyDescent="0.2">
      <c r="A576" s="83" t="s">
        <v>183</v>
      </c>
      <c r="B576" s="83">
        <v>10</v>
      </c>
      <c r="C576" s="84">
        <v>1641.9228151899999</v>
      </c>
      <c r="D576" s="84">
        <v>1617.43458061</v>
      </c>
      <c r="E576" s="84">
        <v>236.276859</v>
      </c>
      <c r="F576" s="84">
        <v>236.276859</v>
      </c>
    </row>
    <row r="577" spans="1:6" ht="12.75" customHeight="1" x14ac:dyDescent="0.2">
      <c r="A577" s="83" t="s">
        <v>183</v>
      </c>
      <c r="B577" s="83">
        <v>11</v>
      </c>
      <c r="C577" s="84">
        <v>1649.5395574199999</v>
      </c>
      <c r="D577" s="84">
        <v>1626.00704137</v>
      </c>
      <c r="E577" s="84">
        <v>237.52913475</v>
      </c>
      <c r="F577" s="84">
        <v>237.52913475</v>
      </c>
    </row>
    <row r="578" spans="1:6" ht="12.75" customHeight="1" x14ac:dyDescent="0.2">
      <c r="A578" s="83" t="s">
        <v>183</v>
      </c>
      <c r="B578" s="83">
        <v>12</v>
      </c>
      <c r="C578" s="84">
        <v>1645.5717357200001</v>
      </c>
      <c r="D578" s="84">
        <v>1624.90291189</v>
      </c>
      <c r="E578" s="84">
        <v>237.36784213999999</v>
      </c>
      <c r="F578" s="84">
        <v>237.36784213999999</v>
      </c>
    </row>
    <row r="579" spans="1:6" ht="12.75" customHeight="1" x14ac:dyDescent="0.2">
      <c r="A579" s="83" t="s">
        <v>183</v>
      </c>
      <c r="B579" s="83">
        <v>13</v>
      </c>
      <c r="C579" s="84">
        <v>1632.9368837100001</v>
      </c>
      <c r="D579" s="84">
        <v>1618.3364321399999</v>
      </c>
      <c r="E579" s="84">
        <v>236.40860259999999</v>
      </c>
      <c r="F579" s="84">
        <v>236.40860259999999</v>
      </c>
    </row>
    <row r="580" spans="1:6" ht="12.75" customHeight="1" x14ac:dyDescent="0.2">
      <c r="A580" s="83" t="s">
        <v>183</v>
      </c>
      <c r="B580" s="83">
        <v>14</v>
      </c>
      <c r="C580" s="84">
        <v>1646.24391547</v>
      </c>
      <c r="D580" s="84">
        <v>1624.84513653</v>
      </c>
      <c r="E580" s="84">
        <v>237.35940224000001</v>
      </c>
      <c r="F580" s="84">
        <v>237.35940224000001</v>
      </c>
    </row>
    <row r="581" spans="1:6" ht="12.75" customHeight="1" x14ac:dyDescent="0.2">
      <c r="A581" s="83" t="s">
        <v>183</v>
      </c>
      <c r="B581" s="83">
        <v>15</v>
      </c>
      <c r="C581" s="84">
        <v>1659.6538167199999</v>
      </c>
      <c r="D581" s="84">
        <v>1633.2102356099999</v>
      </c>
      <c r="E581" s="84">
        <v>238.58138633999999</v>
      </c>
      <c r="F581" s="84">
        <v>238.58138633999999</v>
      </c>
    </row>
    <row r="582" spans="1:6" ht="12.75" customHeight="1" x14ac:dyDescent="0.2">
      <c r="A582" s="83" t="s">
        <v>183</v>
      </c>
      <c r="B582" s="83">
        <v>16</v>
      </c>
      <c r="C582" s="84">
        <v>1681.1103684300001</v>
      </c>
      <c r="D582" s="84">
        <v>1653.4398711700001</v>
      </c>
      <c r="E582" s="84">
        <v>241.53655671000001</v>
      </c>
      <c r="F582" s="84">
        <v>241.53655671000001</v>
      </c>
    </row>
    <row r="583" spans="1:6" ht="12.75" customHeight="1" x14ac:dyDescent="0.2">
      <c r="A583" s="83" t="s">
        <v>183</v>
      </c>
      <c r="B583" s="83">
        <v>17</v>
      </c>
      <c r="C583" s="84">
        <v>1684.12573873</v>
      </c>
      <c r="D583" s="84">
        <v>1656.0939704800001</v>
      </c>
      <c r="E583" s="84">
        <v>241.92427085</v>
      </c>
      <c r="F583" s="84">
        <v>241.92427085</v>
      </c>
    </row>
    <row r="584" spans="1:6" ht="12.75" customHeight="1" x14ac:dyDescent="0.2">
      <c r="A584" s="83" t="s">
        <v>183</v>
      </c>
      <c r="B584" s="83">
        <v>18</v>
      </c>
      <c r="C584" s="84">
        <v>1666.1593163800001</v>
      </c>
      <c r="D584" s="84">
        <v>1643.6615081800001</v>
      </c>
      <c r="E584" s="84">
        <v>240.10812125999999</v>
      </c>
      <c r="F584" s="84">
        <v>240.10812125999999</v>
      </c>
    </row>
    <row r="585" spans="1:6" ht="12.75" customHeight="1" x14ac:dyDescent="0.2">
      <c r="A585" s="83" t="s">
        <v>183</v>
      </c>
      <c r="B585" s="83">
        <v>19</v>
      </c>
      <c r="C585" s="84">
        <v>1664.02672495</v>
      </c>
      <c r="D585" s="84">
        <v>1643.5031672699999</v>
      </c>
      <c r="E585" s="84">
        <v>240.08499062000001</v>
      </c>
      <c r="F585" s="84">
        <v>240.08499062000001</v>
      </c>
    </row>
    <row r="586" spans="1:6" ht="12.75" customHeight="1" x14ac:dyDescent="0.2">
      <c r="A586" s="83" t="s">
        <v>183</v>
      </c>
      <c r="B586" s="83">
        <v>20</v>
      </c>
      <c r="C586" s="84">
        <v>1673.95854463</v>
      </c>
      <c r="D586" s="84">
        <v>1658.0349549699999</v>
      </c>
      <c r="E586" s="84">
        <v>242.20781228000001</v>
      </c>
      <c r="F586" s="84">
        <v>242.20781228000001</v>
      </c>
    </row>
    <row r="587" spans="1:6" ht="12.75" customHeight="1" x14ac:dyDescent="0.2">
      <c r="A587" s="83" t="s">
        <v>183</v>
      </c>
      <c r="B587" s="83">
        <v>21</v>
      </c>
      <c r="C587" s="84">
        <v>1666.26298314</v>
      </c>
      <c r="D587" s="84">
        <v>1646.15948424</v>
      </c>
      <c r="E587" s="84">
        <v>240.47302872</v>
      </c>
      <c r="F587" s="84">
        <v>240.47302872</v>
      </c>
    </row>
    <row r="588" spans="1:6" ht="12.75" customHeight="1" x14ac:dyDescent="0.2">
      <c r="A588" s="83" t="s">
        <v>183</v>
      </c>
      <c r="B588" s="83">
        <v>22</v>
      </c>
      <c r="C588" s="84">
        <v>1641.58436665</v>
      </c>
      <c r="D588" s="84">
        <v>1620.66677052</v>
      </c>
      <c r="E588" s="84">
        <v>236.74902133000001</v>
      </c>
      <c r="F588" s="84">
        <v>236.74902133000001</v>
      </c>
    </row>
    <row r="589" spans="1:6" ht="12.75" customHeight="1" x14ac:dyDescent="0.2">
      <c r="A589" s="83" t="s">
        <v>183</v>
      </c>
      <c r="B589" s="83">
        <v>23</v>
      </c>
      <c r="C589" s="84">
        <v>1669.6548736699999</v>
      </c>
      <c r="D589" s="84">
        <v>1648.53239721</v>
      </c>
      <c r="E589" s="84">
        <v>240.81966679999999</v>
      </c>
      <c r="F589" s="84">
        <v>240.81966679999999</v>
      </c>
    </row>
    <row r="590" spans="1:6" ht="12.75" customHeight="1" x14ac:dyDescent="0.2">
      <c r="A590" s="83" t="s">
        <v>183</v>
      </c>
      <c r="B590" s="83">
        <v>24</v>
      </c>
      <c r="C590" s="84">
        <v>1732.0533396400001</v>
      </c>
      <c r="D590" s="84">
        <v>1709.7317365199999</v>
      </c>
      <c r="E590" s="84">
        <v>249.75974255</v>
      </c>
      <c r="F590" s="84">
        <v>249.75974255</v>
      </c>
    </row>
    <row r="591" spans="1:6" ht="12.75" customHeight="1" x14ac:dyDescent="0.2">
      <c r="A591" s="83" t="s">
        <v>184</v>
      </c>
      <c r="B591" s="83">
        <v>1</v>
      </c>
      <c r="C591" s="84">
        <v>1653.9589477100001</v>
      </c>
      <c r="D591" s="84">
        <v>1631.89067546</v>
      </c>
      <c r="E591" s="84">
        <v>238.38862334999999</v>
      </c>
      <c r="F591" s="84">
        <v>238.38862334999999</v>
      </c>
    </row>
    <row r="592" spans="1:6" ht="12.75" customHeight="1" x14ac:dyDescent="0.2">
      <c r="A592" s="83" t="s">
        <v>184</v>
      </c>
      <c r="B592" s="83">
        <v>2</v>
      </c>
      <c r="C592" s="84">
        <v>1738.18849697</v>
      </c>
      <c r="D592" s="84">
        <v>1714.10990378</v>
      </c>
      <c r="E592" s="84">
        <v>250.39931067000001</v>
      </c>
      <c r="F592" s="84">
        <v>250.39931067000001</v>
      </c>
    </row>
    <row r="593" spans="1:6" ht="12.75" customHeight="1" x14ac:dyDescent="0.2">
      <c r="A593" s="83" t="s">
        <v>184</v>
      </c>
      <c r="B593" s="83">
        <v>3</v>
      </c>
      <c r="C593" s="84">
        <v>1756.5761749599999</v>
      </c>
      <c r="D593" s="84">
        <v>1732.3324503199999</v>
      </c>
      <c r="E593" s="84">
        <v>253.06128297999999</v>
      </c>
      <c r="F593" s="84">
        <v>253.06128297999999</v>
      </c>
    </row>
    <row r="594" spans="1:6" ht="12.75" customHeight="1" x14ac:dyDescent="0.2">
      <c r="A594" s="83" t="s">
        <v>184</v>
      </c>
      <c r="B594" s="83">
        <v>4</v>
      </c>
      <c r="C594" s="84">
        <v>1822.70134263</v>
      </c>
      <c r="D594" s="84">
        <v>1798.0109681500001</v>
      </c>
      <c r="E594" s="84">
        <v>262.65568271000001</v>
      </c>
      <c r="F594" s="84">
        <v>262.65568271000001</v>
      </c>
    </row>
    <row r="595" spans="1:6" ht="12.75" customHeight="1" x14ac:dyDescent="0.2">
      <c r="A595" s="83" t="s">
        <v>184</v>
      </c>
      <c r="B595" s="83">
        <v>5</v>
      </c>
      <c r="C595" s="84">
        <v>1807.13223313</v>
      </c>
      <c r="D595" s="84">
        <v>1784.80740195</v>
      </c>
      <c r="E595" s="84">
        <v>260.72688929999998</v>
      </c>
      <c r="F595" s="84">
        <v>260.72688929999998</v>
      </c>
    </row>
    <row r="596" spans="1:6" ht="12.75" customHeight="1" x14ac:dyDescent="0.2">
      <c r="A596" s="83" t="s">
        <v>184</v>
      </c>
      <c r="B596" s="83">
        <v>6</v>
      </c>
      <c r="C596" s="84">
        <v>1770.65382434</v>
      </c>
      <c r="D596" s="84">
        <v>1746.2849076499999</v>
      </c>
      <c r="E596" s="84">
        <v>255.09947532999999</v>
      </c>
      <c r="F596" s="84">
        <v>255.09947532999999</v>
      </c>
    </row>
    <row r="597" spans="1:6" ht="12.75" customHeight="1" x14ac:dyDescent="0.2">
      <c r="A597" s="83" t="s">
        <v>184</v>
      </c>
      <c r="B597" s="83">
        <v>7</v>
      </c>
      <c r="C597" s="84">
        <v>1644.4547952800001</v>
      </c>
      <c r="D597" s="84">
        <v>1627.8867670899999</v>
      </c>
      <c r="E597" s="84">
        <v>237.80372743000001</v>
      </c>
      <c r="F597" s="84">
        <v>237.80372743000001</v>
      </c>
    </row>
    <row r="598" spans="1:6" ht="12.75" customHeight="1" x14ac:dyDescent="0.2">
      <c r="A598" s="83" t="s">
        <v>184</v>
      </c>
      <c r="B598" s="83">
        <v>8</v>
      </c>
      <c r="C598" s="84">
        <v>1562.79198791</v>
      </c>
      <c r="D598" s="84">
        <v>1540.4582860600001</v>
      </c>
      <c r="E598" s="84">
        <v>225.03206596999999</v>
      </c>
      <c r="F598" s="84">
        <v>225.03206596999999</v>
      </c>
    </row>
    <row r="599" spans="1:6" ht="12.75" customHeight="1" x14ac:dyDescent="0.2">
      <c r="A599" s="83" t="s">
        <v>184</v>
      </c>
      <c r="B599" s="83">
        <v>9</v>
      </c>
      <c r="C599" s="84">
        <v>1524.3032315600001</v>
      </c>
      <c r="D599" s="84">
        <v>1503.4862567600001</v>
      </c>
      <c r="E599" s="84">
        <v>219.63114586</v>
      </c>
      <c r="F599" s="84">
        <v>219.63114586</v>
      </c>
    </row>
    <row r="600" spans="1:6" ht="12.75" customHeight="1" x14ac:dyDescent="0.2">
      <c r="A600" s="83" t="s">
        <v>184</v>
      </c>
      <c r="B600" s="83">
        <v>10</v>
      </c>
      <c r="C600" s="84">
        <v>1499.3249552899999</v>
      </c>
      <c r="D600" s="84">
        <v>1479.2529916599999</v>
      </c>
      <c r="E600" s="84">
        <v>216.0911203</v>
      </c>
      <c r="F600" s="84">
        <v>216.0911203</v>
      </c>
    </row>
    <row r="601" spans="1:6" ht="12.75" customHeight="1" x14ac:dyDescent="0.2">
      <c r="A601" s="83" t="s">
        <v>184</v>
      </c>
      <c r="B601" s="83">
        <v>11</v>
      </c>
      <c r="C601" s="84">
        <v>1480.03168209</v>
      </c>
      <c r="D601" s="84">
        <v>1460.95560555</v>
      </c>
      <c r="E601" s="84">
        <v>213.41821533999999</v>
      </c>
      <c r="F601" s="84">
        <v>213.41821533999999</v>
      </c>
    </row>
    <row r="602" spans="1:6" ht="12.75" customHeight="1" x14ac:dyDescent="0.2">
      <c r="A602" s="83" t="s">
        <v>184</v>
      </c>
      <c r="B602" s="83">
        <v>12</v>
      </c>
      <c r="C602" s="84">
        <v>1480.8409468499999</v>
      </c>
      <c r="D602" s="84">
        <v>1460.8546899200001</v>
      </c>
      <c r="E602" s="84">
        <v>213.40347345999999</v>
      </c>
      <c r="F602" s="84">
        <v>213.40347345999999</v>
      </c>
    </row>
    <row r="603" spans="1:6" ht="12.75" customHeight="1" x14ac:dyDescent="0.2">
      <c r="A603" s="83" t="s">
        <v>184</v>
      </c>
      <c r="B603" s="83">
        <v>13</v>
      </c>
      <c r="C603" s="84">
        <v>1491.0993677900001</v>
      </c>
      <c r="D603" s="84">
        <v>1470.18630209</v>
      </c>
      <c r="E603" s="84">
        <v>214.76664699</v>
      </c>
      <c r="F603" s="84">
        <v>214.76664699</v>
      </c>
    </row>
    <row r="604" spans="1:6" ht="12.75" customHeight="1" x14ac:dyDescent="0.2">
      <c r="A604" s="83" t="s">
        <v>184</v>
      </c>
      <c r="B604" s="83">
        <v>14</v>
      </c>
      <c r="C604" s="84">
        <v>1497.90467827</v>
      </c>
      <c r="D604" s="84">
        <v>1475.63819539</v>
      </c>
      <c r="E604" s="84">
        <v>215.56306635999999</v>
      </c>
      <c r="F604" s="84">
        <v>215.56306635999999</v>
      </c>
    </row>
    <row r="605" spans="1:6" ht="12.75" customHeight="1" x14ac:dyDescent="0.2">
      <c r="A605" s="83" t="s">
        <v>184</v>
      </c>
      <c r="B605" s="83">
        <v>15</v>
      </c>
      <c r="C605" s="84">
        <v>1506.06714835</v>
      </c>
      <c r="D605" s="84">
        <v>1483.7510236099999</v>
      </c>
      <c r="E605" s="84">
        <v>216.74819840999999</v>
      </c>
      <c r="F605" s="84">
        <v>216.74819840999999</v>
      </c>
    </row>
    <row r="606" spans="1:6" ht="12.75" customHeight="1" x14ac:dyDescent="0.2">
      <c r="A606" s="83" t="s">
        <v>184</v>
      </c>
      <c r="B606" s="83">
        <v>16</v>
      </c>
      <c r="C606" s="84">
        <v>1522.9577500600001</v>
      </c>
      <c r="D606" s="84">
        <v>1501.37240376</v>
      </c>
      <c r="E606" s="84">
        <v>219.32235158</v>
      </c>
      <c r="F606" s="84">
        <v>219.32235158</v>
      </c>
    </row>
    <row r="607" spans="1:6" ht="12.75" customHeight="1" x14ac:dyDescent="0.2">
      <c r="A607" s="83" t="s">
        <v>184</v>
      </c>
      <c r="B607" s="83">
        <v>17</v>
      </c>
      <c r="C607" s="84">
        <v>1541.6725805799999</v>
      </c>
      <c r="D607" s="84">
        <v>1521.33063072</v>
      </c>
      <c r="E607" s="84">
        <v>222.23787425</v>
      </c>
      <c r="F607" s="84">
        <v>222.23787425</v>
      </c>
    </row>
    <row r="608" spans="1:6" ht="12.75" customHeight="1" x14ac:dyDescent="0.2">
      <c r="A608" s="83" t="s">
        <v>184</v>
      </c>
      <c r="B608" s="83">
        <v>18</v>
      </c>
      <c r="C608" s="84">
        <v>1537.71362428</v>
      </c>
      <c r="D608" s="84">
        <v>1515.7384196600001</v>
      </c>
      <c r="E608" s="84">
        <v>221.42095709</v>
      </c>
      <c r="F608" s="84">
        <v>221.42095709</v>
      </c>
    </row>
    <row r="609" spans="1:6" ht="12.75" customHeight="1" x14ac:dyDescent="0.2">
      <c r="A609" s="83" t="s">
        <v>184</v>
      </c>
      <c r="B609" s="83">
        <v>19</v>
      </c>
      <c r="C609" s="84">
        <v>1518.06522238</v>
      </c>
      <c r="D609" s="84">
        <v>1496.50606053</v>
      </c>
      <c r="E609" s="84">
        <v>218.61147009999999</v>
      </c>
      <c r="F609" s="84">
        <v>218.61147009999999</v>
      </c>
    </row>
    <row r="610" spans="1:6" ht="12.75" customHeight="1" x14ac:dyDescent="0.2">
      <c r="A610" s="83" t="s">
        <v>184</v>
      </c>
      <c r="B610" s="83">
        <v>20</v>
      </c>
      <c r="C610" s="84">
        <v>1504.30418175</v>
      </c>
      <c r="D610" s="84">
        <v>1482.42426985</v>
      </c>
      <c r="E610" s="84">
        <v>216.55438457</v>
      </c>
      <c r="F610" s="84">
        <v>216.55438457</v>
      </c>
    </row>
    <row r="611" spans="1:6" ht="12.75" customHeight="1" x14ac:dyDescent="0.2">
      <c r="A611" s="83" t="s">
        <v>184</v>
      </c>
      <c r="B611" s="83">
        <v>21</v>
      </c>
      <c r="C611" s="84">
        <v>1490.62465916</v>
      </c>
      <c r="D611" s="84">
        <v>1467.0952184</v>
      </c>
      <c r="E611" s="84">
        <v>214.31509763</v>
      </c>
      <c r="F611" s="84">
        <v>214.31509763</v>
      </c>
    </row>
    <row r="612" spans="1:6" ht="12.75" customHeight="1" x14ac:dyDescent="0.2">
      <c r="A612" s="83" t="s">
        <v>184</v>
      </c>
      <c r="B612" s="83">
        <v>22</v>
      </c>
      <c r="C612" s="84">
        <v>1468.48231399</v>
      </c>
      <c r="D612" s="84">
        <v>1447.15388536</v>
      </c>
      <c r="E612" s="84">
        <v>211.40204284999999</v>
      </c>
      <c r="F612" s="84">
        <v>211.40204284999999</v>
      </c>
    </row>
    <row r="613" spans="1:6" ht="12.75" customHeight="1" x14ac:dyDescent="0.2">
      <c r="A613" s="83" t="s">
        <v>184</v>
      </c>
      <c r="B613" s="83">
        <v>23</v>
      </c>
      <c r="C613" s="84">
        <v>1487.86004471</v>
      </c>
      <c r="D613" s="84">
        <v>1466.50567886</v>
      </c>
      <c r="E613" s="84">
        <v>214.22897696000001</v>
      </c>
      <c r="F613" s="84">
        <v>214.22897696000001</v>
      </c>
    </row>
    <row r="614" spans="1:6" ht="12.75" customHeight="1" x14ac:dyDescent="0.2">
      <c r="A614" s="83" t="s">
        <v>184</v>
      </c>
      <c r="B614" s="83">
        <v>24</v>
      </c>
      <c r="C614" s="84">
        <v>1574.7745414399999</v>
      </c>
      <c r="D614" s="84">
        <v>1558.9198304399999</v>
      </c>
      <c r="E614" s="84">
        <v>227.72895138000001</v>
      </c>
      <c r="F614" s="84">
        <v>227.72895138000001</v>
      </c>
    </row>
    <row r="615" spans="1:6" ht="12.75" customHeight="1" x14ac:dyDescent="0.2">
      <c r="A615" s="83" t="s">
        <v>185</v>
      </c>
      <c r="B615" s="83">
        <v>1</v>
      </c>
      <c r="C615" s="84">
        <v>1563.3803129200001</v>
      </c>
      <c r="D615" s="84">
        <v>1542.0687925</v>
      </c>
      <c r="E615" s="84">
        <v>225.26733075999999</v>
      </c>
      <c r="F615" s="84">
        <v>225.26733075999999</v>
      </c>
    </row>
    <row r="616" spans="1:6" ht="12.75" customHeight="1" x14ac:dyDescent="0.2">
      <c r="A616" s="83" t="s">
        <v>185</v>
      </c>
      <c r="B616" s="83">
        <v>2</v>
      </c>
      <c r="C616" s="84">
        <v>1632.61190618</v>
      </c>
      <c r="D616" s="84">
        <v>1611.49896898</v>
      </c>
      <c r="E616" s="84">
        <v>235.40977745999999</v>
      </c>
      <c r="F616" s="84">
        <v>235.40977745999999</v>
      </c>
    </row>
    <row r="617" spans="1:6" ht="12.75" customHeight="1" x14ac:dyDescent="0.2">
      <c r="A617" s="83" t="s">
        <v>185</v>
      </c>
      <c r="B617" s="83">
        <v>3</v>
      </c>
      <c r="C617" s="84">
        <v>1750.7565262200001</v>
      </c>
      <c r="D617" s="84">
        <v>1728.90948224</v>
      </c>
      <c r="E617" s="84">
        <v>252.56125154</v>
      </c>
      <c r="F617" s="84">
        <v>252.56125154</v>
      </c>
    </row>
    <row r="618" spans="1:6" ht="12.75" customHeight="1" x14ac:dyDescent="0.2">
      <c r="A618" s="83" t="s">
        <v>185</v>
      </c>
      <c r="B618" s="83">
        <v>4</v>
      </c>
      <c r="C618" s="84">
        <v>1756.36813061</v>
      </c>
      <c r="D618" s="84">
        <v>1734.75981172</v>
      </c>
      <c r="E618" s="84">
        <v>253.41587496</v>
      </c>
      <c r="F618" s="84">
        <v>253.41587496</v>
      </c>
    </row>
    <row r="619" spans="1:6" ht="12.75" customHeight="1" x14ac:dyDescent="0.2">
      <c r="A619" s="83" t="s">
        <v>185</v>
      </c>
      <c r="B619" s="83">
        <v>5</v>
      </c>
      <c r="C619" s="84">
        <v>1747.7856454400001</v>
      </c>
      <c r="D619" s="84">
        <v>1724.9587173</v>
      </c>
      <c r="E619" s="84">
        <v>251.98411887</v>
      </c>
      <c r="F619" s="84">
        <v>251.98411887</v>
      </c>
    </row>
    <row r="620" spans="1:6" ht="12.75" customHeight="1" x14ac:dyDescent="0.2">
      <c r="A620" s="83" t="s">
        <v>185</v>
      </c>
      <c r="B620" s="83">
        <v>6</v>
      </c>
      <c r="C620" s="84">
        <v>1762.1001198900001</v>
      </c>
      <c r="D620" s="84">
        <v>1740.0941283300001</v>
      </c>
      <c r="E620" s="84">
        <v>254.19511858000001</v>
      </c>
      <c r="F620" s="84">
        <v>254.19511858000001</v>
      </c>
    </row>
    <row r="621" spans="1:6" ht="12.75" customHeight="1" x14ac:dyDescent="0.2">
      <c r="A621" s="83" t="s">
        <v>185</v>
      </c>
      <c r="B621" s="83">
        <v>7</v>
      </c>
      <c r="C621" s="84">
        <v>1710.7693025999999</v>
      </c>
      <c r="D621" s="84">
        <v>1688.5738293300001</v>
      </c>
      <c r="E621" s="84">
        <v>246.6689691</v>
      </c>
      <c r="F621" s="84">
        <v>246.6689691</v>
      </c>
    </row>
    <row r="622" spans="1:6" ht="12.75" customHeight="1" x14ac:dyDescent="0.2">
      <c r="A622" s="83" t="s">
        <v>185</v>
      </c>
      <c r="B622" s="83">
        <v>8</v>
      </c>
      <c r="C622" s="84">
        <v>1630.58875685</v>
      </c>
      <c r="D622" s="84">
        <v>1607.2758839000001</v>
      </c>
      <c r="E622" s="84">
        <v>234.79286393000001</v>
      </c>
      <c r="F622" s="84">
        <v>234.79286393000001</v>
      </c>
    </row>
    <row r="623" spans="1:6" ht="12.75" customHeight="1" x14ac:dyDescent="0.2">
      <c r="A623" s="83" t="s">
        <v>185</v>
      </c>
      <c r="B623" s="83">
        <v>9</v>
      </c>
      <c r="C623" s="84">
        <v>1525.6881211299999</v>
      </c>
      <c r="D623" s="84">
        <v>1502.76902088</v>
      </c>
      <c r="E623" s="84">
        <v>219.52637114999999</v>
      </c>
      <c r="F623" s="84">
        <v>219.52637114999999</v>
      </c>
    </row>
    <row r="624" spans="1:6" ht="12.75" customHeight="1" x14ac:dyDescent="0.2">
      <c r="A624" s="83" t="s">
        <v>185</v>
      </c>
      <c r="B624" s="83">
        <v>10</v>
      </c>
      <c r="C624" s="84">
        <v>1471.38687005</v>
      </c>
      <c r="D624" s="84">
        <v>1451.2159343799999</v>
      </c>
      <c r="E624" s="84">
        <v>211.99543204</v>
      </c>
      <c r="F624" s="84">
        <v>211.99543204</v>
      </c>
    </row>
    <row r="625" spans="1:6" ht="12.75" customHeight="1" x14ac:dyDescent="0.2">
      <c r="A625" s="83" t="s">
        <v>185</v>
      </c>
      <c r="B625" s="83">
        <v>11</v>
      </c>
      <c r="C625" s="84">
        <v>1462.8728192900001</v>
      </c>
      <c r="D625" s="84">
        <v>1443.4819982399999</v>
      </c>
      <c r="E625" s="84">
        <v>210.86564901</v>
      </c>
      <c r="F625" s="84">
        <v>210.86564901</v>
      </c>
    </row>
    <row r="626" spans="1:6" ht="12.75" customHeight="1" x14ac:dyDescent="0.2">
      <c r="A626" s="83" t="s">
        <v>185</v>
      </c>
      <c r="B626" s="83">
        <v>12</v>
      </c>
      <c r="C626" s="84">
        <v>1456.2460972900001</v>
      </c>
      <c r="D626" s="84">
        <v>1436.1175599400001</v>
      </c>
      <c r="E626" s="84">
        <v>209.78984267999999</v>
      </c>
      <c r="F626" s="84">
        <v>209.78984267999999</v>
      </c>
    </row>
    <row r="627" spans="1:6" ht="12.75" customHeight="1" x14ac:dyDescent="0.2">
      <c r="A627" s="83" t="s">
        <v>185</v>
      </c>
      <c r="B627" s="83">
        <v>13</v>
      </c>
      <c r="C627" s="84">
        <v>1452.7499940800001</v>
      </c>
      <c r="D627" s="84">
        <v>1431.1526341900001</v>
      </c>
      <c r="E627" s="84">
        <v>209.06456014</v>
      </c>
      <c r="F627" s="84">
        <v>209.06456014</v>
      </c>
    </row>
    <row r="628" spans="1:6" ht="12.75" customHeight="1" x14ac:dyDescent="0.2">
      <c r="A628" s="83" t="s">
        <v>185</v>
      </c>
      <c r="B628" s="83">
        <v>14</v>
      </c>
      <c r="C628" s="84">
        <v>1466.96917377</v>
      </c>
      <c r="D628" s="84">
        <v>1444.80150738</v>
      </c>
      <c r="E628" s="84">
        <v>211.05840455000001</v>
      </c>
      <c r="F628" s="84">
        <v>211.05840455000001</v>
      </c>
    </row>
    <row r="629" spans="1:6" ht="12.75" customHeight="1" x14ac:dyDescent="0.2">
      <c r="A629" s="83" t="s">
        <v>185</v>
      </c>
      <c r="B629" s="83">
        <v>15</v>
      </c>
      <c r="C629" s="84">
        <v>1475.21761167</v>
      </c>
      <c r="D629" s="84">
        <v>1455.2841057799999</v>
      </c>
      <c r="E629" s="84">
        <v>212.58971557999999</v>
      </c>
      <c r="F629" s="84">
        <v>212.58971557999999</v>
      </c>
    </row>
    <row r="630" spans="1:6" ht="12.75" customHeight="1" x14ac:dyDescent="0.2">
      <c r="A630" s="83" t="s">
        <v>185</v>
      </c>
      <c r="B630" s="83">
        <v>16</v>
      </c>
      <c r="C630" s="84">
        <v>1495.58626914</v>
      </c>
      <c r="D630" s="84">
        <v>1474.03568952</v>
      </c>
      <c r="E630" s="84">
        <v>215.32897030000001</v>
      </c>
      <c r="F630" s="84">
        <v>215.32897030000001</v>
      </c>
    </row>
    <row r="631" spans="1:6" ht="12.75" customHeight="1" x14ac:dyDescent="0.2">
      <c r="A631" s="83" t="s">
        <v>185</v>
      </c>
      <c r="B631" s="83">
        <v>17</v>
      </c>
      <c r="C631" s="84">
        <v>1511.46408791</v>
      </c>
      <c r="D631" s="84">
        <v>1488.97741238</v>
      </c>
      <c r="E631" s="84">
        <v>217.51167580000001</v>
      </c>
      <c r="F631" s="84">
        <v>217.51167580000001</v>
      </c>
    </row>
    <row r="632" spans="1:6" ht="12.75" customHeight="1" x14ac:dyDescent="0.2">
      <c r="A632" s="83" t="s">
        <v>185</v>
      </c>
      <c r="B632" s="83">
        <v>18</v>
      </c>
      <c r="C632" s="84">
        <v>1499.0567743399999</v>
      </c>
      <c r="D632" s="84">
        <v>1475.30256706</v>
      </c>
      <c r="E632" s="84">
        <v>215.51403735</v>
      </c>
      <c r="F632" s="84">
        <v>215.51403735</v>
      </c>
    </row>
    <row r="633" spans="1:6" ht="12.75" customHeight="1" x14ac:dyDescent="0.2">
      <c r="A633" s="83" t="s">
        <v>185</v>
      </c>
      <c r="B633" s="83">
        <v>19</v>
      </c>
      <c r="C633" s="84">
        <v>1476.37455632</v>
      </c>
      <c r="D633" s="84">
        <v>1453.3432139700001</v>
      </c>
      <c r="E633" s="84">
        <v>212.30618769</v>
      </c>
      <c r="F633" s="84">
        <v>212.30618769</v>
      </c>
    </row>
    <row r="634" spans="1:6" ht="12.75" customHeight="1" x14ac:dyDescent="0.2">
      <c r="A634" s="83" t="s">
        <v>185</v>
      </c>
      <c r="B634" s="83">
        <v>20</v>
      </c>
      <c r="C634" s="84">
        <v>1487.1788271400001</v>
      </c>
      <c r="D634" s="84">
        <v>1465.39381669</v>
      </c>
      <c r="E634" s="84">
        <v>214.06655474999999</v>
      </c>
      <c r="F634" s="84">
        <v>214.06655474999999</v>
      </c>
    </row>
    <row r="635" spans="1:6" ht="12.75" customHeight="1" x14ac:dyDescent="0.2">
      <c r="A635" s="83" t="s">
        <v>185</v>
      </c>
      <c r="B635" s="83">
        <v>21</v>
      </c>
      <c r="C635" s="84">
        <v>1490.4887195199999</v>
      </c>
      <c r="D635" s="84">
        <v>1466.9064703399999</v>
      </c>
      <c r="E635" s="84">
        <v>214.28752507999999</v>
      </c>
      <c r="F635" s="84">
        <v>214.28752507999999</v>
      </c>
    </row>
    <row r="636" spans="1:6" ht="12.75" customHeight="1" x14ac:dyDescent="0.2">
      <c r="A636" s="83" t="s">
        <v>185</v>
      </c>
      <c r="B636" s="83">
        <v>22</v>
      </c>
      <c r="C636" s="84">
        <v>1476.3628563100001</v>
      </c>
      <c r="D636" s="84">
        <v>1456.6519496200001</v>
      </c>
      <c r="E636" s="84">
        <v>212.78953192</v>
      </c>
      <c r="F636" s="84">
        <v>212.78953192</v>
      </c>
    </row>
    <row r="637" spans="1:6" ht="12.75" customHeight="1" x14ac:dyDescent="0.2">
      <c r="A637" s="83" t="s">
        <v>185</v>
      </c>
      <c r="B637" s="83">
        <v>23</v>
      </c>
      <c r="C637" s="84">
        <v>1473.2568737500001</v>
      </c>
      <c r="D637" s="84">
        <v>1454.4462504799999</v>
      </c>
      <c r="E637" s="84">
        <v>212.46732064</v>
      </c>
      <c r="F637" s="84">
        <v>212.46732064</v>
      </c>
    </row>
    <row r="638" spans="1:6" ht="12.75" customHeight="1" x14ac:dyDescent="0.2">
      <c r="A638" s="83" t="s">
        <v>185</v>
      </c>
      <c r="B638" s="83">
        <v>24</v>
      </c>
      <c r="C638" s="84">
        <v>1523.24835596</v>
      </c>
      <c r="D638" s="84">
        <v>1501.1198216400001</v>
      </c>
      <c r="E638" s="84">
        <v>219.28545406999999</v>
      </c>
      <c r="F638" s="84">
        <v>219.28545406999999</v>
      </c>
    </row>
    <row r="639" spans="1:6" ht="12.75" customHeight="1" x14ac:dyDescent="0.2">
      <c r="A639" s="83" t="s">
        <v>186</v>
      </c>
      <c r="B639" s="83">
        <v>1</v>
      </c>
      <c r="C639" s="84">
        <v>1647.5216074699999</v>
      </c>
      <c r="D639" s="84">
        <v>1626.5868107700001</v>
      </c>
      <c r="E639" s="84">
        <v>237.61382818999999</v>
      </c>
      <c r="F639" s="84">
        <v>237.61382818999999</v>
      </c>
    </row>
    <row r="640" spans="1:6" ht="12.75" customHeight="1" x14ac:dyDescent="0.2">
      <c r="A640" s="83" t="s">
        <v>186</v>
      </c>
      <c r="B640" s="83">
        <v>2</v>
      </c>
      <c r="C640" s="84">
        <v>1708.82019182</v>
      </c>
      <c r="D640" s="84">
        <v>1688.5154671299999</v>
      </c>
      <c r="E640" s="84">
        <v>246.66044348</v>
      </c>
      <c r="F640" s="84">
        <v>246.66044348</v>
      </c>
    </row>
    <row r="641" spans="1:6" ht="12.75" customHeight="1" x14ac:dyDescent="0.2">
      <c r="A641" s="83" t="s">
        <v>186</v>
      </c>
      <c r="B641" s="83">
        <v>3</v>
      </c>
      <c r="C641" s="84">
        <v>1756.52358424</v>
      </c>
      <c r="D641" s="84">
        <v>1736.50551135</v>
      </c>
      <c r="E641" s="84">
        <v>253.67088894</v>
      </c>
      <c r="F641" s="84">
        <v>253.67088894</v>
      </c>
    </row>
    <row r="642" spans="1:6" ht="12.75" customHeight="1" x14ac:dyDescent="0.2">
      <c r="A642" s="83" t="s">
        <v>186</v>
      </c>
      <c r="B642" s="83">
        <v>4</v>
      </c>
      <c r="C642" s="84">
        <v>1749.41471723</v>
      </c>
      <c r="D642" s="84">
        <v>1729.80626992</v>
      </c>
      <c r="E642" s="84">
        <v>252.69225539999999</v>
      </c>
      <c r="F642" s="84">
        <v>252.69225539999999</v>
      </c>
    </row>
    <row r="643" spans="1:6" ht="12.75" customHeight="1" x14ac:dyDescent="0.2">
      <c r="A643" s="83" t="s">
        <v>186</v>
      </c>
      <c r="B643" s="83">
        <v>5</v>
      </c>
      <c r="C643" s="84">
        <v>1722.47679221</v>
      </c>
      <c r="D643" s="84">
        <v>1702.29297503</v>
      </c>
      <c r="E643" s="84">
        <v>248.673079</v>
      </c>
      <c r="F643" s="84">
        <v>248.673079</v>
      </c>
    </row>
    <row r="644" spans="1:6" ht="12.75" customHeight="1" x14ac:dyDescent="0.2">
      <c r="A644" s="83" t="s">
        <v>186</v>
      </c>
      <c r="B644" s="83">
        <v>6</v>
      </c>
      <c r="C644" s="84">
        <v>1728.70031666</v>
      </c>
      <c r="D644" s="84">
        <v>1709.54376634</v>
      </c>
      <c r="E644" s="84">
        <v>249.73228363000001</v>
      </c>
      <c r="F644" s="84">
        <v>249.73228363000001</v>
      </c>
    </row>
    <row r="645" spans="1:6" ht="12.75" customHeight="1" x14ac:dyDescent="0.2">
      <c r="A645" s="83" t="s">
        <v>186</v>
      </c>
      <c r="B645" s="83">
        <v>7</v>
      </c>
      <c r="C645" s="84">
        <v>1721.2120136599999</v>
      </c>
      <c r="D645" s="84">
        <v>1703.27451462</v>
      </c>
      <c r="E645" s="84">
        <v>248.81646352000001</v>
      </c>
      <c r="F645" s="84">
        <v>248.81646352000001</v>
      </c>
    </row>
    <row r="646" spans="1:6" ht="12.75" customHeight="1" x14ac:dyDescent="0.2">
      <c r="A646" s="83" t="s">
        <v>186</v>
      </c>
      <c r="B646" s="83">
        <v>8</v>
      </c>
      <c r="C646" s="84">
        <v>1701.66265903</v>
      </c>
      <c r="D646" s="84">
        <v>1679.49242061</v>
      </c>
      <c r="E646" s="84">
        <v>245.34234559999999</v>
      </c>
      <c r="F646" s="84">
        <v>245.34234559999999</v>
      </c>
    </row>
    <row r="647" spans="1:6" ht="12.75" customHeight="1" x14ac:dyDescent="0.2">
      <c r="A647" s="83" t="s">
        <v>186</v>
      </c>
      <c r="B647" s="83">
        <v>9</v>
      </c>
      <c r="C647" s="84">
        <v>1625.66455572</v>
      </c>
      <c r="D647" s="84">
        <v>1603.7805779</v>
      </c>
      <c r="E647" s="84">
        <v>234.28226527000001</v>
      </c>
      <c r="F647" s="84">
        <v>234.28226527000001</v>
      </c>
    </row>
    <row r="648" spans="1:6" ht="12.75" customHeight="1" x14ac:dyDescent="0.2">
      <c r="A648" s="83" t="s">
        <v>186</v>
      </c>
      <c r="B648" s="83">
        <v>10</v>
      </c>
      <c r="C648" s="84">
        <v>1552.25749797</v>
      </c>
      <c r="D648" s="84">
        <v>1530.41203434</v>
      </c>
      <c r="E648" s="84">
        <v>223.56449699999999</v>
      </c>
      <c r="F648" s="84">
        <v>223.56449699999999</v>
      </c>
    </row>
    <row r="649" spans="1:6" ht="12.75" customHeight="1" x14ac:dyDescent="0.2">
      <c r="A649" s="83" t="s">
        <v>186</v>
      </c>
      <c r="B649" s="83">
        <v>11</v>
      </c>
      <c r="C649" s="84">
        <v>1530.1824828900001</v>
      </c>
      <c r="D649" s="84">
        <v>1508.1009157200001</v>
      </c>
      <c r="E649" s="84">
        <v>220.30526098999999</v>
      </c>
      <c r="F649" s="84">
        <v>220.30526098999999</v>
      </c>
    </row>
    <row r="650" spans="1:6" ht="12.75" customHeight="1" x14ac:dyDescent="0.2">
      <c r="A650" s="83" t="s">
        <v>186</v>
      </c>
      <c r="B650" s="83">
        <v>12</v>
      </c>
      <c r="C650" s="84">
        <v>1521.7031402</v>
      </c>
      <c r="D650" s="84">
        <v>1502.1180640800001</v>
      </c>
      <c r="E650" s="84">
        <v>219.43127856999999</v>
      </c>
      <c r="F650" s="84">
        <v>219.43127856999999</v>
      </c>
    </row>
    <row r="651" spans="1:6" ht="12.75" customHeight="1" x14ac:dyDescent="0.2">
      <c r="A651" s="83" t="s">
        <v>186</v>
      </c>
      <c r="B651" s="83">
        <v>13</v>
      </c>
      <c r="C651" s="84">
        <v>1531.6196662899999</v>
      </c>
      <c r="D651" s="84">
        <v>1511.7822715899999</v>
      </c>
      <c r="E651" s="84">
        <v>220.84303804999999</v>
      </c>
      <c r="F651" s="84">
        <v>220.84303804999999</v>
      </c>
    </row>
    <row r="652" spans="1:6" ht="12.75" customHeight="1" x14ac:dyDescent="0.2">
      <c r="A652" s="83" t="s">
        <v>186</v>
      </c>
      <c r="B652" s="83">
        <v>14</v>
      </c>
      <c r="C652" s="84">
        <v>1553.1148002100001</v>
      </c>
      <c r="D652" s="84">
        <v>1533.0780402600001</v>
      </c>
      <c r="E652" s="84">
        <v>223.95395047</v>
      </c>
      <c r="F652" s="84">
        <v>223.95395047</v>
      </c>
    </row>
    <row r="653" spans="1:6" ht="12.75" customHeight="1" x14ac:dyDescent="0.2">
      <c r="A653" s="83" t="s">
        <v>186</v>
      </c>
      <c r="B653" s="83">
        <v>15</v>
      </c>
      <c r="C653" s="84">
        <v>1559.50450903</v>
      </c>
      <c r="D653" s="84">
        <v>1540.1065314299999</v>
      </c>
      <c r="E653" s="84">
        <v>224.98068122000001</v>
      </c>
      <c r="F653" s="84">
        <v>224.98068122000001</v>
      </c>
    </row>
    <row r="654" spans="1:6" ht="12.75" customHeight="1" x14ac:dyDescent="0.2">
      <c r="A654" s="83" t="s">
        <v>186</v>
      </c>
      <c r="B654" s="83">
        <v>16</v>
      </c>
      <c r="C654" s="84">
        <v>1576.2748004099999</v>
      </c>
      <c r="D654" s="84">
        <v>1555.5688954300001</v>
      </c>
      <c r="E654" s="84">
        <v>227.23944262000001</v>
      </c>
      <c r="F654" s="84">
        <v>227.23944262000001</v>
      </c>
    </row>
    <row r="655" spans="1:6" ht="12.75" customHeight="1" x14ac:dyDescent="0.2">
      <c r="A655" s="83" t="s">
        <v>186</v>
      </c>
      <c r="B655" s="83">
        <v>17</v>
      </c>
      <c r="C655" s="84">
        <v>1579.5600611100001</v>
      </c>
      <c r="D655" s="84">
        <v>1558.29018896</v>
      </c>
      <c r="E655" s="84">
        <v>227.63697257000001</v>
      </c>
      <c r="F655" s="84">
        <v>227.63697257000001</v>
      </c>
    </row>
    <row r="656" spans="1:6" ht="12.75" customHeight="1" x14ac:dyDescent="0.2">
      <c r="A656" s="83" t="s">
        <v>186</v>
      </c>
      <c r="B656" s="83">
        <v>18</v>
      </c>
      <c r="C656" s="84">
        <v>1559.69503214</v>
      </c>
      <c r="D656" s="84">
        <v>1539.61875906</v>
      </c>
      <c r="E656" s="84">
        <v>224.90942681999999</v>
      </c>
      <c r="F656" s="84">
        <v>224.90942681999999</v>
      </c>
    </row>
    <row r="657" spans="1:6" ht="12.75" customHeight="1" x14ac:dyDescent="0.2">
      <c r="A657" s="83" t="s">
        <v>186</v>
      </c>
      <c r="B657" s="83">
        <v>19</v>
      </c>
      <c r="C657" s="84">
        <v>1528.1071276099999</v>
      </c>
      <c r="D657" s="84">
        <v>1509.1436193100001</v>
      </c>
      <c r="E657" s="84">
        <v>220.45758043000001</v>
      </c>
      <c r="F657" s="84">
        <v>220.45758043000001</v>
      </c>
    </row>
    <row r="658" spans="1:6" ht="12.75" customHeight="1" x14ac:dyDescent="0.2">
      <c r="A658" s="83" t="s">
        <v>186</v>
      </c>
      <c r="B658" s="83">
        <v>20</v>
      </c>
      <c r="C658" s="84">
        <v>1523.62359571</v>
      </c>
      <c r="D658" s="84">
        <v>1504.62738107</v>
      </c>
      <c r="E658" s="84">
        <v>219.79784272000001</v>
      </c>
      <c r="F658" s="84">
        <v>219.79784272000001</v>
      </c>
    </row>
    <row r="659" spans="1:6" ht="12.75" customHeight="1" x14ac:dyDescent="0.2">
      <c r="A659" s="83" t="s">
        <v>186</v>
      </c>
      <c r="B659" s="83">
        <v>21</v>
      </c>
      <c r="C659" s="84">
        <v>1532.3381112100001</v>
      </c>
      <c r="D659" s="84">
        <v>1512.18745238</v>
      </c>
      <c r="E659" s="84">
        <v>220.90222736000001</v>
      </c>
      <c r="F659" s="84">
        <v>220.90222736000001</v>
      </c>
    </row>
    <row r="660" spans="1:6" ht="12.75" customHeight="1" x14ac:dyDescent="0.2">
      <c r="A660" s="83" t="s">
        <v>186</v>
      </c>
      <c r="B660" s="83">
        <v>22</v>
      </c>
      <c r="C660" s="84">
        <v>1510.3794431199999</v>
      </c>
      <c r="D660" s="84">
        <v>1489.1627371899999</v>
      </c>
      <c r="E660" s="84">
        <v>217.53874827999999</v>
      </c>
      <c r="F660" s="84">
        <v>217.53874827999999</v>
      </c>
    </row>
    <row r="661" spans="1:6" ht="12.75" customHeight="1" x14ac:dyDescent="0.2">
      <c r="A661" s="83" t="s">
        <v>186</v>
      </c>
      <c r="B661" s="83">
        <v>23</v>
      </c>
      <c r="C661" s="84">
        <v>1511.38423732</v>
      </c>
      <c r="D661" s="84">
        <v>1491.6145828000001</v>
      </c>
      <c r="E661" s="84">
        <v>217.89691694000001</v>
      </c>
      <c r="F661" s="84">
        <v>217.89691694000001</v>
      </c>
    </row>
    <row r="662" spans="1:6" ht="12.75" customHeight="1" x14ac:dyDescent="0.2">
      <c r="A662" s="83" t="s">
        <v>186</v>
      </c>
      <c r="B662" s="83">
        <v>24</v>
      </c>
      <c r="C662" s="84">
        <v>1544.9812155300001</v>
      </c>
      <c r="D662" s="84">
        <v>1520.88790075</v>
      </c>
      <c r="E662" s="84">
        <v>222.1731997</v>
      </c>
      <c r="F662" s="84">
        <v>222.1731997</v>
      </c>
    </row>
    <row r="663" spans="1:6" ht="12.75" customHeight="1" x14ac:dyDescent="0.2">
      <c r="A663" s="83" t="s">
        <v>187</v>
      </c>
      <c r="B663" s="83">
        <v>1</v>
      </c>
      <c r="C663" s="84">
        <v>1646.14529855</v>
      </c>
      <c r="D663" s="84">
        <v>1625.4076363300001</v>
      </c>
      <c r="E663" s="84">
        <v>237.44157290999999</v>
      </c>
      <c r="F663" s="84">
        <v>237.44157290999999</v>
      </c>
    </row>
    <row r="664" spans="1:6" ht="12.75" customHeight="1" x14ac:dyDescent="0.2">
      <c r="A664" s="83" t="s">
        <v>187</v>
      </c>
      <c r="B664" s="83">
        <v>2</v>
      </c>
      <c r="C664" s="84">
        <v>1727.7192542800001</v>
      </c>
      <c r="D664" s="84">
        <v>1705.99411891</v>
      </c>
      <c r="E664" s="84">
        <v>249.21374671000001</v>
      </c>
      <c r="F664" s="84">
        <v>249.21374671000001</v>
      </c>
    </row>
    <row r="665" spans="1:6" ht="12.75" customHeight="1" x14ac:dyDescent="0.2">
      <c r="A665" s="83" t="s">
        <v>187</v>
      </c>
      <c r="B665" s="83">
        <v>3</v>
      </c>
      <c r="C665" s="84">
        <v>1792.71749798</v>
      </c>
      <c r="D665" s="84">
        <v>1770.05824693</v>
      </c>
      <c r="E665" s="84">
        <v>258.57231436000001</v>
      </c>
      <c r="F665" s="84">
        <v>258.57231436000001</v>
      </c>
    </row>
    <row r="666" spans="1:6" ht="12.75" customHeight="1" x14ac:dyDescent="0.2">
      <c r="A666" s="83" t="s">
        <v>187</v>
      </c>
      <c r="B666" s="83">
        <v>4</v>
      </c>
      <c r="C666" s="84">
        <v>1780.0844272500001</v>
      </c>
      <c r="D666" s="84">
        <v>1755.91885103</v>
      </c>
      <c r="E666" s="84">
        <v>256.50681379000002</v>
      </c>
      <c r="F666" s="84">
        <v>256.50681379000002</v>
      </c>
    </row>
    <row r="667" spans="1:6" ht="12.75" customHeight="1" x14ac:dyDescent="0.2">
      <c r="A667" s="83" t="s">
        <v>187</v>
      </c>
      <c r="B667" s="83">
        <v>5</v>
      </c>
      <c r="C667" s="84">
        <v>1783.94470443</v>
      </c>
      <c r="D667" s="84">
        <v>1758.6881119300001</v>
      </c>
      <c r="E667" s="84">
        <v>256.91135086999998</v>
      </c>
      <c r="F667" s="84">
        <v>256.91135086999998</v>
      </c>
    </row>
    <row r="668" spans="1:6" ht="12.75" customHeight="1" x14ac:dyDescent="0.2">
      <c r="A668" s="83" t="s">
        <v>187</v>
      </c>
      <c r="B668" s="83">
        <v>6</v>
      </c>
      <c r="C668" s="84">
        <v>1755.98826151</v>
      </c>
      <c r="D668" s="84">
        <v>1733.2108526500001</v>
      </c>
      <c r="E668" s="84">
        <v>253.18960109</v>
      </c>
      <c r="F668" s="84">
        <v>253.18960109</v>
      </c>
    </row>
    <row r="669" spans="1:6" ht="12.75" customHeight="1" x14ac:dyDescent="0.2">
      <c r="A669" s="83" t="s">
        <v>187</v>
      </c>
      <c r="B669" s="83">
        <v>7</v>
      </c>
      <c r="C669" s="84">
        <v>1702.5462541500001</v>
      </c>
      <c r="D669" s="84">
        <v>1681.31648363</v>
      </c>
      <c r="E669" s="84">
        <v>245.60880700000001</v>
      </c>
      <c r="F669" s="84">
        <v>245.60880700000001</v>
      </c>
    </row>
    <row r="670" spans="1:6" ht="12.75" customHeight="1" x14ac:dyDescent="0.2">
      <c r="A670" s="83" t="s">
        <v>187</v>
      </c>
      <c r="B670" s="83">
        <v>8</v>
      </c>
      <c r="C670" s="84">
        <v>1627.0887532199999</v>
      </c>
      <c r="D670" s="84">
        <v>1605.1077108699999</v>
      </c>
      <c r="E670" s="84">
        <v>234.47613451000001</v>
      </c>
      <c r="F670" s="84">
        <v>234.47613451000001</v>
      </c>
    </row>
    <row r="671" spans="1:6" ht="12.75" customHeight="1" x14ac:dyDescent="0.2">
      <c r="A671" s="83" t="s">
        <v>187</v>
      </c>
      <c r="B671" s="83">
        <v>9</v>
      </c>
      <c r="C671" s="84">
        <v>1593.1857877699999</v>
      </c>
      <c r="D671" s="84">
        <v>1571.5230070499999</v>
      </c>
      <c r="E671" s="84">
        <v>229.57003911999999</v>
      </c>
      <c r="F671" s="84">
        <v>229.57003911999999</v>
      </c>
    </row>
    <row r="672" spans="1:6" ht="12.75" customHeight="1" x14ac:dyDescent="0.2">
      <c r="A672" s="83" t="s">
        <v>187</v>
      </c>
      <c r="B672" s="83">
        <v>10</v>
      </c>
      <c r="C672" s="84">
        <v>1550.7474538399999</v>
      </c>
      <c r="D672" s="84">
        <v>1530.29376695</v>
      </c>
      <c r="E672" s="84">
        <v>223.54722036000001</v>
      </c>
      <c r="F672" s="84">
        <v>223.54722036000001</v>
      </c>
    </row>
    <row r="673" spans="1:6" ht="12.75" customHeight="1" x14ac:dyDescent="0.2">
      <c r="A673" s="83" t="s">
        <v>187</v>
      </c>
      <c r="B673" s="83">
        <v>11</v>
      </c>
      <c r="C673" s="84">
        <v>1484.52228102</v>
      </c>
      <c r="D673" s="84">
        <v>1464.7739109300001</v>
      </c>
      <c r="E673" s="84">
        <v>213.97599814</v>
      </c>
      <c r="F673" s="84">
        <v>213.97599814</v>
      </c>
    </row>
    <row r="674" spans="1:6" ht="12.75" customHeight="1" x14ac:dyDescent="0.2">
      <c r="A674" s="83" t="s">
        <v>187</v>
      </c>
      <c r="B674" s="83">
        <v>12</v>
      </c>
      <c r="C674" s="84">
        <v>1491.4465764300001</v>
      </c>
      <c r="D674" s="84">
        <v>1470.96291791</v>
      </c>
      <c r="E674" s="84">
        <v>214.88009600000001</v>
      </c>
      <c r="F674" s="84">
        <v>214.88009600000001</v>
      </c>
    </row>
    <row r="675" spans="1:6" ht="12.75" customHeight="1" x14ac:dyDescent="0.2">
      <c r="A675" s="83" t="s">
        <v>187</v>
      </c>
      <c r="B675" s="83">
        <v>13</v>
      </c>
      <c r="C675" s="84">
        <v>1547.8051742099999</v>
      </c>
      <c r="D675" s="84">
        <v>1527.29815162</v>
      </c>
      <c r="E675" s="84">
        <v>223.10961714000001</v>
      </c>
      <c r="F675" s="84">
        <v>223.10961714000001</v>
      </c>
    </row>
    <row r="676" spans="1:6" ht="12.75" customHeight="1" x14ac:dyDescent="0.2">
      <c r="A676" s="83" t="s">
        <v>187</v>
      </c>
      <c r="B676" s="83">
        <v>14</v>
      </c>
      <c r="C676" s="84">
        <v>1523.9702648099999</v>
      </c>
      <c r="D676" s="84">
        <v>1502.71505684</v>
      </c>
      <c r="E676" s="84">
        <v>219.51848802000001</v>
      </c>
      <c r="F676" s="84">
        <v>219.51848802000001</v>
      </c>
    </row>
    <row r="677" spans="1:6" ht="12.75" customHeight="1" x14ac:dyDescent="0.2">
      <c r="A677" s="83" t="s">
        <v>187</v>
      </c>
      <c r="B677" s="83">
        <v>15</v>
      </c>
      <c r="C677" s="84">
        <v>1531.3898649400001</v>
      </c>
      <c r="D677" s="84">
        <v>1510.1349101999999</v>
      </c>
      <c r="E677" s="84">
        <v>220.60238944</v>
      </c>
      <c r="F677" s="84">
        <v>220.60238944</v>
      </c>
    </row>
    <row r="678" spans="1:6" ht="12.75" customHeight="1" x14ac:dyDescent="0.2">
      <c r="A678" s="83" t="s">
        <v>187</v>
      </c>
      <c r="B678" s="83">
        <v>16</v>
      </c>
      <c r="C678" s="84">
        <v>1554.22648768</v>
      </c>
      <c r="D678" s="84">
        <v>1533.13405762</v>
      </c>
      <c r="E678" s="84">
        <v>223.96213356000001</v>
      </c>
      <c r="F678" s="84">
        <v>223.96213356000001</v>
      </c>
    </row>
    <row r="679" spans="1:6" ht="12.75" customHeight="1" x14ac:dyDescent="0.2">
      <c r="A679" s="83" t="s">
        <v>187</v>
      </c>
      <c r="B679" s="83">
        <v>17</v>
      </c>
      <c r="C679" s="84">
        <v>1556.0330902999999</v>
      </c>
      <c r="D679" s="84">
        <v>1535.73484603</v>
      </c>
      <c r="E679" s="84">
        <v>224.34205997000001</v>
      </c>
      <c r="F679" s="84">
        <v>224.34205997000001</v>
      </c>
    </row>
    <row r="680" spans="1:6" ht="12.75" customHeight="1" x14ac:dyDescent="0.2">
      <c r="A680" s="83" t="s">
        <v>187</v>
      </c>
      <c r="B680" s="83">
        <v>18</v>
      </c>
      <c r="C680" s="84">
        <v>1577.9470741099999</v>
      </c>
      <c r="D680" s="84">
        <v>1555.88648949</v>
      </c>
      <c r="E680" s="84">
        <v>227.28583714999999</v>
      </c>
      <c r="F680" s="84">
        <v>227.28583714999999</v>
      </c>
    </row>
    <row r="681" spans="1:6" ht="12.75" customHeight="1" x14ac:dyDescent="0.2">
      <c r="A681" s="83" t="s">
        <v>187</v>
      </c>
      <c r="B681" s="83">
        <v>19</v>
      </c>
      <c r="C681" s="84">
        <v>1576.5619160199999</v>
      </c>
      <c r="D681" s="84">
        <v>1555.0382555399999</v>
      </c>
      <c r="E681" s="84">
        <v>227.16192608</v>
      </c>
      <c r="F681" s="84">
        <v>227.16192608</v>
      </c>
    </row>
    <row r="682" spans="1:6" ht="12.75" customHeight="1" x14ac:dyDescent="0.2">
      <c r="A682" s="83" t="s">
        <v>187</v>
      </c>
      <c r="B682" s="83">
        <v>20</v>
      </c>
      <c r="C682" s="84">
        <v>1567.18887524</v>
      </c>
      <c r="D682" s="84">
        <v>1546.0924669200001</v>
      </c>
      <c r="E682" s="84">
        <v>225.85511413</v>
      </c>
      <c r="F682" s="84">
        <v>225.85511413</v>
      </c>
    </row>
    <row r="683" spans="1:6" ht="12.75" customHeight="1" x14ac:dyDescent="0.2">
      <c r="A683" s="83" t="s">
        <v>187</v>
      </c>
      <c r="B683" s="83">
        <v>21</v>
      </c>
      <c r="C683" s="84">
        <v>1535.6390113299999</v>
      </c>
      <c r="D683" s="84">
        <v>1511.5084773900001</v>
      </c>
      <c r="E683" s="84">
        <v>220.80304185</v>
      </c>
      <c r="F683" s="84">
        <v>220.80304185</v>
      </c>
    </row>
    <row r="684" spans="1:6" ht="12.75" customHeight="1" x14ac:dyDescent="0.2">
      <c r="A684" s="83" t="s">
        <v>187</v>
      </c>
      <c r="B684" s="83">
        <v>22</v>
      </c>
      <c r="C684" s="84">
        <v>1493.2087524200001</v>
      </c>
      <c r="D684" s="84">
        <v>1472.1815109900001</v>
      </c>
      <c r="E684" s="84">
        <v>215.05810958999999</v>
      </c>
      <c r="F684" s="84">
        <v>215.05810958999999</v>
      </c>
    </row>
    <row r="685" spans="1:6" ht="12.75" customHeight="1" x14ac:dyDescent="0.2">
      <c r="A685" s="83" t="s">
        <v>187</v>
      </c>
      <c r="B685" s="83">
        <v>23</v>
      </c>
      <c r="C685" s="84">
        <v>1538.6437174600001</v>
      </c>
      <c r="D685" s="84">
        <v>1518.4426917799999</v>
      </c>
      <c r="E685" s="84">
        <v>221.81600053</v>
      </c>
      <c r="F685" s="84">
        <v>221.81600053</v>
      </c>
    </row>
    <row r="686" spans="1:6" ht="12.75" customHeight="1" x14ac:dyDescent="0.2">
      <c r="A686" s="83" t="s">
        <v>187</v>
      </c>
      <c r="B686" s="83">
        <v>24</v>
      </c>
      <c r="C686" s="84">
        <v>1573.6003045699999</v>
      </c>
      <c r="D686" s="84">
        <v>1549.6325754899999</v>
      </c>
      <c r="E686" s="84">
        <v>226.37225760000001</v>
      </c>
      <c r="F686" s="84">
        <v>226.37225760000001</v>
      </c>
    </row>
    <row r="687" spans="1:6" ht="12.75" customHeight="1" x14ac:dyDescent="0.2">
      <c r="A687" s="83" t="s">
        <v>188</v>
      </c>
      <c r="B687" s="83">
        <v>1</v>
      </c>
      <c r="C687" s="84">
        <v>1644.0289143499999</v>
      </c>
      <c r="D687" s="84">
        <v>1623.23141046</v>
      </c>
      <c r="E687" s="84">
        <v>237.12366713</v>
      </c>
      <c r="F687" s="84">
        <v>237.12366713</v>
      </c>
    </row>
    <row r="688" spans="1:6" ht="12.75" customHeight="1" x14ac:dyDescent="0.2">
      <c r="A688" s="83" t="s">
        <v>188</v>
      </c>
      <c r="B688" s="83">
        <v>2</v>
      </c>
      <c r="C688" s="84">
        <v>1703.8333111899999</v>
      </c>
      <c r="D688" s="84">
        <v>1680.0730097600001</v>
      </c>
      <c r="E688" s="84">
        <v>245.42715878000001</v>
      </c>
      <c r="F688" s="84">
        <v>245.42715878000001</v>
      </c>
    </row>
    <row r="689" spans="1:6" ht="12.75" customHeight="1" x14ac:dyDescent="0.2">
      <c r="A689" s="83" t="s">
        <v>188</v>
      </c>
      <c r="B689" s="83">
        <v>3</v>
      </c>
      <c r="C689" s="84">
        <v>1770.88464297</v>
      </c>
      <c r="D689" s="84">
        <v>1746.5918823300001</v>
      </c>
      <c r="E689" s="84">
        <v>255.14431858</v>
      </c>
      <c r="F689" s="84">
        <v>255.14431858</v>
      </c>
    </row>
    <row r="690" spans="1:6" ht="12.75" customHeight="1" x14ac:dyDescent="0.2">
      <c r="A690" s="83" t="s">
        <v>188</v>
      </c>
      <c r="B690" s="83">
        <v>4</v>
      </c>
      <c r="C690" s="84">
        <v>1770.2343547</v>
      </c>
      <c r="D690" s="84">
        <v>1746.5923792999999</v>
      </c>
      <c r="E690" s="84">
        <v>255.14439117000001</v>
      </c>
      <c r="F690" s="84">
        <v>255.14439117000001</v>
      </c>
    </row>
    <row r="691" spans="1:6" ht="12.75" customHeight="1" x14ac:dyDescent="0.2">
      <c r="A691" s="83" t="s">
        <v>188</v>
      </c>
      <c r="B691" s="83">
        <v>5</v>
      </c>
      <c r="C691" s="84">
        <v>1769.18219146</v>
      </c>
      <c r="D691" s="84">
        <v>1746.30284433</v>
      </c>
      <c r="E691" s="84">
        <v>255.10209555</v>
      </c>
      <c r="F691" s="84">
        <v>255.10209555</v>
      </c>
    </row>
    <row r="692" spans="1:6" ht="12.75" customHeight="1" x14ac:dyDescent="0.2">
      <c r="A692" s="83" t="s">
        <v>188</v>
      </c>
      <c r="B692" s="83">
        <v>6</v>
      </c>
      <c r="C692" s="84">
        <v>1754.95553653</v>
      </c>
      <c r="D692" s="84">
        <v>1731.8036995299999</v>
      </c>
      <c r="E692" s="84">
        <v>252.98404241</v>
      </c>
      <c r="F692" s="84">
        <v>252.98404241</v>
      </c>
    </row>
    <row r="693" spans="1:6" ht="12.75" customHeight="1" x14ac:dyDescent="0.2">
      <c r="A693" s="83" t="s">
        <v>188</v>
      </c>
      <c r="B693" s="83">
        <v>7</v>
      </c>
      <c r="C693" s="84">
        <v>1669.5698434799999</v>
      </c>
      <c r="D693" s="84">
        <v>1648.6182089399999</v>
      </c>
      <c r="E693" s="84">
        <v>240.83220227999999</v>
      </c>
      <c r="F693" s="84">
        <v>240.83220227999999</v>
      </c>
    </row>
    <row r="694" spans="1:6" ht="12.75" customHeight="1" x14ac:dyDescent="0.2">
      <c r="A694" s="83" t="s">
        <v>188</v>
      </c>
      <c r="B694" s="83">
        <v>8</v>
      </c>
      <c r="C694" s="84">
        <v>1585.03745572</v>
      </c>
      <c r="D694" s="84">
        <v>1563.7346068300001</v>
      </c>
      <c r="E694" s="84">
        <v>228.43229991999999</v>
      </c>
      <c r="F694" s="84">
        <v>228.43229991999999</v>
      </c>
    </row>
    <row r="695" spans="1:6" ht="12.75" customHeight="1" x14ac:dyDescent="0.2">
      <c r="A695" s="83" t="s">
        <v>188</v>
      </c>
      <c r="B695" s="83">
        <v>9</v>
      </c>
      <c r="C695" s="84">
        <v>1552.1811959900001</v>
      </c>
      <c r="D695" s="84">
        <v>1532.02129627</v>
      </c>
      <c r="E695" s="84">
        <v>223.79957999000001</v>
      </c>
      <c r="F695" s="84">
        <v>223.79957999000001</v>
      </c>
    </row>
    <row r="696" spans="1:6" ht="12.75" customHeight="1" x14ac:dyDescent="0.2">
      <c r="A696" s="83" t="s">
        <v>188</v>
      </c>
      <c r="B696" s="83">
        <v>10</v>
      </c>
      <c r="C696" s="84">
        <v>1543.6901771099999</v>
      </c>
      <c r="D696" s="84">
        <v>1522.3131056300001</v>
      </c>
      <c r="E696" s="84">
        <v>222.38139541000001</v>
      </c>
      <c r="F696" s="84">
        <v>222.38139541000001</v>
      </c>
    </row>
    <row r="697" spans="1:6" ht="12.75" customHeight="1" x14ac:dyDescent="0.2">
      <c r="A697" s="83" t="s">
        <v>188</v>
      </c>
      <c r="B697" s="83">
        <v>11</v>
      </c>
      <c r="C697" s="84">
        <v>1493.08350812</v>
      </c>
      <c r="D697" s="84">
        <v>1471.90041984</v>
      </c>
      <c r="E697" s="84">
        <v>215.01704745000001</v>
      </c>
      <c r="F697" s="84">
        <v>215.01704745000001</v>
      </c>
    </row>
    <row r="698" spans="1:6" ht="12.75" customHeight="1" x14ac:dyDescent="0.2">
      <c r="A698" s="83" t="s">
        <v>188</v>
      </c>
      <c r="B698" s="83">
        <v>12</v>
      </c>
      <c r="C698" s="84">
        <v>1508.5059659000001</v>
      </c>
      <c r="D698" s="84">
        <v>1486.74926495</v>
      </c>
      <c r="E698" s="84">
        <v>217.18618523999999</v>
      </c>
      <c r="F698" s="84">
        <v>217.18618523999999</v>
      </c>
    </row>
    <row r="699" spans="1:6" ht="12.75" customHeight="1" x14ac:dyDescent="0.2">
      <c r="A699" s="83" t="s">
        <v>188</v>
      </c>
      <c r="B699" s="83">
        <v>13</v>
      </c>
      <c r="C699" s="84">
        <v>1514.2463251199999</v>
      </c>
      <c r="D699" s="84">
        <v>1490.44191901</v>
      </c>
      <c r="E699" s="84">
        <v>217.72561275000001</v>
      </c>
      <c r="F699" s="84">
        <v>217.72561275000001</v>
      </c>
    </row>
    <row r="700" spans="1:6" ht="12.75" customHeight="1" x14ac:dyDescent="0.2">
      <c r="A700" s="83" t="s">
        <v>188</v>
      </c>
      <c r="B700" s="83">
        <v>14</v>
      </c>
      <c r="C700" s="84">
        <v>1514.7137602600001</v>
      </c>
      <c r="D700" s="84">
        <v>1496.39800917</v>
      </c>
      <c r="E700" s="84">
        <v>218.59568582</v>
      </c>
      <c r="F700" s="84">
        <v>218.59568582</v>
      </c>
    </row>
    <row r="701" spans="1:6" ht="12.75" customHeight="1" x14ac:dyDescent="0.2">
      <c r="A701" s="83" t="s">
        <v>188</v>
      </c>
      <c r="B701" s="83">
        <v>15</v>
      </c>
      <c r="C701" s="84">
        <v>1603.96026568</v>
      </c>
      <c r="D701" s="84">
        <v>1583.34037663</v>
      </c>
      <c r="E701" s="84">
        <v>231.29633519999999</v>
      </c>
      <c r="F701" s="84">
        <v>231.29633519999999</v>
      </c>
    </row>
    <row r="702" spans="1:6" ht="12.75" customHeight="1" x14ac:dyDescent="0.2">
      <c r="A702" s="83" t="s">
        <v>188</v>
      </c>
      <c r="B702" s="83">
        <v>16</v>
      </c>
      <c r="C702" s="84">
        <v>1614.9984867000001</v>
      </c>
      <c r="D702" s="84">
        <v>1591.90233663</v>
      </c>
      <c r="E702" s="84">
        <v>232.54707698000001</v>
      </c>
      <c r="F702" s="84">
        <v>232.54707698000001</v>
      </c>
    </row>
    <row r="703" spans="1:6" ht="12.75" customHeight="1" x14ac:dyDescent="0.2">
      <c r="A703" s="83" t="s">
        <v>188</v>
      </c>
      <c r="B703" s="83">
        <v>17</v>
      </c>
      <c r="C703" s="84">
        <v>1640.33629056</v>
      </c>
      <c r="D703" s="84">
        <v>1615.6827103200001</v>
      </c>
      <c r="E703" s="84">
        <v>236.02094360999999</v>
      </c>
      <c r="F703" s="84">
        <v>236.02094360999999</v>
      </c>
    </row>
    <row r="704" spans="1:6" ht="12.75" customHeight="1" x14ac:dyDescent="0.2">
      <c r="A704" s="83" t="s">
        <v>188</v>
      </c>
      <c r="B704" s="83">
        <v>18</v>
      </c>
      <c r="C704" s="84">
        <v>1610.3481413300001</v>
      </c>
      <c r="D704" s="84">
        <v>1589.36735215</v>
      </c>
      <c r="E704" s="84">
        <v>232.17676329</v>
      </c>
      <c r="F704" s="84">
        <v>232.17676329</v>
      </c>
    </row>
    <row r="705" spans="1:6" ht="12.75" customHeight="1" x14ac:dyDescent="0.2">
      <c r="A705" s="83" t="s">
        <v>188</v>
      </c>
      <c r="B705" s="83">
        <v>19</v>
      </c>
      <c r="C705" s="84">
        <v>1625.97481419</v>
      </c>
      <c r="D705" s="84">
        <v>1602.19965258</v>
      </c>
      <c r="E705" s="84">
        <v>234.05132173000001</v>
      </c>
      <c r="F705" s="84">
        <v>234.05132173000001</v>
      </c>
    </row>
    <row r="706" spans="1:6" ht="12.75" customHeight="1" x14ac:dyDescent="0.2">
      <c r="A706" s="83" t="s">
        <v>188</v>
      </c>
      <c r="B706" s="83">
        <v>20</v>
      </c>
      <c r="C706" s="84">
        <v>1569.8866214300001</v>
      </c>
      <c r="D706" s="84">
        <v>1545.9192353999999</v>
      </c>
      <c r="E706" s="84">
        <v>225.82980825999999</v>
      </c>
      <c r="F706" s="84">
        <v>225.82980825999999</v>
      </c>
    </row>
    <row r="707" spans="1:6" ht="12.75" customHeight="1" x14ac:dyDescent="0.2">
      <c r="A707" s="83" t="s">
        <v>188</v>
      </c>
      <c r="B707" s="83">
        <v>21</v>
      </c>
      <c r="C707" s="84">
        <v>1542.0281976199999</v>
      </c>
      <c r="D707" s="84">
        <v>1522.1422441300001</v>
      </c>
      <c r="E707" s="84">
        <v>222.35643573999999</v>
      </c>
      <c r="F707" s="84">
        <v>222.35643573999999</v>
      </c>
    </row>
    <row r="708" spans="1:6" ht="12.75" customHeight="1" x14ac:dyDescent="0.2">
      <c r="A708" s="83" t="s">
        <v>188</v>
      </c>
      <c r="B708" s="83">
        <v>22</v>
      </c>
      <c r="C708" s="84">
        <v>1504.1852066700001</v>
      </c>
      <c r="D708" s="84">
        <v>1484.59042991</v>
      </c>
      <c r="E708" s="84">
        <v>216.87081993000001</v>
      </c>
      <c r="F708" s="84">
        <v>216.87081993000001</v>
      </c>
    </row>
    <row r="709" spans="1:6" ht="12.75" customHeight="1" x14ac:dyDescent="0.2">
      <c r="A709" s="83" t="s">
        <v>188</v>
      </c>
      <c r="B709" s="83">
        <v>23</v>
      </c>
      <c r="C709" s="84">
        <v>1533.52823016</v>
      </c>
      <c r="D709" s="84">
        <v>1513.9756537200001</v>
      </c>
      <c r="E709" s="84">
        <v>221.16345003999999</v>
      </c>
      <c r="F709" s="84">
        <v>221.16345003999999</v>
      </c>
    </row>
    <row r="710" spans="1:6" ht="12.75" customHeight="1" x14ac:dyDescent="0.2">
      <c r="A710" s="83" t="s">
        <v>188</v>
      </c>
      <c r="B710" s="83">
        <v>24</v>
      </c>
      <c r="C710" s="84">
        <v>1544.14276092</v>
      </c>
      <c r="D710" s="84">
        <v>1524.6259458500001</v>
      </c>
      <c r="E710" s="84">
        <v>222.71925798999999</v>
      </c>
      <c r="F710" s="84">
        <v>222.71925798999999</v>
      </c>
    </row>
    <row r="711" spans="1:6" ht="12.75" customHeight="1" x14ac:dyDescent="0.2">
      <c r="A711" s="83" t="s">
        <v>189</v>
      </c>
      <c r="B711" s="83">
        <v>1</v>
      </c>
      <c r="C711" s="84">
        <v>1717.9094705299999</v>
      </c>
      <c r="D711" s="84">
        <v>1697.4338910500001</v>
      </c>
      <c r="E711" s="84">
        <v>247.96325795999999</v>
      </c>
      <c r="F711" s="84">
        <v>247.96325795999999</v>
      </c>
    </row>
    <row r="712" spans="1:6" ht="12.75" customHeight="1" x14ac:dyDescent="0.2">
      <c r="A712" s="83" t="s">
        <v>189</v>
      </c>
      <c r="B712" s="83">
        <v>2</v>
      </c>
      <c r="C712" s="84">
        <v>1769.6228350700001</v>
      </c>
      <c r="D712" s="84">
        <v>1747.60885039</v>
      </c>
      <c r="E712" s="84">
        <v>255.29287854</v>
      </c>
      <c r="F712" s="84">
        <v>255.29287854</v>
      </c>
    </row>
    <row r="713" spans="1:6" ht="12.75" customHeight="1" x14ac:dyDescent="0.2">
      <c r="A713" s="83" t="s">
        <v>189</v>
      </c>
      <c r="B713" s="83">
        <v>3</v>
      </c>
      <c r="C713" s="84">
        <v>1845.33111981</v>
      </c>
      <c r="D713" s="84">
        <v>1823.19224439</v>
      </c>
      <c r="E713" s="84">
        <v>266.33419492000002</v>
      </c>
      <c r="F713" s="84">
        <v>266.33419492000002</v>
      </c>
    </row>
    <row r="714" spans="1:6" ht="12.75" customHeight="1" x14ac:dyDescent="0.2">
      <c r="A714" s="83" t="s">
        <v>189</v>
      </c>
      <c r="B714" s="83">
        <v>4</v>
      </c>
      <c r="C714" s="84">
        <v>1850.0048766899999</v>
      </c>
      <c r="D714" s="84">
        <v>1826.2508060600001</v>
      </c>
      <c r="E714" s="84">
        <v>266.78099342000002</v>
      </c>
      <c r="F714" s="84">
        <v>266.78099342000002</v>
      </c>
    </row>
    <row r="715" spans="1:6" ht="12.75" customHeight="1" x14ac:dyDescent="0.2">
      <c r="A715" s="83" t="s">
        <v>189</v>
      </c>
      <c r="B715" s="83">
        <v>5</v>
      </c>
      <c r="C715" s="84">
        <v>1852.2087225800001</v>
      </c>
      <c r="D715" s="84">
        <v>1829.3137200599999</v>
      </c>
      <c r="E715" s="84">
        <v>267.22842771000001</v>
      </c>
      <c r="F715" s="84">
        <v>267.22842771000001</v>
      </c>
    </row>
    <row r="716" spans="1:6" ht="12.75" customHeight="1" x14ac:dyDescent="0.2">
      <c r="A716" s="83" t="s">
        <v>189</v>
      </c>
      <c r="B716" s="83">
        <v>6</v>
      </c>
      <c r="C716" s="84">
        <v>1843.46058313</v>
      </c>
      <c r="D716" s="84">
        <v>1820.71509354</v>
      </c>
      <c r="E716" s="84">
        <v>265.97232962999999</v>
      </c>
      <c r="F716" s="84">
        <v>265.97232962999999</v>
      </c>
    </row>
    <row r="717" spans="1:6" ht="12.75" customHeight="1" x14ac:dyDescent="0.2">
      <c r="A717" s="83" t="s">
        <v>189</v>
      </c>
      <c r="B717" s="83">
        <v>7</v>
      </c>
      <c r="C717" s="84">
        <v>1764.2913113699999</v>
      </c>
      <c r="D717" s="84">
        <v>1742.50307129</v>
      </c>
      <c r="E717" s="84">
        <v>254.54701996</v>
      </c>
      <c r="F717" s="84">
        <v>254.54701996</v>
      </c>
    </row>
    <row r="718" spans="1:6" ht="12.75" customHeight="1" x14ac:dyDescent="0.2">
      <c r="A718" s="83" t="s">
        <v>189</v>
      </c>
      <c r="B718" s="83">
        <v>8</v>
      </c>
      <c r="C718" s="84">
        <v>1682.86567803</v>
      </c>
      <c r="D718" s="84">
        <v>1659.11300226</v>
      </c>
      <c r="E718" s="84">
        <v>242.36529476999999</v>
      </c>
      <c r="F718" s="84">
        <v>242.36529476999999</v>
      </c>
    </row>
    <row r="719" spans="1:6" ht="12.75" customHeight="1" x14ac:dyDescent="0.2">
      <c r="A719" s="83" t="s">
        <v>189</v>
      </c>
      <c r="B719" s="83">
        <v>9</v>
      </c>
      <c r="C719" s="84">
        <v>1590.02261054</v>
      </c>
      <c r="D719" s="84">
        <v>1567.5179387799999</v>
      </c>
      <c r="E719" s="84">
        <v>228.98497376</v>
      </c>
      <c r="F719" s="84">
        <v>228.98497376</v>
      </c>
    </row>
    <row r="720" spans="1:6" ht="12.75" customHeight="1" x14ac:dyDescent="0.2">
      <c r="A720" s="83" t="s">
        <v>189</v>
      </c>
      <c r="B720" s="83">
        <v>10</v>
      </c>
      <c r="C720" s="84">
        <v>1572.0815241299999</v>
      </c>
      <c r="D720" s="84">
        <v>1547.91787585</v>
      </c>
      <c r="E720" s="84">
        <v>226.12177213999999</v>
      </c>
      <c r="F720" s="84">
        <v>226.12177213999999</v>
      </c>
    </row>
    <row r="721" spans="1:6" ht="12.75" customHeight="1" x14ac:dyDescent="0.2">
      <c r="A721" s="83" t="s">
        <v>189</v>
      </c>
      <c r="B721" s="83">
        <v>11</v>
      </c>
      <c r="C721" s="84">
        <v>1532.6421027599999</v>
      </c>
      <c r="D721" s="84">
        <v>1510.0540527000001</v>
      </c>
      <c r="E721" s="84">
        <v>220.59057768</v>
      </c>
      <c r="F721" s="84">
        <v>220.59057768</v>
      </c>
    </row>
    <row r="722" spans="1:6" ht="12.75" customHeight="1" x14ac:dyDescent="0.2">
      <c r="A722" s="83" t="s">
        <v>189</v>
      </c>
      <c r="B722" s="83">
        <v>12</v>
      </c>
      <c r="C722" s="84">
        <v>1548.1839447299999</v>
      </c>
      <c r="D722" s="84">
        <v>1525.5699059000001</v>
      </c>
      <c r="E722" s="84">
        <v>222.85715285000001</v>
      </c>
      <c r="F722" s="84">
        <v>222.85715285000001</v>
      </c>
    </row>
    <row r="723" spans="1:6" ht="12.75" customHeight="1" x14ac:dyDescent="0.2">
      <c r="A723" s="83" t="s">
        <v>189</v>
      </c>
      <c r="B723" s="83">
        <v>13</v>
      </c>
      <c r="C723" s="84">
        <v>1568.6443112899999</v>
      </c>
      <c r="D723" s="84">
        <v>1548.4335415099999</v>
      </c>
      <c r="E723" s="84">
        <v>226.19710122999999</v>
      </c>
      <c r="F723" s="84">
        <v>226.19710122999999</v>
      </c>
    </row>
    <row r="724" spans="1:6" ht="12.75" customHeight="1" x14ac:dyDescent="0.2">
      <c r="A724" s="83" t="s">
        <v>189</v>
      </c>
      <c r="B724" s="83">
        <v>14</v>
      </c>
      <c r="C724" s="84">
        <v>1555.21042631</v>
      </c>
      <c r="D724" s="84">
        <v>1535.7876339699999</v>
      </c>
      <c r="E724" s="84">
        <v>224.34977129999999</v>
      </c>
      <c r="F724" s="84">
        <v>224.34977129999999</v>
      </c>
    </row>
    <row r="725" spans="1:6" ht="12.75" customHeight="1" x14ac:dyDescent="0.2">
      <c r="A725" s="83" t="s">
        <v>189</v>
      </c>
      <c r="B725" s="83">
        <v>15</v>
      </c>
      <c r="C725" s="84">
        <v>1565.7346703799999</v>
      </c>
      <c r="D725" s="84">
        <v>1541.4378701799999</v>
      </c>
      <c r="E725" s="84">
        <v>225.17516484000001</v>
      </c>
      <c r="F725" s="84">
        <v>225.17516484000001</v>
      </c>
    </row>
    <row r="726" spans="1:6" ht="12.75" customHeight="1" x14ac:dyDescent="0.2">
      <c r="A726" s="83" t="s">
        <v>189</v>
      </c>
      <c r="B726" s="83">
        <v>16</v>
      </c>
      <c r="C726" s="84">
        <v>1569.8930558699999</v>
      </c>
      <c r="D726" s="84">
        <v>1547.1503263699999</v>
      </c>
      <c r="E726" s="84">
        <v>226.00964755999999</v>
      </c>
      <c r="F726" s="84">
        <v>226.00964755999999</v>
      </c>
    </row>
    <row r="727" spans="1:6" ht="12.75" customHeight="1" x14ac:dyDescent="0.2">
      <c r="A727" s="83" t="s">
        <v>189</v>
      </c>
      <c r="B727" s="83">
        <v>17</v>
      </c>
      <c r="C727" s="84">
        <v>1573.3998902799999</v>
      </c>
      <c r="D727" s="84">
        <v>1547.1206318</v>
      </c>
      <c r="E727" s="84">
        <v>226.00530974</v>
      </c>
      <c r="F727" s="84">
        <v>226.00530974</v>
      </c>
    </row>
    <row r="728" spans="1:6" ht="12.75" customHeight="1" x14ac:dyDescent="0.2">
      <c r="A728" s="83" t="s">
        <v>189</v>
      </c>
      <c r="B728" s="83">
        <v>18</v>
      </c>
      <c r="C728" s="84">
        <v>1566.5389214500001</v>
      </c>
      <c r="D728" s="84">
        <v>1545.9690485199999</v>
      </c>
      <c r="E728" s="84">
        <v>225.83708501999999</v>
      </c>
      <c r="F728" s="84">
        <v>225.83708501999999</v>
      </c>
    </row>
    <row r="729" spans="1:6" ht="12.75" customHeight="1" x14ac:dyDescent="0.2">
      <c r="A729" s="83" t="s">
        <v>189</v>
      </c>
      <c r="B729" s="83">
        <v>19</v>
      </c>
      <c r="C729" s="84">
        <v>1561.9836948499999</v>
      </c>
      <c r="D729" s="84">
        <v>1539.15665618</v>
      </c>
      <c r="E729" s="84">
        <v>224.84192225999999</v>
      </c>
      <c r="F729" s="84">
        <v>224.84192225999999</v>
      </c>
    </row>
    <row r="730" spans="1:6" ht="12.75" customHeight="1" x14ac:dyDescent="0.2">
      <c r="A730" s="83" t="s">
        <v>189</v>
      </c>
      <c r="B730" s="83">
        <v>20</v>
      </c>
      <c r="C730" s="84">
        <v>1553.1040620000001</v>
      </c>
      <c r="D730" s="84">
        <v>1528.95043618</v>
      </c>
      <c r="E730" s="84">
        <v>223.35098492</v>
      </c>
      <c r="F730" s="84">
        <v>223.35098492</v>
      </c>
    </row>
    <row r="731" spans="1:6" ht="12.75" customHeight="1" x14ac:dyDescent="0.2">
      <c r="A731" s="83" t="s">
        <v>189</v>
      </c>
      <c r="B731" s="83">
        <v>21</v>
      </c>
      <c r="C731" s="84">
        <v>1556.0157542500001</v>
      </c>
      <c r="D731" s="84">
        <v>1535.8440591399999</v>
      </c>
      <c r="E731" s="84">
        <v>224.35801394999999</v>
      </c>
      <c r="F731" s="84">
        <v>224.35801394999999</v>
      </c>
    </row>
    <row r="732" spans="1:6" ht="12.75" customHeight="1" x14ac:dyDescent="0.2">
      <c r="A732" s="83" t="s">
        <v>189</v>
      </c>
      <c r="B732" s="83">
        <v>22</v>
      </c>
      <c r="C732" s="84">
        <v>1542.38353545</v>
      </c>
      <c r="D732" s="84">
        <v>1521.84640223</v>
      </c>
      <c r="E732" s="84">
        <v>222.31321879000001</v>
      </c>
      <c r="F732" s="84">
        <v>222.31321879000001</v>
      </c>
    </row>
    <row r="733" spans="1:6" ht="12.75" customHeight="1" x14ac:dyDescent="0.2">
      <c r="A733" s="83" t="s">
        <v>189</v>
      </c>
      <c r="B733" s="83">
        <v>23</v>
      </c>
      <c r="C733" s="84">
        <v>1574.5585542399999</v>
      </c>
      <c r="D733" s="84">
        <v>1554.33922547</v>
      </c>
      <c r="E733" s="84">
        <v>227.0598109</v>
      </c>
      <c r="F733" s="84">
        <v>227.0598109</v>
      </c>
    </row>
    <row r="734" spans="1:6" ht="12.75" customHeight="1" x14ac:dyDescent="0.2">
      <c r="A734" s="83" t="s">
        <v>189</v>
      </c>
      <c r="B734" s="83">
        <v>24</v>
      </c>
      <c r="C734" s="84">
        <v>1630.7436460900001</v>
      </c>
      <c r="D734" s="84">
        <v>1608.71377476</v>
      </c>
      <c r="E734" s="84">
        <v>235.00291281</v>
      </c>
      <c r="F734" s="84">
        <v>235.00291281</v>
      </c>
    </row>
    <row r="735" spans="1:6" ht="12.75" customHeight="1" x14ac:dyDescent="0.2">
      <c r="A735" s="83" t="s">
        <v>190</v>
      </c>
      <c r="B735" s="83">
        <v>1</v>
      </c>
      <c r="C735" s="84">
        <v>1593.9967126500001</v>
      </c>
      <c r="D735" s="84">
        <v>1572.22152904</v>
      </c>
      <c r="E735" s="84">
        <v>229.67208009000001</v>
      </c>
      <c r="F735" s="84">
        <v>229.67208009000001</v>
      </c>
    </row>
    <row r="736" spans="1:6" ht="12.75" customHeight="1" x14ac:dyDescent="0.2">
      <c r="A736" s="83" t="s">
        <v>190</v>
      </c>
      <c r="B736" s="83">
        <v>2</v>
      </c>
      <c r="C736" s="84">
        <v>1674.6402687699999</v>
      </c>
      <c r="D736" s="84">
        <v>1650.8223989400001</v>
      </c>
      <c r="E736" s="84">
        <v>241.15419310999999</v>
      </c>
      <c r="F736" s="84">
        <v>241.15419310999999</v>
      </c>
    </row>
    <row r="737" spans="1:6" ht="12.75" customHeight="1" x14ac:dyDescent="0.2">
      <c r="A737" s="83" t="s">
        <v>190</v>
      </c>
      <c r="B737" s="83">
        <v>3</v>
      </c>
      <c r="C737" s="84">
        <v>1736.1299076800001</v>
      </c>
      <c r="D737" s="84">
        <v>1712.79835725</v>
      </c>
      <c r="E737" s="84">
        <v>250.20771832</v>
      </c>
      <c r="F737" s="84">
        <v>250.20771832</v>
      </c>
    </row>
    <row r="738" spans="1:6" ht="12.75" customHeight="1" x14ac:dyDescent="0.2">
      <c r="A738" s="83" t="s">
        <v>190</v>
      </c>
      <c r="B738" s="83">
        <v>4</v>
      </c>
      <c r="C738" s="84">
        <v>1737.05962163</v>
      </c>
      <c r="D738" s="84">
        <v>1713.96405082</v>
      </c>
      <c r="E738" s="84">
        <v>250.37800429000001</v>
      </c>
      <c r="F738" s="84">
        <v>250.37800429000001</v>
      </c>
    </row>
    <row r="739" spans="1:6" ht="12.75" customHeight="1" x14ac:dyDescent="0.2">
      <c r="A739" s="83" t="s">
        <v>190</v>
      </c>
      <c r="B739" s="83">
        <v>5</v>
      </c>
      <c r="C739" s="84">
        <v>1739.0721626699999</v>
      </c>
      <c r="D739" s="84">
        <v>1717.87249008</v>
      </c>
      <c r="E739" s="84">
        <v>250.94895396999999</v>
      </c>
      <c r="F739" s="84">
        <v>250.94895396999999</v>
      </c>
    </row>
    <row r="740" spans="1:6" ht="12.75" customHeight="1" x14ac:dyDescent="0.2">
      <c r="A740" s="83" t="s">
        <v>190</v>
      </c>
      <c r="B740" s="83">
        <v>6</v>
      </c>
      <c r="C740" s="84">
        <v>1743.57665466</v>
      </c>
      <c r="D740" s="84">
        <v>1721.26939436</v>
      </c>
      <c r="E740" s="84">
        <v>251.44517798000001</v>
      </c>
      <c r="F740" s="84">
        <v>251.44517798000001</v>
      </c>
    </row>
    <row r="741" spans="1:6" ht="12.75" customHeight="1" x14ac:dyDescent="0.2">
      <c r="A741" s="83" t="s">
        <v>190</v>
      </c>
      <c r="B741" s="83">
        <v>7</v>
      </c>
      <c r="C741" s="84">
        <v>1686.6740514600001</v>
      </c>
      <c r="D741" s="84">
        <v>1663.6044632799999</v>
      </c>
      <c r="E741" s="84">
        <v>243.02141298999999</v>
      </c>
      <c r="F741" s="84">
        <v>243.02141298999999</v>
      </c>
    </row>
    <row r="742" spans="1:6" ht="12.75" customHeight="1" x14ac:dyDescent="0.2">
      <c r="A742" s="83" t="s">
        <v>190</v>
      </c>
      <c r="B742" s="83">
        <v>8</v>
      </c>
      <c r="C742" s="84">
        <v>1633.2995528700001</v>
      </c>
      <c r="D742" s="84">
        <v>1608.9357613499999</v>
      </c>
      <c r="E742" s="84">
        <v>235.03534088999999</v>
      </c>
      <c r="F742" s="84">
        <v>235.03534088999999</v>
      </c>
    </row>
    <row r="743" spans="1:6" ht="12.75" customHeight="1" x14ac:dyDescent="0.2">
      <c r="A743" s="83" t="s">
        <v>190</v>
      </c>
      <c r="B743" s="83">
        <v>9</v>
      </c>
      <c r="C743" s="84">
        <v>1534.6068999300001</v>
      </c>
      <c r="D743" s="84">
        <v>1519.9494534099999</v>
      </c>
      <c r="E743" s="84">
        <v>222.03611014000001</v>
      </c>
      <c r="F743" s="84">
        <v>222.03611014000001</v>
      </c>
    </row>
    <row r="744" spans="1:6" ht="12.75" customHeight="1" x14ac:dyDescent="0.2">
      <c r="A744" s="83" t="s">
        <v>190</v>
      </c>
      <c r="B744" s="83">
        <v>10</v>
      </c>
      <c r="C744" s="84">
        <v>1510.23712729</v>
      </c>
      <c r="D744" s="84">
        <v>1486.5510568499999</v>
      </c>
      <c r="E744" s="84">
        <v>217.15723076</v>
      </c>
      <c r="F744" s="84">
        <v>217.15723076</v>
      </c>
    </row>
    <row r="745" spans="1:6" ht="12.75" customHeight="1" x14ac:dyDescent="0.2">
      <c r="A745" s="83" t="s">
        <v>190</v>
      </c>
      <c r="B745" s="83">
        <v>11</v>
      </c>
      <c r="C745" s="84">
        <v>1499.2571141599999</v>
      </c>
      <c r="D745" s="84">
        <v>1476.2417105899999</v>
      </c>
      <c r="E745" s="84">
        <v>215.65122861</v>
      </c>
      <c r="F745" s="84">
        <v>215.65122861</v>
      </c>
    </row>
    <row r="746" spans="1:6" ht="12.75" customHeight="1" x14ac:dyDescent="0.2">
      <c r="A746" s="83" t="s">
        <v>190</v>
      </c>
      <c r="B746" s="83">
        <v>12</v>
      </c>
      <c r="C746" s="84">
        <v>1498.3938498299999</v>
      </c>
      <c r="D746" s="84">
        <v>1477.92493689</v>
      </c>
      <c r="E746" s="84">
        <v>215.89711639999999</v>
      </c>
      <c r="F746" s="84">
        <v>215.89711639999999</v>
      </c>
    </row>
    <row r="747" spans="1:6" ht="12.75" customHeight="1" x14ac:dyDescent="0.2">
      <c r="A747" s="83" t="s">
        <v>190</v>
      </c>
      <c r="B747" s="83">
        <v>13</v>
      </c>
      <c r="C747" s="84">
        <v>1525.2095523</v>
      </c>
      <c r="D747" s="84">
        <v>1501.55731825</v>
      </c>
      <c r="E747" s="84">
        <v>219.34936411999999</v>
      </c>
      <c r="F747" s="84">
        <v>219.34936411999999</v>
      </c>
    </row>
    <row r="748" spans="1:6" ht="12.75" customHeight="1" x14ac:dyDescent="0.2">
      <c r="A748" s="83" t="s">
        <v>190</v>
      </c>
      <c r="B748" s="83">
        <v>14</v>
      </c>
      <c r="C748" s="84">
        <v>1538.15611375</v>
      </c>
      <c r="D748" s="84">
        <v>1514.0954420999999</v>
      </c>
      <c r="E748" s="84">
        <v>221.18094887999999</v>
      </c>
      <c r="F748" s="84">
        <v>221.18094887999999</v>
      </c>
    </row>
    <row r="749" spans="1:6" ht="12.75" customHeight="1" x14ac:dyDescent="0.2">
      <c r="A749" s="83" t="s">
        <v>190</v>
      </c>
      <c r="B749" s="83">
        <v>15</v>
      </c>
      <c r="C749" s="84">
        <v>1543.9841281900001</v>
      </c>
      <c r="D749" s="84">
        <v>1522.2644343100001</v>
      </c>
      <c r="E749" s="84">
        <v>222.37428543999999</v>
      </c>
      <c r="F749" s="84">
        <v>222.37428543999999</v>
      </c>
    </row>
    <row r="750" spans="1:6" ht="12.75" customHeight="1" x14ac:dyDescent="0.2">
      <c r="A750" s="83" t="s">
        <v>190</v>
      </c>
      <c r="B750" s="83">
        <v>16</v>
      </c>
      <c r="C750" s="84">
        <v>1554.1961953499999</v>
      </c>
      <c r="D750" s="84">
        <v>1534.8506579699999</v>
      </c>
      <c r="E750" s="84">
        <v>224.21289666999999</v>
      </c>
      <c r="F750" s="84">
        <v>224.21289666999999</v>
      </c>
    </row>
    <row r="751" spans="1:6" ht="12.75" customHeight="1" x14ac:dyDescent="0.2">
      <c r="A751" s="83" t="s">
        <v>190</v>
      </c>
      <c r="B751" s="83">
        <v>17</v>
      </c>
      <c r="C751" s="84">
        <v>1553.9894732600001</v>
      </c>
      <c r="D751" s="84">
        <v>1533.6519014800001</v>
      </c>
      <c r="E751" s="84">
        <v>224.03778083</v>
      </c>
      <c r="F751" s="84">
        <v>224.03778083</v>
      </c>
    </row>
    <row r="752" spans="1:6" ht="12.75" customHeight="1" x14ac:dyDescent="0.2">
      <c r="A752" s="83" t="s">
        <v>190</v>
      </c>
      <c r="B752" s="83">
        <v>18</v>
      </c>
      <c r="C752" s="84">
        <v>1537.07038483</v>
      </c>
      <c r="D752" s="84">
        <v>1513.60438256</v>
      </c>
      <c r="E752" s="84">
        <v>221.10921429000001</v>
      </c>
      <c r="F752" s="84">
        <v>221.10921429000001</v>
      </c>
    </row>
    <row r="753" spans="1:6" ht="12.75" customHeight="1" x14ac:dyDescent="0.2">
      <c r="A753" s="83" t="s">
        <v>190</v>
      </c>
      <c r="B753" s="83">
        <v>19</v>
      </c>
      <c r="C753" s="84">
        <v>1512.5911919</v>
      </c>
      <c r="D753" s="84">
        <v>1490.6057598699999</v>
      </c>
      <c r="E753" s="84">
        <v>217.74954683000001</v>
      </c>
      <c r="F753" s="84">
        <v>217.74954683000001</v>
      </c>
    </row>
    <row r="754" spans="1:6" ht="12.75" customHeight="1" x14ac:dyDescent="0.2">
      <c r="A754" s="83" t="s">
        <v>190</v>
      </c>
      <c r="B754" s="83">
        <v>20</v>
      </c>
      <c r="C754" s="84">
        <v>1509.1117581999999</v>
      </c>
      <c r="D754" s="84">
        <v>1490.5647727</v>
      </c>
      <c r="E754" s="84">
        <v>217.74355937000001</v>
      </c>
      <c r="F754" s="84">
        <v>217.74355937000001</v>
      </c>
    </row>
    <row r="755" spans="1:6" ht="12.75" customHeight="1" x14ac:dyDescent="0.2">
      <c r="A755" s="83" t="s">
        <v>190</v>
      </c>
      <c r="B755" s="83">
        <v>21</v>
      </c>
      <c r="C755" s="84">
        <v>1522.74469432</v>
      </c>
      <c r="D755" s="84">
        <v>1503.1161888300001</v>
      </c>
      <c r="E755" s="84">
        <v>219.57708588</v>
      </c>
      <c r="F755" s="84">
        <v>219.57708588</v>
      </c>
    </row>
    <row r="756" spans="1:6" ht="12.75" customHeight="1" x14ac:dyDescent="0.2">
      <c r="A756" s="83" t="s">
        <v>190</v>
      </c>
      <c r="B756" s="83">
        <v>22</v>
      </c>
      <c r="C756" s="84">
        <v>1491.5707891300001</v>
      </c>
      <c r="D756" s="84">
        <v>1471.82308412</v>
      </c>
      <c r="E756" s="84">
        <v>215.00575015000001</v>
      </c>
      <c r="F756" s="84">
        <v>215.00575015000001</v>
      </c>
    </row>
    <row r="757" spans="1:6" ht="12.75" customHeight="1" x14ac:dyDescent="0.2">
      <c r="A757" s="83" t="s">
        <v>190</v>
      </c>
      <c r="B757" s="83">
        <v>23</v>
      </c>
      <c r="C757" s="84">
        <v>1529.5904406899999</v>
      </c>
      <c r="D757" s="84">
        <v>1506.6205216599999</v>
      </c>
      <c r="E757" s="84">
        <v>220.08900317999999</v>
      </c>
      <c r="F757" s="84">
        <v>220.08900317999999</v>
      </c>
    </row>
    <row r="758" spans="1:6" ht="12.75" customHeight="1" x14ac:dyDescent="0.2">
      <c r="A758" s="83" t="s">
        <v>190</v>
      </c>
      <c r="B758" s="83">
        <v>24</v>
      </c>
      <c r="C758" s="84">
        <v>1607.8835185999999</v>
      </c>
      <c r="D758" s="84">
        <v>1584.1517097399999</v>
      </c>
      <c r="E758" s="84">
        <v>231.41485574999999</v>
      </c>
      <c r="F758" s="84">
        <v>231.41485574999999</v>
      </c>
    </row>
    <row r="759" spans="1:6" ht="12.75" customHeight="1" x14ac:dyDescent="0.2">
      <c r="A759" s="83" t="s">
        <v>191</v>
      </c>
      <c r="B759" s="83">
        <v>1</v>
      </c>
      <c r="C759" s="84">
        <v>1595.4329942899999</v>
      </c>
      <c r="D759" s="84">
        <v>1573.08312828</v>
      </c>
      <c r="E759" s="84">
        <v>229.79794358000001</v>
      </c>
      <c r="F759" s="84">
        <v>229.79794358000001</v>
      </c>
    </row>
    <row r="760" spans="1:6" ht="12.75" customHeight="1" x14ac:dyDescent="0.2">
      <c r="A760" s="83" t="s">
        <v>191</v>
      </c>
      <c r="B760" s="83">
        <v>2</v>
      </c>
      <c r="C760" s="84">
        <v>1670.84370309</v>
      </c>
      <c r="D760" s="84">
        <v>1645.02134733</v>
      </c>
      <c r="E760" s="84">
        <v>240.30676826000001</v>
      </c>
      <c r="F760" s="84">
        <v>240.30676826000001</v>
      </c>
    </row>
    <row r="761" spans="1:6" ht="12.75" customHeight="1" x14ac:dyDescent="0.2">
      <c r="A761" s="83" t="s">
        <v>191</v>
      </c>
      <c r="B761" s="83">
        <v>3</v>
      </c>
      <c r="C761" s="84">
        <v>1709.7539251200001</v>
      </c>
      <c r="D761" s="84">
        <v>1681.0966245499999</v>
      </c>
      <c r="E761" s="84">
        <v>245.57668971000001</v>
      </c>
      <c r="F761" s="84">
        <v>245.57668971000001</v>
      </c>
    </row>
    <row r="762" spans="1:6" ht="12.75" customHeight="1" x14ac:dyDescent="0.2">
      <c r="A762" s="83" t="s">
        <v>191</v>
      </c>
      <c r="B762" s="83">
        <v>4</v>
      </c>
      <c r="C762" s="84">
        <v>1746.1468732200001</v>
      </c>
      <c r="D762" s="84">
        <v>1719.11727774</v>
      </c>
      <c r="E762" s="84">
        <v>251.1307941</v>
      </c>
      <c r="F762" s="84">
        <v>251.1307941</v>
      </c>
    </row>
    <row r="763" spans="1:6" ht="12.75" customHeight="1" x14ac:dyDescent="0.2">
      <c r="A763" s="83" t="s">
        <v>191</v>
      </c>
      <c r="B763" s="83">
        <v>5</v>
      </c>
      <c r="C763" s="84">
        <v>1766.4909853300001</v>
      </c>
      <c r="D763" s="84">
        <v>1741.1797727400001</v>
      </c>
      <c r="E763" s="84">
        <v>254.35371086000001</v>
      </c>
      <c r="F763" s="84">
        <v>254.35371086000001</v>
      </c>
    </row>
    <row r="764" spans="1:6" ht="12.75" customHeight="1" x14ac:dyDescent="0.2">
      <c r="A764" s="83" t="s">
        <v>191</v>
      </c>
      <c r="B764" s="83">
        <v>6</v>
      </c>
      <c r="C764" s="84">
        <v>1751.3476930100001</v>
      </c>
      <c r="D764" s="84">
        <v>1721.3715379600001</v>
      </c>
      <c r="E764" s="84">
        <v>251.46009924000001</v>
      </c>
      <c r="F764" s="84">
        <v>251.46009924000001</v>
      </c>
    </row>
    <row r="765" spans="1:6" ht="12.75" customHeight="1" x14ac:dyDescent="0.2">
      <c r="A765" s="83" t="s">
        <v>191</v>
      </c>
      <c r="B765" s="83">
        <v>7</v>
      </c>
      <c r="C765" s="84">
        <v>1668.68774358</v>
      </c>
      <c r="D765" s="84">
        <v>1642.3761686099999</v>
      </c>
      <c r="E765" s="84">
        <v>239.92035725</v>
      </c>
      <c r="F765" s="84">
        <v>239.92035725</v>
      </c>
    </row>
    <row r="766" spans="1:6" ht="12.75" customHeight="1" x14ac:dyDescent="0.2">
      <c r="A766" s="83" t="s">
        <v>191</v>
      </c>
      <c r="B766" s="83">
        <v>8</v>
      </c>
      <c r="C766" s="84">
        <v>1649.77524337</v>
      </c>
      <c r="D766" s="84">
        <v>1622.9109644299999</v>
      </c>
      <c r="E766" s="84">
        <v>237.07685597</v>
      </c>
      <c r="F766" s="84">
        <v>237.07685597</v>
      </c>
    </row>
    <row r="767" spans="1:6" ht="12.75" customHeight="1" x14ac:dyDescent="0.2">
      <c r="A767" s="83" t="s">
        <v>191</v>
      </c>
      <c r="B767" s="83">
        <v>9</v>
      </c>
      <c r="C767" s="84">
        <v>1591.47636848</v>
      </c>
      <c r="D767" s="84">
        <v>1565.3178078999999</v>
      </c>
      <c r="E767" s="84">
        <v>228.66357590000001</v>
      </c>
      <c r="F767" s="84">
        <v>228.66357590000001</v>
      </c>
    </row>
    <row r="768" spans="1:6" ht="12.75" customHeight="1" x14ac:dyDescent="0.2">
      <c r="A768" s="83" t="s">
        <v>191</v>
      </c>
      <c r="B768" s="83">
        <v>10</v>
      </c>
      <c r="C768" s="84">
        <v>1586.3327160199999</v>
      </c>
      <c r="D768" s="84">
        <v>1569.79034647</v>
      </c>
      <c r="E768" s="84">
        <v>229.31692991</v>
      </c>
      <c r="F768" s="84">
        <v>229.31692991</v>
      </c>
    </row>
    <row r="769" spans="1:6" ht="12.75" customHeight="1" x14ac:dyDescent="0.2">
      <c r="A769" s="83" t="s">
        <v>191</v>
      </c>
      <c r="B769" s="83">
        <v>11</v>
      </c>
      <c r="C769" s="84">
        <v>1557.6556485599999</v>
      </c>
      <c r="D769" s="84">
        <v>1542.9129235299999</v>
      </c>
      <c r="E769" s="84">
        <v>225.39064246999999</v>
      </c>
      <c r="F769" s="84">
        <v>225.39064246999999</v>
      </c>
    </row>
    <row r="770" spans="1:6" ht="12.75" customHeight="1" x14ac:dyDescent="0.2">
      <c r="A770" s="83" t="s">
        <v>191</v>
      </c>
      <c r="B770" s="83">
        <v>12</v>
      </c>
      <c r="C770" s="84">
        <v>1561.4757766299999</v>
      </c>
      <c r="D770" s="84">
        <v>1538.5480703799999</v>
      </c>
      <c r="E770" s="84">
        <v>224.75301929</v>
      </c>
      <c r="F770" s="84">
        <v>224.75301929</v>
      </c>
    </row>
    <row r="771" spans="1:6" ht="12.75" customHeight="1" x14ac:dyDescent="0.2">
      <c r="A771" s="83" t="s">
        <v>191</v>
      </c>
      <c r="B771" s="83">
        <v>13</v>
      </c>
      <c r="C771" s="84">
        <v>1584.15078885</v>
      </c>
      <c r="D771" s="84">
        <v>1557.7974098499999</v>
      </c>
      <c r="E771" s="84">
        <v>227.56498678</v>
      </c>
      <c r="F771" s="84">
        <v>227.56498678</v>
      </c>
    </row>
    <row r="772" spans="1:6" ht="12.75" customHeight="1" x14ac:dyDescent="0.2">
      <c r="A772" s="83" t="s">
        <v>191</v>
      </c>
      <c r="B772" s="83">
        <v>14</v>
      </c>
      <c r="C772" s="84">
        <v>1571.1781080600001</v>
      </c>
      <c r="D772" s="84">
        <v>1545.1134919799999</v>
      </c>
      <c r="E772" s="84">
        <v>225.71210425000001</v>
      </c>
      <c r="F772" s="84">
        <v>225.71210425000001</v>
      </c>
    </row>
    <row r="773" spans="1:6" ht="12.75" customHeight="1" x14ac:dyDescent="0.2">
      <c r="A773" s="83" t="s">
        <v>191</v>
      </c>
      <c r="B773" s="83">
        <v>15</v>
      </c>
      <c r="C773" s="84">
        <v>1565.7580150399999</v>
      </c>
      <c r="D773" s="84">
        <v>1548.7393525299999</v>
      </c>
      <c r="E773" s="84">
        <v>226.24177448</v>
      </c>
      <c r="F773" s="84">
        <v>226.24177448</v>
      </c>
    </row>
    <row r="774" spans="1:6" ht="12.75" customHeight="1" x14ac:dyDescent="0.2">
      <c r="A774" s="83" t="s">
        <v>191</v>
      </c>
      <c r="B774" s="83">
        <v>16</v>
      </c>
      <c r="C774" s="84">
        <v>1586.6943344199999</v>
      </c>
      <c r="D774" s="84">
        <v>1564.5943016799999</v>
      </c>
      <c r="E774" s="84">
        <v>228.55788520999999</v>
      </c>
      <c r="F774" s="84">
        <v>228.55788520999999</v>
      </c>
    </row>
    <row r="775" spans="1:6" ht="12.75" customHeight="1" x14ac:dyDescent="0.2">
      <c r="A775" s="83" t="s">
        <v>191</v>
      </c>
      <c r="B775" s="83">
        <v>17</v>
      </c>
      <c r="C775" s="84">
        <v>1588.79378189</v>
      </c>
      <c r="D775" s="84">
        <v>1565.0834674800001</v>
      </c>
      <c r="E775" s="84">
        <v>228.62934315999999</v>
      </c>
      <c r="F775" s="84">
        <v>228.62934315999999</v>
      </c>
    </row>
    <row r="776" spans="1:6" ht="12.75" customHeight="1" x14ac:dyDescent="0.2">
      <c r="A776" s="83" t="s">
        <v>191</v>
      </c>
      <c r="B776" s="83">
        <v>18</v>
      </c>
      <c r="C776" s="84">
        <v>1569.2342346800001</v>
      </c>
      <c r="D776" s="84">
        <v>1543.1770556199999</v>
      </c>
      <c r="E776" s="84">
        <v>225.42922722</v>
      </c>
      <c r="F776" s="84">
        <v>225.42922722</v>
      </c>
    </row>
    <row r="777" spans="1:6" ht="12.75" customHeight="1" x14ac:dyDescent="0.2">
      <c r="A777" s="83" t="s">
        <v>191</v>
      </c>
      <c r="B777" s="83">
        <v>19</v>
      </c>
      <c r="C777" s="84">
        <v>1524.6132626599999</v>
      </c>
      <c r="D777" s="84">
        <v>1501.4770352999999</v>
      </c>
      <c r="E777" s="84">
        <v>219.33763629000001</v>
      </c>
      <c r="F777" s="84">
        <v>219.33763629000001</v>
      </c>
    </row>
    <row r="778" spans="1:6" ht="12.75" customHeight="1" x14ac:dyDescent="0.2">
      <c r="A778" s="83" t="s">
        <v>191</v>
      </c>
      <c r="B778" s="83">
        <v>20</v>
      </c>
      <c r="C778" s="84">
        <v>1517.60845445</v>
      </c>
      <c r="D778" s="84">
        <v>1496.99348816</v>
      </c>
      <c r="E778" s="84">
        <v>218.68267413000001</v>
      </c>
      <c r="F778" s="84">
        <v>218.68267413000001</v>
      </c>
    </row>
    <row r="779" spans="1:6" ht="12.75" customHeight="1" x14ac:dyDescent="0.2">
      <c r="A779" s="83" t="s">
        <v>191</v>
      </c>
      <c r="B779" s="83">
        <v>21</v>
      </c>
      <c r="C779" s="84">
        <v>1529.2108367599999</v>
      </c>
      <c r="D779" s="84">
        <v>1508.08374291</v>
      </c>
      <c r="E779" s="84">
        <v>220.30275237000001</v>
      </c>
      <c r="F779" s="84">
        <v>220.30275237000001</v>
      </c>
    </row>
    <row r="780" spans="1:6" ht="12.75" customHeight="1" x14ac:dyDescent="0.2">
      <c r="A780" s="83" t="s">
        <v>191</v>
      </c>
      <c r="B780" s="83">
        <v>22</v>
      </c>
      <c r="C780" s="84">
        <v>1505.6258750899999</v>
      </c>
      <c r="D780" s="84">
        <v>1486.0261891099999</v>
      </c>
      <c r="E780" s="84">
        <v>217.08055741999999</v>
      </c>
      <c r="F780" s="84">
        <v>217.08055741999999</v>
      </c>
    </row>
    <row r="781" spans="1:6" ht="12.75" customHeight="1" x14ac:dyDescent="0.2">
      <c r="A781" s="83" t="s">
        <v>191</v>
      </c>
      <c r="B781" s="83">
        <v>23</v>
      </c>
      <c r="C781" s="84">
        <v>1537.4508299399999</v>
      </c>
      <c r="D781" s="84">
        <v>1516.49904707</v>
      </c>
      <c r="E781" s="84">
        <v>221.53207049</v>
      </c>
      <c r="F781" s="84">
        <v>221.53207049</v>
      </c>
    </row>
    <row r="782" spans="1:6" ht="12.75" customHeight="1" x14ac:dyDescent="0.2">
      <c r="A782" s="83" t="s">
        <v>191</v>
      </c>
      <c r="B782" s="83">
        <v>24</v>
      </c>
      <c r="C782" s="84">
        <v>1548.5496385199999</v>
      </c>
      <c r="D782" s="84">
        <v>1525.8768479</v>
      </c>
      <c r="E782" s="84">
        <v>222.90199132000001</v>
      </c>
      <c r="F782" s="84">
        <v>222.90199132000001</v>
      </c>
    </row>
  </sheetData>
  <sheetProtection password="CF36" sheet="1" objects="1" scenarios="1" formatCells="0" formatColumns="0" formatRows="0" insertColumns="0" insertRows="0" insertHyperlinks="0" deleteColumns="0" deleteRows="0" sort="0" autoFilter="0" pivotTables="0"/>
  <mergeCells count="29">
    <mergeCell ref="A4:B4"/>
    <mergeCell ref="A6:B6"/>
    <mergeCell ref="A7:B7"/>
    <mergeCell ref="A8:B8"/>
    <mergeCell ref="A5:B5"/>
    <mergeCell ref="A10:B10"/>
    <mergeCell ref="A11:B11"/>
    <mergeCell ref="A12:B12"/>
    <mergeCell ref="A13:B13"/>
    <mergeCell ref="A14:B14"/>
    <mergeCell ref="A15:B15"/>
    <mergeCell ref="A16:B16"/>
    <mergeCell ref="A17:B17"/>
    <mergeCell ref="A18:B18"/>
    <mergeCell ref="A26:B26"/>
    <mergeCell ref="A19:B19"/>
    <mergeCell ref="A20:B20"/>
    <mergeCell ref="A21:B21"/>
    <mergeCell ref="A22:B22"/>
    <mergeCell ref="A23:B23"/>
    <mergeCell ref="A24:B24"/>
    <mergeCell ref="A27:B27"/>
    <mergeCell ref="A36:A37"/>
    <mergeCell ref="B36:B37"/>
    <mergeCell ref="A31:B31"/>
    <mergeCell ref="A32:B32"/>
    <mergeCell ref="A33:B33"/>
    <mergeCell ref="A29:B29"/>
    <mergeCell ref="A30:B30"/>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2023-02-16T11:25:16Z</cp:lastPrinted>
  <dcterms:created xsi:type="dcterms:W3CDTF">2013-02-04T09:28:33Z</dcterms:created>
  <dcterms:modified xsi:type="dcterms:W3CDTF">2024-06-24T05:20:12Z</dcterms:modified>
</cp:coreProperties>
</file>